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activeTab="5"/>
  </bookViews>
  <sheets>
    <sheet name="w-wa" sheetId="1" r:id="rId1"/>
    <sheet name="wg H_Lorenc" sheetId="2" r:id="rId2"/>
    <sheet name="kwantylowa" sheetId="3" r:id="rId3"/>
    <sheet name="roznica" sheetId="4" r:id="rId4"/>
    <sheet name="tab_liczb_" sheetId="5" r:id="rId5"/>
    <sheet name="histogramy" sheetId="6" r:id="rId6"/>
    <sheet name="liczenie" sheetId="7" r:id="rId7"/>
  </sheets>
  <calcPr calcId="125725"/>
  <fileRecoveryPr repairLoad="1"/>
</workbook>
</file>

<file path=xl/calcChain.xml><?xml version="1.0" encoding="utf-8"?>
<calcChain xmlns="http://schemas.openxmlformats.org/spreadsheetml/2006/main">
  <c r="R161" i="2"/>
  <c r="Q161"/>
  <c r="P161"/>
  <c r="O161"/>
  <c r="N161"/>
  <c r="M161"/>
  <c r="L161"/>
  <c r="K161"/>
  <c r="J161"/>
  <c r="I161"/>
  <c r="H161"/>
  <c r="G161"/>
  <c r="F161"/>
  <c r="E161"/>
  <c r="D161"/>
  <c r="C161"/>
  <c r="B161"/>
  <c r="R61"/>
  <c r="Q61"/>
  <c r="P61"/>
  <c r="O61"/>
  <c r="N61"/>
  <c r="M61"/>
  <c r="L61"/>
  <c r="K61"/>
  <c r="J61"/>
  <c r="I61"/>
  <c r="H61"/>
  <c r="G61"/>
  <c r="F61"/>
  <c r="E61"/>
  <c r="D61"/>
  <c r="C61"/>
  <c r="B61"/>
  <c r="R161" i="3"/>
  <c r="Q161"/>
  <c r="P161"/>
  <c r="O161"/>
  <c r="N161"/>
  <c r="M161"/>
  <c r="L161"/>
  <c r="K161"/>
  <c r="J161"/>
  <c r="I161"/>
  <c r="H161"/>
  <c r="G161"/>
  <c r="F161"/>
  <c r="E161"/>
  <c r="D161"/>
  <c r="C161"/>
  <c r="B161"/>
  <c r="A1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U78"/>
  <c r="V78"/>
  <c r="W78"/>
  <c r="X78"/>
  <c r="Y78"/>
  <c r="Z78"/>
  <c r="AA78"/>
  <c r="AB78"/>
  <c r="AC78"/>
  <c r="AD78"/>
  <c r="AE78"/>
  <c r="AG78"/>
  <c r="AH78"/>
  <c r="AI78"/>
  <c r="AJ78"/>
  <c r="AK78"/>
  <c r="AL78"/>
  <c r="AM78"/>
  <c r="AN78"/>
  <c r="AO78"/>
  <c r="AP78"/>
  <c r="AQ78"/>
  <c r="AT78"/>
  <c r="AU78"/>
  <c r="AV78"/>
  <c r="AW78"/>
  <c r="AX78"/>
  <c r="AY78"/>
  <c r="AZ78"/>
  <c r="BA78"/>
  <c r="BB78"/>
  <c r="BC78"/>
  <c r="BD78"/>
  <c r="U79"/>
  <c r="V79"/>
  <c r="W79"/>
  <c r="X79"/>
  <c r="Y79"/>
  <c r="Z79"/>
  <c r="AA79"/>
  <c r="AB79"/>
  <c r="AC79"/>
  <c r="AD79"/>
  <c r="AE79"/>
  <c r="AG79"/>
  <c r="AH79"/>
  <c r="AI79"/>
  <c r="AJ79"/>
  <c r="AK79"/>
  <c r="AL79"/>
  <c r="AM79"/>
  <c r="AN79"/>
  <c r="AO79"/>
  <c r="AP79"/>
  <c r="AQ79"/>
  <c r="AT79"/>
  <c r="AU79"/>
  <c r="AV79"/>
  <c r="AW79"/>
  <c r="AX79"/>
  <c r="AY79"/>
  <c r="AZ79"/>
  <c r="BA79"/>
  <c r="BB79"/>
  <c r="BC79"/>
  <c r="BD79"/>
  <c r="U80"/>
  <c r="V80"/>
  <c r="W80"/>
  <c r="X80"/>
  <c r="Y80"/>
  <c r="Z80"/>
  <c r="AA80"/>
  <c r="AB80"/>
  <c r="AC80"/>
  <c r="AD80"/>
  <c r="AE80"/>
  <c r="AG80"/>
  <c r="AH80"/>
  <c r="AI80"/>
  <c r="AJ80"/>
  <c r="AK80"/>
  <c r="AL80"/>
  <c r="AM80"/>
  <c r="AN80"/>
  <c r="AO80"/>
  <c r="AP80"/>
  <c r="AQ80"/>
  <c r="AT80"/>
  <c r="AU80"/>
  <c r="AV80"/>
  <c r="AW80"/>
  <c r="AX80"/>
  <c r="AY80"/>
  <c r="AZ80"/>
  <c r="BA80"/>
  <c r="BB80"/>
  <c r="BC80"/>
  <c r="BD80"/>
  <c r="U81"/>
  <c r="V81"/>
  <c r="W81"/>
  <c r="X81"/>
  <c r="Y81"/>
  <c r="Z81"/>
  <c r="AA81"/>
  <c r="AB81"/>
  <c r="AC81"/>
  <c r="AD81"/>
  <c r="AE81"/>
  <c r="AG81"/>
  <c r="AH81"/>
  <c r="AI81"/>
  <c r="AJ81"/>
  <c r="AK81"/>
  <c r="AL81"/>
  <c r="AM81"/>
  <c r="AN81"/>
  <c r="AO81"/>
  <c r="AP81"/>
  <c r="AQ81"/>
  <c r="AT81"/>
  <c r="AU81"/>
  <c r="AV81"/>
  <c r="AW81"/>
  <c r="AX81"/>
  <c r="AY81"/>
  <c r="AZ81"/>
  <c r="BA81"/>
  <c r="BB81"/>
  <c r="BC81"/>
  <c r="BD81"/>
  <c r="U82"/>
  <c r="V82"/>
  <c r="W82"/>
  <c r="X82"/>
  <c r="Y82"/>
  <c r="Z82"/>
  <c r="AA82"/>
  <c r="AB82"/>
  <c r="AC82"/>
  <c r="AD82"/>
  <c r="AE82"/>
  <c r="AG82"/>
  <c r="AH82"/>
  <c r="AI82"/>
  <c r="AJ82"/>
  <c r="AK82"/>
  <c r="AL82"/>
  <c r="AM82"/>
  <c r="AN82"/>
  <c r="AO82"/>
  <c r="AP82"/>
  <c r="AQ82"/>
  <c r="AT82"/>
  <c r="AU82"/>
  <c r="AV82"/>
  <c r="AW82"/>
  <c r="AX82"/>
  <c r="AY82"/>
  <c r="AZ82"/>
  <c r="BA82"/>
  <c r="BB82"/>
  <c r="BC82"/>
  <c r="BD82"/>
  <c r="U83"/>
  <c r="V83"/>
  <c r="W83"/>
  <c r="X83"/>
  <c r="Y83"/>
  <c r="Z83"/>
  <c r="AA83"/>
  <c r="AB83"/>
  <c r="AC83"/>
  <c r="AD83"/>
  <c r="AE83"/>
  <c r="AG83"/>
  <c r="AH83"/>
  <c r="AI83"/>
  <c r="AJ83"/>
  <c r="AK83"/>
  <c r="AL83"/>
  <c r="AM83"/>
  <c r="AN83"/>
  <c r="AO83"/>
  <c r="AP83"/>
  <c r="AQ83"/>
  <c r="AT83"/>
  <c r="AU83"/>
  <c r="AV83"/>
  <c r="AW83"/>
  <c r="AX83"/>
  <c r="AY83"/>
  <c r="AZ83"/>
  <c r="BA83"/>
  <c r="BB83"/>
  <c r="BC83"/>
  <c r="BD83"/>
  <c r="U84"/>
  <c r="V84"/>
  <c r="W84"/>
  <c r="X84"/>
  <c r="Y84"/>
  <c r="Z84"/>
  <c r="AA84"/>
  <c r="AB84"/>
  <c r="AC84"/>
  <c r="AD84"/>
  <c r="AE84"/>
  <c r="AG84"/>
  <c r="AH84"/>
  <c r="AI84"/>
  <c r="AJ84"/>
  <c r="AK84"/>
  <c r="AL84"/>
  <c r="AM84"/>
  <c r="AN84"/>
  <c r="AO84"/>
  <c r="AP84"/>
  <c r="AQ84"/>
  <c r="AT84"/>
  <c r="AU84"/>
  <c r="AV84"/>
  <c r="AW84"/>
  <c r="AX84"/>
  <c r="AY84"/>
  <c r="AZ84"/>
  <c r="BA84"/>
  <c r="BB84"/>
  <c r="BC84"/>
  <c r="BD84"/>
  <c r="U85"/>
  <c r="V85"/>
  <c r="W85"/>
  <c r="X85"/>
  <c r="Y85"/>
  <c r="Z85"/>
  <c r="AA85"/>
  <c r="AB85"/>
  <c r="AC85"/>
  <c r="AD85"/>
  <c r="AE85"/>
  <c r="AG85"/>
  <c r="AH85"/>
  <c r="AI85"/>
  <c r="AJ85"/>
  <c r="AK85"/>
  <c r="AL85"/>
  <c r="AM85"/>
  <c r="AN85"/>
  <c r="AO85"/>
  <c r="AP85"/>
  <c r="AQ85"/>
  <c r="AT85"/>
  <c r="AU85"/>
  <c r="AV85"/>
  <c r="AW85"/>
  <c r="AX85"/>
  <c r="AY85"/>
  <c r="AZ85"/>
  <c r="BA85"/>
  <c r="BB85"/>
  <c r="BC85"/>
  <c r="BD85"/>
  <c r="U86"/>
  <c r="V86"/>
  <c r="W86"/>
  <c r="X86"/>
  <c r="Y86"/>
  <c r="Z86"/>
  <c r="AA86"/>
  <c r="AB86"/>
  <c r="AC86"/>
  <c r="AD86"/>
  <c r="AE86"/>
  <c r="AG86"/>
  <c r="AH86"/>
  <c r="AI86"/>
  <c r="AJ86"/>
  <c r="AK86"/>
  <c r="AL86"/>
  <c r="AM86"/>
  <c r="AN86"/>
  <c r="AO86"/>
  <c r="AP86"/>
  <c r="AQ86"/>
  <c r="AT86"/>
  <c r="AU86"/>
  <c r="AV86"/>
  <c r="AW86"/>
  <c r="AX86"/>
  <c r="AY86"/>
  <c r="AZ86"/>
  <c r="BA86"/>
  <c r="BB86"/>
  <c r="BC86"/>
  <c r="BD86"/>
  <c r="U87"/>
  <c r="V87"/>
  <c r="W87"/>
  <c r="X87"/>
  <c r="Y87"/>
  <c r="Z87"/>
  <c r="AA87"/>
  <c r="AB87"/>
  <c r="AC87"/>
  <c r="AD87"/>
  <c r="AE87"/>
  <c r="AG87"/>
  <c r="AH87"/>
  <c r="AI87"/>
  <c r="AJ87"/>
  <c r="AK87"/>
  <c r="AL87"/>
  <c r="AM87"/>
  <c r="AN87"/>
  <c r="AO87"/>
  <c r="AP87"/>
  <c r="AQ87"/>
  <c r="AT87"/>
  <c r="AU87"/>
  <c r="AV87"/>
  <c r="AW87"/>
  <c r="AX87"/>
  <c r="AY87"/>
  <c r="AZ87"/>
  <c r="BA87"/>
  <c r="BB87"/>
  <c r="BC87"/>
  <c r="BD87"/>
  <c r="U88"/>
  <c r="V88"/>
  <c r="W88"/>
  <c r="X88"/>
  <c r="Y88"/>
  <c r="Z88"/>
  <c r="AA88"/>
  <c r="AB88"/>
  <c r="AC88"/>
  <c r="AD88"/>
  <c r="AE88"/>
  <c r="AG88"/>
  <c r="AH88"/>
  <c r="AI88"/>
  <c r="AJ88"/>
  <c r="AK88"/>
  <c r="AL88"/>
  <c r="AM88"/>
  <c r="AN88"/>
  <c r="AO88"/>
  <c r="AP88"/>
  <c r="AQ88"/>
  <c r="AT88"/>
  <c r="AU88"/>
  <c r="AV88"/>
  <c r="AW88"/>
  <c r="AX88"/>
  <c r="AY88"/>
  <c r="AZ88"/>
  <c r="BA88"/>
  <c r="BB88"/>
  <c r="BC88"/>
  <c r="BD88"/>
  <c r="U89"/>
  <c r="V89"/>
  <c r="W89"/>
  <c r="X89"/>
  <c r="Y89"/>
  <c r="Z89"/>
  <c r="AA89"/>
  <c r="AB89"/>
  <c r="AC89"/>
  <c r="AD89"/>
  <c r="AE89"/>
  <c r="AG89"/>
  <c r="AH89"/>
  <c r="AI89"/>
  <c r="AJ89"/>
  <c r="AK89"/>
  <c r="AL89"/>
  <c r="AM89"/>
  <c r="AN89"/>
  <c r="AO89"/>
  <c r="AP89"/>
  <c r="AQ89"/>
  <c r="AT89"/>
  <c r="AU89"/>
  <c r="AV89"/>
  <c r="AW89"/>
  <c r="AX89"/>
  <c r="AY89"/>
  <c r="AZ89"/>
  <c r="BA89"/>
  <c r="BB89"/>
  <c r="BC89"/>
  <c r="BD89"/>
  <c r="U90"/>
  <c r="V90"/>
  <c r="W90"/>
  <c r="X90"/>
  <c r="Y90"/>
  <c r="Z90"/>
  <c r="AA90"/>
  <c r="AB90"/>
  <c r="AC90"/>
  <c r="AD90"/>
  <c r="AE90"/>
  <c r="AG90"/>
  <c r="AH90"/>
  <c r="AI90"/>
  <c r="AJ90"/>
  <c r="AK90"/>
  <c r="AL90"/>
  <c r="AM90"/>
  <c r="AN90"/>
  <c r="AO90"/>
  <c r="AP90"/>
  <c r="AQ90"/>
  <c r="AT90"/>
  <c r="AU90"/>
  <c r="AV90"/>
  <c r="AW90"/>
  <c r="AX90"/>
  <c r="AY90"/>
  <c r="AZ90"/>
  <c r="BA90"/>
  <c r="BB90"/>
  <c r="BC90"/>
  <c r="BD90"/>
  <c r="U91"/>
  <c r="V91"/>
  <c r="W91"/>
  <c r="X91"/>
  <c r="Y91"/>
  <c r="Z91"/>
  <c r="AA91"/>
  <c r="AB91"/>
  <c r="AC91"/>
  <c r="AD91"/>
  <c r="AE91"/>
  <c r="AG91"/>
  <c r="AH91"/>
  <c r="AI91"/>
  <c r="AJ91"/>
  <c r="AK91"/>
  <c r="AL91"/>
  <c r="AM91"/>
  <c r="AN91"/>
  <c r="AO91"/>
  <c r="AP91"/>
  <c r="AQ91"/>
  <c r="AT91"/>
  <c r="AU91"/>
  <c r="AV91"/>
  <c r="AW91"/>
  <c r="AX91"/>
  <c r="AY91"/>
  <c r="AZ91"/>
  <c r="BA91"/>
  <c r="BB91"/>
  <c r="BC91"/>
  <c r="BD91"/>
  <c r="U92"/>
  <c r="V92"/>
  <c r="W92"/>
  <c r="X92"/>
  <c r="Y92"/>
  <c r="Z92"/>
  <c r="AA92"/>
  <c r="AB92"/>
  <c r="AC92"/>
  <c r="AD92"/>
  <c r="AE92"/>
  <c r="AG92"/>
  <c r="AH92"/>
  <c r="AI92"/>
  <c r="AJ92"/>
  <c r="AK92"/>
  <c r="AL92"/>
  <c r="AM92"/>
  <c r="AN92"/>
  <c r="AO92"/>
  <c r="AP92"/>
  <c r="AQ92"/>
  <c r="AT92"/>
  <c r="AU92"/>
  <c r="AV92"/>
  <c r="AW92"/>
  <c r="AX92"/>
  <c r="AY92"/>
  <c r="AZ92"/>
  <c r="BA92"/>
  <c r="BB92"/>
  <c r="BC92"/>
  <c r="BD92"/>
  <c r="U93"/>
  <c r="V93"/>
  <c r="W93"/>
  <c r="X93"/>
  <c r="Y93"/>
  <c r="Z93"/>
  <c r="AA93"/>
  <c r="AB93"/>
  <c r="AC93"/>
  <c r="AD93"/>
  <c r="AE93"/>
  <c r="AG93"/>
  <c r="AH93"/>
  <c r="AI93"/>
  <c r="AJ93"/>
  <c r="AK93"/>
  <c r="AL93"/>
  <c r="AM93"/>
  <c r="AN93"/>
  <c r="AO93"/>
  <c r="AP93"/>
  <c r="AQ93"/>
  <c r="AT93"/>
  <c r="AU93"/>
  <c r="AV93"/>
  <c r="AW93"/>
  <c r="AX93"/>
  <c r="AY93"/>
  <c r="AZ93"/>
  <c r="BA93"/>
  <c r="BB93"/>
  <c r="BC93"/>
  <c r="BD93"/>
  <c r="U94"/>
  <c r="V94"/>
  <c r="W94"/>
  <c r="X94"/>
  <c r="Y94"/>
  <c r="Z94"/>
  <c r="AA94"/>
  <c r="AB94"/>
  <c r="AC94"/>
  <c r="AD94"/>
  <c r="AE94"/>
  <c r="AG94"/>
  <c r="AH94"/>
  <c r="AI94"/>
  <c r="AJ94"/>
  <c r="AK94"/>
  <c r="AL94"/>
  <c r="AM94"/>
  <c r="AN94"/>
  <c r="AO94"/>
  <c r="AP94"/>
  <c r="AQ94"/>
  <c r="AT94"/>
  <c r="AU94"/>
  <c r="AV94"/>
  <c r="AW94"/>
  <c r="AX94"/>
  <c r="AY94"/>
  <c r="AZ94"/>
  <c r="BA94"/>
  <c r="BB94"/>
  <c r="BC94"/>
  <c r="BD94"/>
  <c r="U95"/>
  <c r="V95"/>
  <c r="W95"/>
  <c r="X95"/>
  <c r="Y95"/>
  <c r="Z95"/>
  <c r="AA95"/>
  <c r="AB95"/>
  <c r="AC95"/>
  <c r="AD95"/>
  <c r="AE95"/>
  <c r="AG95"/>
  <c r="AH95"/>
  <c r="AI95"/>
  <c r="AJ95"/>
  <c r="AK95"/>
  <c r="AL95"/>
  <c r="AM95"/>
  <c r="AN95"/>
  <c r="AO95"/>
  <c r="AP95"/>
  <c r="AQ95"/>
  <c r="AT95"/>
  <c r="AU95"/>
  <c r="AV95"/>
  <c r="AW95"/>
  <c r="AX95"/>
  <c r="AY95"/>
  <c r="AZ95"/>
  <c r="BA95"/>
  <c r="BB95"/>
  <c r="BC95"/>
  <c r="BD95"/>
  <c r="U96"/>
  <c r="V96"/>
  <c r="W96"/>
  <c r="X96"/>
  <c r="Y96"/>
  <c r="Z96"/>
  <c r="AA96"/>
  <c r="AB96"/>
  <c r="AC96"/>
  <c r="AD96"/>
  <c r="AE96"/>
  <c r="AG96"/>
  <c r="AH96"/>
  <c r="AI96"/>
  <c r="AJ96"/>
  <c r="AK96"/>
  <c r="AL96"/>
  <c r="AM96"/>
  <c r="AN96"/>
  <c r="AO96"/>
  <c r="AP96"/>
  <c r="AQ96"/>
  <c r="AT96"/>
  <c r="AU96"/>
  <c r="AV96"/>
  <c r="AW96"/>
  <c r="AX96"/>
  <c r="AY96"/>
  <c r="AZ96"/>
  <c r="BA96"/>
  <c r="BB96"/>
  <c r="BC96"/>
  <c r="BD96"/>
  <c r="U97"/>
  <c r="V97"/>
  <c r="W97"/>
  <c r="X97"/>
  <c r="Y97"/>
  <c r="Z97"/>
  <c r="AA97"/>
  <c r="AB97"/>
  <c r="AC97"/>
  <c r="AD97"/>
  <c r="AE97"/>
  <c r="AG97"/>
  <c r="AH97"/>
  <c r="AI97"/>
  <c r="AJ97"/>
  <c r="AK97"/>
  <c r="AL97"/>
  <c r="AM97"/>
  <c r="AN97"/>
  <c r="AO97"/>
  <c r="AP97"/>
  <c r="AQ97"/>
  <c r="AT97"/>
  <c r="AU97"/>
  <c r="AV97"/>
  <c r="AW97"/>
  <c r="AX97"/>
  <c r="AY97"/>
  <c r="AZ97"/>
  <c r="BA97"/>
  <c r="BB97"/>
  <c r="BC97"/>
  <c r="BD97"/>
  <c r="U98"/>
  <c r="V98"/>
  <c r="W98"/>
  <c r="X98"/>
  <c r="Y98"/>
  <c r="Z98"/>
  <c r="AA98"/>
  <c r="AB98"/>
  <c r="AC98"/>
  <c r="AD98"/>
  <c r="AE98"/>
  <c r="AG98"/>
  <c r="AH98"/>
  <c r="AI98"/>
  <c r="AJ98"/>
  <c r="AK98"/>
  <c r="AL98"/>
  <c r="AM98"/>
  <c r="AN98"/>
  <c r="AO98"/>
  <c r="AP98"/>
  <c r="AQ98"/>
  <c r="AT98"/>
  <c r="AU98"/>
  <c r="AV98"/>
  <c r="AW98"/>
  <c r="AX98"/>
  <c r="AY98"/>
  <c r="AZ98"/>
  <c r="BA98"/>
  <c r="BB98"/>
  <c r="BC98"/>
  <c r="BD98"/>
  <c r="U99"/>
  <c r="V99"/>
  <c r="W99"/>
  <c r="X99"/>
  <c r="Y99"/>
  <c r="Z99"/>
  <c r="AA99"/>
  <c r="AB99"/>
  <c r="AC99"/>
  <c r="AD99"/>
  <c r="AE99"/>
  <c r="AG99"/>
  <c r="AH99"/>
  <c r="AI99"/>
  <c r="AJ99"/>
  <c r="AK99"/>
  <c r="AL99"/>
  <c r="AM99"/>
  <c r="AN99"/>
  <c r="AO99"/>
  <c r="AP99"/>
  <c r="AQ99"/>
  <c r="AT99"/>
  <c r="AU99"/>
  <c r="AV99"/>
  <c r="AW99"/>
  <c r="AX99"/>
  <c r="AY99"/>
  <c r="AZ99"/>
  <c r="BA99"/>
  <c r="BB99"/>
  <c r="BC99"/>
  <c r="BD99"/>
  <c r="U100"/>
  <c r="V100"/>
  <c r="W100"/>
  <c r="X100"/>
  <c r="Y100"/>
  <c r="Z100"/>
  <c r="AA100"/>
  <c r="AB100"/>
  <c r="AC100"/>
  <c r="AD100"/>
  <c r="AE100"/>
  <c r="AG100"/>
  <c r="AH100"/>
  <c r="AI100"/>
  <c r="AJ100"/>
  <c r="AK100"/>
  <c r="AL100"/>
  <c r="AM100"/>
  <c r="AN100"/>
  <c r="AO100"/>
  <c r="AP100"/>
  <c r="AQ100"/>
  <c r="AT100"/>
  <c r="AU100"/>
  <c r="AV100"/>
  <c r="AW100"/>
  <c r="AX100"/>
  <c r="AY100"/>
  <c r="AZ100"/>
  <c r="BA100"/>
  <c r="BB100"/>
  <c r="BC100"/>
  <c r="BD100"/>
  <c r="U101"/>
  <c r="V101"/>
  <c r="W101"/>
  <c r="X101"/>
  <c r="Y101"/>
  <c r="Z101"/>
  <c r="AA101"/>
  <c r="AB101"/>
  <c r="AC101"/>
  <c r="AD101"/>
  <c r="AE101"/>
  <c r="AG101"/>
  <c r="AH101"/>
  <c r="AI101"/>
  <c r="AJ101"/>
  <c r="AK101"/>
  <c r="AL101"/>
  <c r="AM101"/>
  <c r="AN101"/>
  <c r="AO101"/>
  <c r="AP101"/>
  <c r="AQ101"/>
  <c r="AT101"/>
  <c r="AU101"/>
  <c r="AV101"/>
  <c r="AW101"/>
  <c r="AX101"/>
  <c r="AY101"/>
  <c r="AZ101"/>
  <c r="BA101"/>
  <c r="BB101"/>
  <c r="BC101"/>
  <c r="BD101"/>
  <c r="U102"/>
  <c r="V102"/>
  <c r="W102"/>
  <c r="X102"/>
  <c r="Y102"/>
  <c r="Z102"/>
  <c r="AA102"/>
  <c r="AB102"/>
  <c r="AC102"/>
  <c r="AD102"/>
  <c r="AE102"/>
  <c r="AG102"/>
  <c r="AH102"/>
  <c r="AI102"/>
  <c r="AJ102"/>
  <c r="AK102"/>
  <c r="AL102"/>
  <c r="AM102"/>
  <c r="AN102"/>
  <c r="AO102"/>
  <c r="AP102"/>
  <c r="AQ102"/>
  <c r="AT102"/>
  <c r="AU102"/>
  <c r="AV102"/>
  <c r="AW102"/>
  <c r="AX102"/>
  <c r="AY102"/>
  <c r="AZ102"/>
  <c r="BA102"/>
  <c r="BB102"/>
  <c r="BC102"/>
  <c r="BD102"/>
  <c r="U103"/>
  <c r="V103"/>
  <c r="W103"/>
  <c r="X103"/>
  <c r="Y103"/>
  <c r="Z103"/>
  <c r="AA103"/>
  <c r="AB103"/>
  <c r="AC103"/>
  <c r="AD103"/>
  <c r="AE103"/>
  <c r="AG103"/>
  <c r="AH103"/>
  <c r="AI103"/>
  <c r="AJ103"/>
  <c r="AK103"/>
  <c r="AL103"/>
  <c r="AM103"/>
  <c r="AN103"/>
  <c r="AO103"/>
  <c r="AP103"/>
  <c r="AQ103"/>
  <c r="AT103"/>
  <c r="AU103"/>
  <c r="AV103"/>
  <c r="AW103"/>
  <c r="AX103"/>
  <c r="AY103"/>
  <c r="AZ103"/>
  <c r="BA103"/>
  <c r="BB103"/>
  <c r="BC103"/>
  <c r="BD103"/>
  <c r="U104"/>
  <c r="V104"/>
  <c r="W104"/>
  <c r="X104"/>
  <c r="Y104"/>
  <c r="Z104"/>
  <c r="AA104"/>
  <c r="AB104"/>
  <c r="AC104"/>
  <c r="AD104"/>
  <c r="AE104"/>
  <c r="AG104"/>
  <c r="AH104"/>
  <c r="AI104"/>
  <c r="AJ104"/>
  <c r="AK104"/>
  <c r="AL104"/>
  <c r="AM104"/>
  <c r="AN104"/>
  <c r="AO104"/>
  <c r="AP104"/>
  <c r="AQ104"/>
  <c r="AT104"/>
  <c r="AU104"/>
  <c r="AV104"/>
  <c r="AW104"/>
  <c r="AX104"/>
  <c r="AY104"/>
  <c r="AZ104"/>
  <c r="BA104"/>
  <c r="BB104"/>
  <c r="BC104"/>
  <c r="BD104"/>
  <c r="U105"/>
  <c r="V105"/>
  <c r="W105"/>
  <c r="X105"/>
  <c r="Y105"/>
  <c r="Z105"/>
  <c r="AA105"/>
  <c r="AB105"/>
  <c r="AC105"/>
  <c r="AD105"/>
  <c r="AE105"/>
  <c r="AG105"/>
  <c r="AH105"/>
  <c r="AI105"/>
  <c r="AJ105"/>
  <c r="AK105"/>
  <c r="AL105"/>
  <c r="AM105"/>
  <c r="AN105"/>
  <c r="AO105"/>
  <c r="AP105"/>
  <c r="AQ105"/>
  <c r="AT105"/>
  <c r="AU105"/>
  <c r="AV105"/>
  <c r="AW105"/>
  <c r="AX105"/>
  <c r="AY105"/>
  <c r="AZ105"/>
  <c r="BA105"/>
  <c r="BB105"/>
  <c r="BC105"/>
  <c r="BD105"/>
  <c r="U106"/>
  <c r="V106"/>
  <c r="W106"/>
  <c r="X106"/>
  <c r="Y106"/>
  <c r="Z106"/>
  <c r="AA106"/>
  <c r="AB106"/>
  <c r="AC106"/>
  <c r="AD106"/>
  <c r="AE106"/>
  <c r="AG106"/>
  <c r="AH106"/>
  <c r="AI106"/>
  <c r="AJ106"/>
  <c r="AK106"/>
  <c r="AL106"/>
  <c r="AM106"/>
  <c r="AN106"/>
  <c r="AO106"/>
  <c r="AP106"/>
  <c r="AQ106"/>
  <c r="AT106"/>
  <c r="AU106"/>
  <c r="AV106"/>
  <c r="AW106"/>
  <c r="AX106"/>
  <c r="AY106"/>
  <c r="AZ106"/>
  <c r="BA106"/>
  <c r="BB106"/>
  <c r="BC106"/>
  <c r="BD106"/>
  <c r="U107"/>
  <c r="V107"/>
  <c r="W107"/>
  <c r="X107"/>
  <c r="Y107"/>
  <c r="Z107"/>
  <c r="AA107"/>
  <c r="AB107"/>
  <c r="AC107"/>
  <c r="AD107"/>
  <c r="AE107"/>
  <c r="AG107"/>
  <c r="AH107"/>
  <c r="AI107"/>
  <c r="AJ107"/>
  <c r="AK107"/>
  <c r="AL107"/>
  <c r="AM107"/>
  <c r="AN107"/>
  <c r="AO107"/>
  <c r="AP107"/>
  <c r="AQ107"/>
  <c r="AT107"/>
  <c r="AU107"/>
  <c r="AV107"/>
  <c r="AW107"/>
  <c r="AX107"/>
  <c r="AY107"/>
  <c r="AZ107"/>
  <c r="BA107"/>
  <c r="BB107"/>
  <c r="BC107"/>
  <c r="BD107"/>
  <c r="U108"/>
  <c r="V108"/>
  <c r="W108"/>
  <c r="X108"/>
  <c r="Y108"/>
  <c r="Z108"/>
  <c r="AA108"/>
  <c r="AB108"/>
  <c r="AC108"/>
  <c r="AD108"/>
  <c r="AE108"/>
  <c r="AG108"/>
  <c r="AH108"/>
  <c r="AI108"/>
  <c r="AJ108"/>
  <c r="AK108"/>
  <c r="AL108"/>
  <c r="AM108"/>
  <c r="AN108"/>
  <c r="AO108"/>
  <c r="AP108"/>
  <c r="AQ108"/>
  <c r="AT108"/>
  <c r="AU108"/>
  <c r="AV108"/>
  <c r="AW108"/>
  <c r="AX108"/>
  <c r="AY108"/>
  <c r="AZ108"/>
  <c r="BA108"/>
  <c r="BB108"/>
  <c r="BC108"/>
  <c r="BD108"/>
  <c r="U109"/>
  <c r="V109"/>
  <c r="W109"/>
  <c r="X109"/>
  <c r="Y109"/>
  <c r="Z109"/>
  <c r="AA109"/>
  <c r="AB109"/>
  <c r="AC109"/>
  <c r="AD109"/>
  <c r="AE109"/>
  <c r="AG109"/>
  <c r="AH109"/>
  <c r="AI109"/>
  <c r="AJ109"/>
  <c r="AK109"/>
  <c r="AL109"/>
  <c r="AM109"/>
  <c r="AN109"/>
  <c r="AO109"/>
  <c r="AP109"/>
  <c r="AQ109"/>
  <c r="AT109"/>
  <c r="AU109"/>
  <c r="AV109"/>
  <c r="AW109"/>
  <c r="AX109"/>
  <c r="AY109"/>
  <c r="AZ109"/>
  <c r="BA109"/>
  <c r="BB109"/>
  <c r="BC109"/>
  <c r="BD109"/>
  <c r="U110"/>
  <c r="V110"/>
  <c r="W110"/>
  <c r="X110"/>
  <c r="Y110"/>
  <c r="Z110"/>
  <c r="AA110"/>
  <c r="AB110"/>
  <c r="AC110"/>
  <c r="AD110"/>
  <c r="AE110"/>
  <c r="AG110"/>
  <c r="AH110"/>
  <c r="AI110"/>
  <c r="AJ110"/>
  <c r="AK110"/>
  <c r="AL110"/>
  <c r="AM110"/>
  <c r="AN110"/>
  <c r="AO110"/>
  <c r="AP110"/>
  <c r="AQ110"/>
  <c r="AT110"/>
  <c r="AU110"/>
  <c r="AV110"/>
  <c r="AW110"/>
  <c r="AX110"/>
  <c r="AY110"/>
  <c r="AZ110"/>
  <c r="BA110"/>
  <c r="BB110"/>
  <c r="BC110"/>
  <c r="BD110"/>
  <c r="U111"/>
  <c r="V111"/>
  <c r="W111"/>
  <c r="X111"/>
  <c r="Y111"/>
  <c r="Z111"/>
  <c r="AA111"/>
  <c r="AB111"/>
  <c r="AC111"/>
  <c r="AD111"/>
  <c r="AE111"/>
  <c r="AG111"/>
  <c r="AH111"/>
  <c r="AI111"/>
  <c r="AJ111"/>
  <c r="AK111"/>
  <c r="AL111"/>
  <c r="AM111"/>
  <c r="AN111"/>
  <c r="AO111"/>
  <c r="AP111"/>
  <c r="AQ111"/>
  <c r="AT111"/>
  <c r="AU111"/>
  <c r="AV111"/>
  <c r="AW111"/>
  <c r="AX111"/>
  <c r="AY111"/>
  <c r="AZ111"/>
  <c r="BA111"/>
  <c r="BB111"/>
  <c r="BC111"/>
  <c r="BD111"/>
  <c r="U112"/>
  <c r="V112"/>
  <c r="W112"/>
  <c r="X112"/>
  <c r="Y112"/>
  <c r="Z112"/>
  <c r="AA112"/>
  <c r="AB112"/>
  <c r="AC112"/>
  <c r="AD112"/>
  <c r="AE112"/>
  <c r="AG112"/>
  <c r="AH112"/>
  <c r="AI112"/>
  <c r="AJ112"/>
  <c r="AK112"/>
  <c r="AL112"/>
  <c r="AM112"/>
  <c r="AN112"/>
  <c r="AO112"/>
  <c r="AP112"/>
  <c r="AQ112"/>
  <c r="AT112"/>
  <c r="AU112"/>
  <c r="AV112"/>
  <c r="AW112"/>
  <c r="AX112"/>
  <c r="AY112"/>
  <c r="AZ112"/>
  <c r="BA112"/>
  <c r="BB112"/>
  <c r="BC112"/>
  <c r="BD112"/>
  <c r="U113"/>
  <c r="V113"/>
  <c r="W113"/>
  <c r="X113"/>
  <c r="Y113"/>
  <c r="Z113"/>
  <c r="AA113"/>
  <c r="AB113"/>
  <c r="AC113"/>
  <c r="AD113"/>
  <c r="AE113"/>
  <c r="AG113"/>
  <c r="AH113"/>
  <c r="AI113"/>
  <c r="AJ113"/>
  <c r="AK113"/>
  <c r="AL113"/>
  <c r="AM113"/>
  <c r="AN113"/>
  <c r="AO113"/>
  <c r="AP113"/>
  <c r="AQ113"/>
  <c r="AT113"/>
  <c r="AU113"/>
  <c r="AV113"/>
  <c r="AW113"/>
  <c r="AX113"/>
  <c r="AY113"/>
  <c r="AZ113"/>
  <c r="BA113"/>
  <c r="BB113"/>
  <c r="BC113"/>
  <c r="BD113"/>
  <c r="U114"/>
  <c r="V114"/>
  <c r="W114"/>
  <c r="X114"/>
  <c r="Y114"/>
  <c r="Z114"/>
  <c r="AA114"/>
  <c r="AB114"/>
  <c r="AC114"/>
  <c r="AD114"/>
  <c r="AE114"/>
  <c r="AG114"/>
  <c r="AH114"/>
  <c r="AI114"/>
  <c r="AJ114"/>
  <c r="AK114"/>
  <c r="AL114"/>
  <c r="AM114"/>
  <c r="AN114"/>
  <c r="AO114"/>
  <c r="AP114"/>
  <c r="AQ114"/>
  <c r="AT114"/>
  <c r="AU114"/>
  <c r="AV114"/>
  <c r="AW114"/>
  <c r="AX114"/>
  <c r="AY114"/>
  <c r="AZ114"/>
  <c r="BA114"/>
  <c r="BB114"/>
  <c r="BC114"/>
  <c r="BD114"/>
  <c r="U115"/>
  <c r="V115"/>
  <c r="W115"/>
  <c r="X115"/>
  <c r="Y115"/>
  <c r="Z115"/>
  <c r="AA115"/>
  <c r="AB115"/>
  <c r="AC115"/>
  <c r="AD115"/>
  <c r="AE115"/>
  <c r="AG115"/>
  <c r="AH115"/>
  <c r="AI115"/>
  <c r="AJ115"/>
  <c r="AK115"/>
  <c r="AL115"/>
  <c r="AM115"/>
  <c r="AN115"/>
  <c r="AO115"/>
  <c r="AP115"/>
  <c r="AQ115"/>
  <c r="AT115"/>
  <c r="AU115"/>
  <c r="AV115"/>
  <c r="AW115"/>
  <c r="AX115"/>
  <c r="AY115"/>
  <c r="AZ115"/>
  <c r="BA115"/>
  <c r="BB115"/>
  <c r="BC115"/>
  <c r="BD115"/>
  <c r="U116"/>
  <c r="V116"/>
  <c r="W116"/>
  <c r="X116"/>
  <c r="Y116"/>
  <c r="Z116"/>
  <c r="AA116"/>
  <c r="AB116"/>
  <c r="AC116"/>
  <c r="AD116"/>
  <c r="AE116"/>
  <c r="AG116"/>
  <c r="AH116"/>
  <c r="AI116"/>
  <c r="AJ116"/>
  <c r="AK116"/>
  <c r="AL116"/>
  <c r="AM116"/>
  <c r="AN116"/>
  <c r="AO116"/>
  <c r="AP116"/>
  <c r="AQ116"/>
  <c r="AT116"/>
  <c r="AU116"/>
  <c r="AV116"/>
  <c r="AW116"/>
  <c r="AX116"/>
  <c r="AY116"/>
  <c r="AZ116"/>
  <c r="BA116"/>
  <c r="BB116"/>
  <c r="BC116"/>
  <c r="BD116"/>
  <c r="U117"/>
  <c r="V117"/>
  <c r="W117"/>
  <c r="X117"/>
  <c r="Y117"/>
  <c r="Z117"/>
  <c r="AA117"/>
  <c r="AB117"/>
  <c r="AC117"/>
  <c r="AD117"/>
  <c r="AE117"/>
  <c r="AG117"/>
  <c r="AH117"/>
  <c r="AI117"/>
  <c r="AJ117"/>
  <c r="AK117"/>
  <c r="AL117"/>
  <c r="AM117"/>
  <c r="AN117"/>
  <c r="AO117"/>
  <c r="AP117"/>
  <c r="AQ117"/>
  <c r="AT117"/>
  <c r="AU117"/>
  <c r="AV117"/>
  <c r="AW117"/>
  <c r="AX117"/>
  <c r="AY117"/>
  <c r="AZ117"/>
  <c r="BA117"/>
  <c r="BB117"/>
  <c r="BC117"/>
  <c r="BD117"/>
  <c r="U118"/>
  <c r="V118"/>
  <c r="W118"/>
  <c r="X118"/>
  <c r="Y118"/>
  <c r="Z118"/>
  <c r="AA118"/>
  <c r="AB118"/>
  <c r="AC118"/>
  <c r="AD118"/>
  <c r="AE118"/>
  <c r="AG118"/>
  <c r="AH118"/>
  <c r="AI118"/>
  <c r="AJ118"/>
  <c r="AK118"/>
  <c r="AL118"/>
  <c r="AM118"/>
  <c r="AN118"/>
  <c r="AO118"/>
  <c r="AP118"/>
  <c r="AQ118"/>
  <c r="AT118"/>
  <c r="AU118"/>
  <c r="AV118"/>
  <c r="AW118"/>
  <c r="AX118"/>
  <c r="AY118"/>
  <c r="AZ118"/>
  <c r="BA118"/>
  <c r="BB118"/>
  <c r="BC118"/>
  <c r="BD118"/>
  <c r="U119"/>
  <c r="V119"/>
  <c r="W119"/>
  <c r="X119"/>
  <c r="Y119"/>
  <c r="Z119"/>
  <c r="AA119"/>
  <c r="AB119"/>
  <c r="AC119"/>
  <c r="AD119"/>
  <c r="AE119"/>
  <c r="AG119"/>
  <c r="AH119"/>
  <c r="AI119"/>
  <c r="AJ119"/>
  <c r="AK119"/>
  <c r="AL119"/>
  <c r="AM119"/>
  <c r="AN119"/>
  <c r="AO119"/>
  <c r="AP119"/>
  <c r="AQ119"/>
  <c r="AT119"/>
  <c r="AU119"/>
  <c r="AV119"/>
  <c r="AW119"/>
  <c r="AX119"/>
  <c r="AY119"/>
  <c r="AZ119"/>
  <c r="BA119"/>
  <c r="BB119"/>
  <c r="BC119"/>
  <c r="BD119"/>
  <c r="U120"/>
  <c r="V120"/>
  <c r="W120"/>
  <c r="X120"/>
  <c r="Y120"/>
  <c r="Z120"/>
  <c r="AA120"/>
  <c r="AB120"/>
  <c r="AC120"/>
  <c r="AD120"/>
  <c r="AE120"/>
  <c r="AG120"/>
  <c r="AH120"/>
  <c r="AI120"/>
  <c r="AJ120"/>
  <c r="AK120"/>
  <c r="AL120"/>
  <c r="AM120"/>
  <c r="AN120"/>
  <c r="AO120"/>
  <c r="AP120"/>
  <c r="AQ120"/>
  <c r="AT120"/>
  <c r="AU120"/>
  <c r="AV120"/>
  <c r="AW120"/>
  <c r="AX120"/>
  <c r="AY120"/>
  <c r="AZ120"/>
  <c r="BA120"/>
  <c r="BB120"/>
  <c r="BC120"/>
  <c r="BD120"/>
  <c r="U121"/>
  <c r="V121"/>
  <c r="W121"/>
  <c r="X121"/>
  <c r="Y121"/>
  <c r="Z121"/>
  <c r="AA121"/>
  <c r="AB121"/>
  <c r="AC121"/>
  <c r="AD121"/>
  <c r="AE121"/>
  <c r="AG121"/>
  <c r="AH121"/>
  <c r="AI121"/>
  <c r="AJ121"/>
  <c r="AK121"/>
  <c r="AL121"/>
  <c r="AM121"/>
  <c r="AN121"/>
  <c r="AO121"/>
  <c r="AP121"/>
  <c r="AQ121"/>
  <c r="AT121"/>
  <c r="AU121"/>
  <c r="AV121"/>
  <c r="AW121"/>
  <c r="AX121"/>
  <c r="AY121"/>
  <c r="AZ121"/>
  <c r="BA121"/>
  <c r="BB121"/>
  <c r="BC121"/>
  <c r="BD121"/>
  <c r="U122"/>
  <c r="V122"/>
  <c r="W122"/>
  <c r="X122"/>
  <c r="Y122"/>
  <c r="Z122"/>
  <c r="AA122"/>
  <c r="AB122"/>
  <c r="AC122"/>
  <c r="AD122"/>
  <c r="AE122"/>
  <c r="AG122"/>
  <c r="AH122"/>
  <c r="AI122"/>
  <c r="AJ122"/>
  <c r="AK122"/>
  <c r="AL122"/>
  <c r="AM122"/>
  <c r="AN122"/>
  <c r="AO122"/>
  <c r="AP122"/>
  <c r="AQ122"/>
  <c r="AT122"/>
  <c r="AU122"/>
  <c r="AV122"/>
  <c r="AW122"/>
  <c r="AX122"/>
  <c r="AY122"/>
  <c r="AZ122"/>
  <c r="BA122"/>
  <c r="BB122"/>
  <c r="BC122"/>
  <c r="BD122"/>
  <c r="U123"/>
  <c r="V123"/>
  <c r="W123"/>
  <c r="X123"/>
  <c r="Y123"/>
  <c r="Z123"/>
  <c r="AA123"/>
  <c r="AB123"/>
  <c r="AC123"/>
  <c r="AD123"/>
  <c r="AE123"/>
  <c r="AG123"/>
  <c r="AH123"/>
  <c r="AI123"/>
  <c r="AJ123"/>
  <c r="AK123"/>
  <c r="AL123"/>
  <c r="AM123"/>
  <c r="AN123"/>
  <c r="AO123"/>
  <c r="AP123"/>
  <c r="AQ123"/>
  <c r="AT123"/>
  <c r="AU123"/>
  <c r="AV123"/>
  <c r="AW123"/>
  <c r="AX123"/>
  <c r="AY123"/>
  <c r="AZ123"/>
  <c r="BA123"/>
  <c r="BB123"/>
  <c r="BC123"/>
  <c r="BD123"/>
  <c r="U124"/>
  <c r="V124"/>
  <c r="W124"/>
  <c r="X124"/>
  <c r="Y124"/>
  <c r="Z124"/>
  <c r="AA124"/>
  <c r="AB124"/>
  <c r="AC124"/>
  <c r="AD124"/>
  <c r="AE124"/>
  <c r="AG124"/>
  <c r="AH124"/>
  <c r="AI124"/>
  <c r="AJ124"/>
  <c r="AK124"/>
  <c r="AL124"/>
  <c r="AM124"/>
  <c r="AN124"/>
  <c r="AO124"/>
  <c r="AP124"/>
  <c r="AQ124"/>
  <c r="AT124"/>
  <c r="AU124"/>
  <c r="AV124"/>
  <c r="AW124"/>
  <c r="AX124"/>
  <c r="AY124"/>
  <c r="AZ124"/>
  <c r="BA124"/>
  <c r="BB124"/>
  <c r="BC124"/>
  <c r="BD124"/>
  <c r="U125"/>
  <c r="V125"/>
  <c r="W125"/>
  <c r="X125"/>
  <c r="Y125"/>
  <c r="Z125"/>
  <c r="AA125"/>
  <c r="AB125"/>
  <c r="AC125"/>
  <c r="AD125"/>
  <c r="AE125"/>
  <c r="AG125"/>
  <c r="AH125"/>
  <c r="AI125"/>
  <c r="AJ125"/>
  <c r="AK125"/>
  <c r="AL125"/>
  <c r="AM125"/>
  <c r="AN125"/>
  <c r="AO125"/>
  <c r="AP125"/>
  <c r="AQ125"/>
  <c r="AT125"/>
  <c r="AU125"/>
  <c r="AV125"/>
  <c r="AW125"/>
  <c r="AX125"/>
  <c r="AY125"/>
  <c r="AZ125"/>
  <c r="BA125"/>
  <c r="BB125"/>
  <c r="BC125"/>
  <c r="BD125"/>
  <c r="U126"/>
  <c r="V126"/>
  <c r="W126"/>
  <c r="X126"/>
  <c r="Y126"/>
  <c r="Z126"/>
  <c r="AA126"/>
  <c r="AB126"/>
  <c r="AC126"/>
  <c r="AD126"/>
  <c r="AE126"/>
  <c r="AG126"/>
  <c r="AH126"/>
  <c r="AI126"/>
  <c r="AJ126"/>
  <c r="AK126"/>
  <c r="AL126"/>
  <c r="AM126"/>
  <c r="AN126"/>
  <c r="AO126"/>
  <c r="AP126"/>
  <c r="AQ126"/>
  <c r="AT126"/>
  <c r="AU126"/>
  <c r="AV126"/>
  <c r="AW126"/>
  <c r="AX126"/>
  <c r="AY126"/>
  <c r="AZ126"/>
  <c r="BA126"/>
  <c r="BB126"/>
  <c r="BC126"/>
  <c r="BD126"/>
  <c r="U127"/>
  <c r="V127"/>
  <c r="W127"/>
  <c r="X127"/>
  <c r="Y127"/>
  <c r="Z127"/>
  <c r="AA127"/>
  <c r="AB127"/>
  <c r="AC127"/>
  <c r="AD127"/>
  <c r="AE127"/>
  <c r="AG127"/>
  <c r="AH127"/>
  <c r="AI127"/>
  <c r="AJ127"/>
  <c r="AK127"/>
  <c r="AL127"/>
  <c r="AM127"/>
  <c r="AN127"/>
  <c r="AO127"/>
  <c r="AP127"/>
  <c r="AQ127"/>
  <c r="AT127"/>
  <c r="AU127"/>
  <c r="AV127"/>
  <c r="AW127"/>
  <c r="AX127"/>
  <c r="AY127"/>
  <c r="AZ127"/>
  <c r="BA127"/>
  <c r="BB127"/>
  <c r="BC127"/>
  <c r="BD127"/>
  <c r="U128"/>
  <c r="V128"/>
  <c r="W128"/>
  <c r="X128"/>
  <c r="Y128"/>
  <c r="Z128"/>
  <c r="AA128"/>
  <c r="AB128"/>
  <c r="AC128"/>
  <c r="AD128"/>
  <c r="AE128"/>
  <c r="AG128"/>
  <c r="AH128"/>
  <c r="AI128"/>
  <c r="AJ128"/>
  <c r="AK128"/>
  <c r="AL128"/>
  <c r="AM128"/>
  <c r="AN128"/>
  <c r="AO128"/>
  <c r="AP128"/>
  <c r="AQ128"/>
  <c r="AT128"/>
  <c r="AU128"/>
  <c r="AV128"/>
  <c r="AW128"/>
  <c r="AX128"/>
  <c r="AY128"/>
  <c r="AZ128"/>
  <c r="BA128"/>
  <c r="BB128"/>
  <c r="BC128"/>
  <c r="BD128"/>
  <c r="U129"/>
  <c r="V129"/>
  <c r="W129"/>
  <c r="X129"/>
  <c r="Y129"/>
  <c r="Z129"/>
  <c r="AA129"/>
  <c r="AB129"/>
  <c r="AC129"/>
  <c r="AD129"/>
  <c r="AE129"/>
  <c r="AG129"/>
  <c r="AH129"/>
  <c r="AI129"/>
  <c r="AJ129"/>
  <c r="AK129"/>
  <c r="AL129"/>
  <c r="AM129"/>
  <c r="AN129"/>
  <c r="AO129"/>
  <c r="AP129"/>
  <c r="AQ129"/>
  <c r="AT129"/>
  <c r="AU129"/>
  <c r="AV129"/>
  <c r="AW129"/>
  <c r="AX129"/>
  <c r="AY129"/>
  <c r="AZ129"/>
  <c r="BA129"/>
  <c r="BB129"/>
  <c r="BC129"/>
  <c r="BD129"/>
  <c r="U130"/>
  <c r="V130"/>
  <c r="W130"/>
  <c r="X130"/>
  <c r="Y130"/>
  <c r="Z130"/>
  <c r="AA130"/>
  <c r="AB130"/>
  <c r="AC130"/>
  <c r="AD130"/>
  <c r="AE130"/>
  <c r="AG130"/>
  <c r="AH130"/>
  <c r="AI130"/>
  <c r="AJ130"/>
  <c r="AK130"/>
  <c r="AL130"/>
  <c r="AM130"/>
  <c r="AN130"/>
  <c r="AO130"/>
  <c r="AP130"/>
  <c r="AQ130"/>
  <c r="AT130"/>
  <c r="AU130"/>
  <c r="AV130"/>
  <c r="AW130"/>
  <c r="AX130"/>
  <c r="AY130"/>
  <c r="AZ130"/>
  <c r="BA130"/>
  <c r="BB130"/>
  <c r="BC130"/>
  <c r="BD130"/>
  <c r="U131"/>
  <c r="V131"/>
  <c r="W131"/>
  <c r="X131"/>
  <c r="Y131"/>
  <c r="Z131"/>
  <c r="AA131"/>
  <c r="AB131"/>
  <c r="AC131"/>
  <c r="AD131"/>
  <c r="AE131"/>
  <c r="AG131"/>
  <c r="AH131"/>
  <c r="AI131"/>
  <c r="AJ131"/>
  <c r="AK131"/>
  <c r="AL131"/>
  <c r="AM131"/>
  <c r="AN131"/>
  <c r="AO131"/>
  <c r="AP131"/>
  <c r="AQ131"/>
  <c r="AT131"/>
  <c r="AU131"/>
  <c r="AV131"/>
  <c r="AW131"/>
  <c r="AX131"/>
  <c r="AY131"/>
  <c r="AZ131"/>
  <c r="BA131"/>
  <c r="BB131"/>
  <c r="BC131"/>
  <c r="BD131"/>
  <c r="U132"/>
  <c r="V132"/>
  <c r="W132"/>
  <c r="X132"/>
  <c r="Y132"/>
  <c r="Z132"/>
  <c r="AA132"/>
  <c r="AB132"/>
  <c r="AC132"/>
  <c r="AD132"/>
  <c r="AE132"/>
  <c r="AG132"/>
  <c r="AH132"/>
  <c r="AI132"/>
  <c r="AJ132"/>
  <c r="AK132"/>
  <c r="AL132"/>
  <c r="AM132"/>
  <c r="AN132"/>
  <c r="AO132"/>
  <c r="AP132"/>
  <c r="AQ132"/>
  <c r="AT132"/>
  <c r="AU132"/>
  <c r="AV132"/>
  <c r="AW132"/>
  <c r="AX132"/>
  <c r="AY132"/>
  <c r="AZ132"/>
  <c r="BA132"/>
  <c r="BB132"/>
  <c r="BC132"/>
  <c r="BD132"/>
  <c r="U133"/>
  <c r="V133"/>
  <c r="W133"/>
  <c r="X133"/>
  <c r="Y133"/>
  <c r="Z133"/>
  <c r="AA133"/>
  <c r="AB133"/>
  <c r="AC133"/>
  <c r="AD133"/>
  <c r="AE133"/>
  <c r="AG133"/>
  <c r="AH133"/>
  <c r="AI133"/>
  <c r="AJ133"/>
  <c r="AK133"/>
  <c r="AL133"/>
  <c r="AM133"/>
  <c r="AN133"/>
  <c r="AO133"/>
  <c r="AP133"/>
  <c r="AQ133"/>
  <c r="AT133"/>
  <c r="AU133"/>
  <c r="AV133"/>
  <c r="AW133"/>
  <c r="AX133"/>
  <c r="AY133"/>
  <c r="AZ133"/>
  <c r="BA133"/>
  <c r="BB133"/>
  <c r="BC133"/>
  <c r="BD133"/>
  <c r="U134"/>
  <c r="V134"/>
  <c r="W134"/>
  <c r="X134"/>
  <c r="Y134"/>
  <c r="Z134"/>
  <c r="AA134"/>
  <c r="AB134"/>
  <c r="AC134"/>
  <c r="AD134"/>
  <c r="AE134"/>
  <c r="AG134"/>
  <c r="AH134"/>
  <c r="AI134"/>
  <c r="AJ134"/>
  <c r="AK134"/>
  <c r="AL134"/>
  <c r="AM134"/>
  <c r="AN134"/>
  <c r="AO134"/>
  <c r="AP134"/>
  <c r="AQ134"/>
  <c r="AT134"/>
  <c r="AU134"/>
  <c r="AV134"/>
  <c r="AW134"/>
  <c r="AX134"/>
  <c r="AY134"/>
  <c r="AZ134"/>
  <c r="BA134"/>
  <c r="BB134"/>
  <c r="BC134"/>
  <c r="BD134"/>
  <c r="U135"/>
  <c r="V135"/>
  <c r="W135"/>
  <c r="X135"/>
  <c r="Y135"/>
  <c r="Z135"/>
  <c r="AA135"/>
  <c r="AB135"/>
  <c r="AC135"/>
  <c r="AD135"/>
  <c r="AE135"/>
  <c r="AG135"/>
  <c r="AH135"/>
  <c r="AI135"/>
  <c r="AJ135"/>
  <c r="AK135"/>
  <c r="AL135"/>
  <c r="AM135"/>
  <c r="AN135"/>
  <c r="AO135"/>
  <c r="AP135"/>
  <c r="AQ135"/>
  <c r="AT135"/>
  <c r="AU135"/>
  <c r="AV135"/>
  <c r="AW135"/>
  <c r="AX135"/>
  <c r="AY135"/>
  <c r="AZ135"/>
  <c r="BA135"/>
  <c r="BB135"/>
  <c r="BC135"/>
  <c r="BD135"/>
  <c r="U136"/>
  <c r="V136"/>
  <c r="W136"/>
  <c r="X136"/>
  <c r="Y136"/>
  <c r="Z136"/>
  <c r="AA136"/>
  <c r="AB136"/>
  <c r="AC136"/>
  <c r="AD136"/>
  <c r="AE136"/>
  <c r="AG136"/>
  <c r="AH136"/>
  <c r="AI136"/>
  <c r="AJ136"/>
  <c r="AK136"/>
  <c r="AL136"/>
  <c r="AM136"/>
  <c r="AN136"/>
  <c r="AO136"/>
  <c r="AP136"/>
  <c r="AQ136"/>
  <c r="AT136"/>
  <c r="AU136"/>
  <c r="AV136"/>
  <c r="AW136"/>
  <c r="AX136"/>
  <c r="AY136"/>
  <c r="AZ136"/>
  <c r="BA136"/>
  <c r="BB136"/>
  <c r="BC136"/>
  <c r="BD136"/>
  <c r="U137"/>
  <c r="V137"/>
  <c r="W137"/>
  <c r="X137"/>
  <c r="Y137"/>
  <c r="Z137"/>
  <c r="AA137"/>
  <c r="AB137"/>
  <c r="AC137"/>
  <c r="AD137"/>
  <c r="AE137"/>
  <c r="AG137"/>
  <c r="AH137"/>
  <c r="AI137"/>
  <c r="AJ137"/>
  <c r="AK137"/>
  <c r="AL137"/>
  <c r="AM137"/>
  <c r="AN137"/>
  <c r="AO137"/>
  <c r="AP137"/>
  <c r="AQ137"/>
  <c r="AT137"/>
  <c r="AU137"/>
  <c r="AV137"/>
  <c r="AW137"/>
  <c r="AX137"/>
  <c r="AY137"/>
  <c r="AZ137"/>
  <c r="BA137"/>
  <c r="BB137"/>
  <c r="BC137"/>
  <c r="BD137"/>
  <c r="U138"/>
  <c r="V138"/>
  <c r="W138"/>
  <c r="X138"/>
  <c r="Y138"/>
  <c r="Z138"/>
  <c r="AA138"/>
  <c r="AB138"/>
  <c r="AC138"/>
  <c r="AD138"/>
  <c r="AE138"/>
  <c r="AG138"/>
  <c r="AH138"/>
  <c r="AI138"/>
  <c r="AJ138"/>
  <c r="AK138"/>
  <c r="AL138"/>
  <c r="AM138"/>
  <c r="AN138"/>
  <c r="AO138"/>
  <c r="AP138"/>
  <c r="AQ138"/>
  <c r="AT138"/>
  <c r="AU138"/>
  <c r="AV138"/>
  <c r="AW138"/>
  <c r="AX138"/>
  <c r="AY138"/>
  <c r="AZ138"/>
  <c r="BA138"/>
  <c r="BB138"/>
  <c r="BC138"/>
  <c r="BD138"/>
  <c r="U139"/>
  <c r="V139"/>
  <c r="W139"/>
  <c r="X139"/>
  <c r="Y139"/>
  <c r="Z139"/>
  <c r="AA139"/>
  <c r="AB139"/>
  <c r="AC139"/>
  <c r="AD139"/>
  <c r="AE139"/>
  <c r="AG139"/>
  <c r="AH139"/>
  <c r="AI139"/>
  <c r="AJ139"/>
  <c r="AK139"/>
  <c r="AL139"/>
  <c r="AM139"/>
  <c r="AN139"/>
  <c r="AO139"/>
  <c r="AP139"/>
  <c r="AQ139"/>
  <c r="AT139"/>
  <c r="AU139"/>
  <c r="AV139"/>
  <c r="AW139"/>
  <c r="AX139"/>
  <c r="AY139"/>
  <c r="AZ139"/>
  <c r="BA139"/>
  <c r="BB139"/>
  <c r="BC139"/>
  <c r="BD139"/>
  <c r="U140"/>
  <c r="V140"/>
  <c r="W140"/>
  <c r="X140"/>
  <c r="Y140"/>
  <c r="Z140"/>
  <c r="AA140"/>
  <c r="AB140"/>
  <c r="AC140"/>
  <c r="AD140"/>
  <c r="AE140"/>
  <c r="AG140"/>
  <c r="AH140"/>
  <c r="AI140"/>
  <c r="AJ140"/>
  <c r="AK140"/>
  <c r="AL140"/>
  <c r="AM140"/>
  <c r="AN140"/>
  <c r="AO140"/>
  <c r="AP140"/>
  <c r="AQ140"/>
  <c r="AT140"/>
  <c r="AU140"/>
  <c r="AV140"/>
  <c r="AW140"/>
  <c r="AX140"/>
  <c r="AY140"/>
  <c r="AZ140"/>
  <c r="BA140"/>
  <c r="BB140"/>
  <c r="BC140"/>
  <c r="BD140"/>
  <c r="U141"/>
  <c r="V141"/>
  <c r="W141"/>
  <c r="X141"/>
  <c r="Y141"/>
  <c r="Z141"/>
  <c r="AA141"/>
  <c r="AB141"/>
  <c r="AC141"/>
  <c r="AD141"/>
  <c r="AE141"/>
  <c r="AG141"/>
  <c r="AH141"/>
  <c r="AI141"/>
  <c r="AJ141"/>
  <c r="AK141"/>
  <c r="AL141"/>
  <c r="AM141"/>
  <c r="AN141"/>
  <c r="AO141"/>
  <c r="AP141"/>
  <c r="AQ141"/>
  <c r="AT141"/>
  <c r="AU141"/>
  <c r="AV141"/>
  <c r="AW141"/>
  <c r="AX141"/>
  <c r="AY141"/>
  <c r="AZ141"/>
  <c r="BA141"/>
  <c r="BB141"/>
  <c r="BC141"/>
  <c r="BD141"/>
  <c r="U142"/>
  <c r="V142"/>
  <c r="W142"/>
  <c r="X142"/>
  <c r="Y142"/>
  <c r="Z142"/>
  <c r="AA142"/>
  <c r="AB142"/>
  <c r="AC142"/>
  <c r="AD142"/>
  <c r="AE142"/>
  <c r="AG142"/>
  <c r="AH142"/>
  <c r="AI142"/>
  <c r="AJ142"/>
  <c r="AK142"/>
  <c r="AL142"/>
  <c r="AM142"/>
  <c r="AN142"/>
  <c r="AO142"/>
  <c r="AP142"/>
  <c r="AQ142"/>
  <c r="AT142"/>
  <c r="AU142"/>
  <c r="AV142"/>
  <c r="AW142"/>
  <c r="AX142"/>
  <c r="AY142"/>
  <c r="AZ142"/>
  <c r="BA142"/>
  <c r="BB142"/>
  <c r="BC142"/>
  <c r="BD142"/>
  <c r="U143"/>
  <c r="V143"/>
  <c r="W143"/>
  <c r="X143"/>
  <c r="Y143"/>
  <c r="Z143"/>
  <c r="AA143"/>
  <c r="AB143"/>
  <c r="AC143"/>
  <c r="AD143"/>
  <c r="AE143"/>
  <c r="AG143"/>
  <c r="AH143"/>
  <c r="AI143"/>
  <c r="AJ143"/>
  <c r="AK143"/>
  <c r="AL143"/>
  <c r="AM143"/>
  <c r="AN143"/>
  <c r="AO143"/>
  <c r="AP143"/>
  <c r="AQ143"/>
  <c r="AT143"/>
  <c r="AU143"/>
  <c r="AV143"/>
  <c r="AW143"/>
  <c r="AX143"/>
  <c r="AY143"/>
  <c r="AZ143"/>
  <c r="BA143"/>
  <c r="BB143"/>
  <c r="BC143"/>
  <c r="BD143"/>
  <c r="U144"/>
  <c r="V144"/>
  <c r="W144"/>
  <c r="X144"/>
  <c r="Y144"/>
  <c r="Z144"/>
  <c r="AA144"/>
  <c r="AB144"/>
  <c r="AC144"/>
  <c r="AD144"/>
  <c r="AE144"/>
  <c r="AG144"/>
  <c r="AH144"/>
  <c r="AI144"/>
  <c r="AJ144"/>
  <c r="AK144"/>
  <c r="AL144"/>
  <c r="AM144"/>
  <c r="AN144"/>
  <c r="AO144"/>
  <c r="AP144"/>
  <c r="AQ144"/>
  <c r="AT144"/>
  <c r="AU144"/>
  <c r="AV144"/>
  <c r="AW144"/>
  <c r="AX144"/>
  <c r="AY144"/>
  <c r="AZ144"/>
  <c r="BA144"/>
  <c r="BB144"/>
  <c r="BC144"/>
  <c r="BD144"/>
  <c r="U145"/>
  <c r="V145"/>
  <c r="W145"/>
  <c r="X145"/>
  <c r="Y145"/>
  <c r="Z145"/>
  <c r="AA145"/>
  <c r="AB145"/>
  <c r="AC145"/>
  <c r="AD145"/>
  <c r="AE145"/>
  <c r="AG145"/>
  <c r="AH145"/>
  <c r="AI145"/>
  <c r="AJ145"/>
  <c r="AK145"/>
  <c r="AL145"/>
  <c r="AM145"/>
  <c r="AN145"/>
  <c r="AO145"/>
  <c r="AP145"/>
  <c r="AQ145"/>
  <c r="AT145"/>
  <c r="AU145"/>
  <c r="AV145"/>
  <c r="AW145"/>
  <c r="AX145"/>
  <c r="AY145"/>
  <c r="AZ145"/>
  <c r="BA145"/>
  <c r="BB145"/>
  <c r="BC145"/>
  <c r="BD145"/>
  <c r="U146"/>
  <c r="V146"/>
  <c r="W146"/>
  <c r="X146"/>
  <c r="Y146"/>
  <c r="Z146"/>
  <c r="AA146"/>
  <c r="AB146"/>
  <c r="AC146"/>
  <c r="AD146"/>
  <c r="AE146"/>
  <c r="AG146"/>
  <c r="AH146"/>
  <c r="AI146"/>
  <c r="AJ146"/>
  <c r="AK146"/>
  <c r="AL146"/>
  <c r="AM146"/>
  <c r="AN146"/>
  <c r="AO146"/>
  <c r="AP146"/>
  <c r="AQ146"/>
  <c r="AT146"/>
  <c r="AU146"/>
  <c r="AV146"/>
  <c r="AW146"/>
  <c r="AX146"/>
  <c r="AY146"/>
  <c r="AZ146"/>
  <c r="BA146"/>
  <c r="BB146"/>
  <c r="BC146"/>
  <c r="BD146"/>
  <c r="U147"/>
  <c r="V147"/>
  <c r="W147"/>
  <c r="X147"/>
  <c r="Y147"/>
  <c r="Z147"/>
  <c r="AA147"/>
  <c r="AB147"/>
  <c r="AC147"/>
  <c r="AD147"/>
  <c r="AE147"/>
  <c r="AG147"/>
  <c r="AH147"/>
  <c r="AI147"/>
  <c r="AJ147"/>
  <c r="AK147"/>
  <c r="AL147"/>
  <c r="AM147"/>
  <c r="AN147"/>
  <c r="AO147"/>
  <c r="AP147"/>
  <c r="AQ147"/>
  <c r="AT147"/>
  <c r="AU147"/>
  <c r="AV147"/>
  <c r="AW147"/>
  <c r="AX147"/>
  <c r="AY147"/>
  <c r="AZ147"/>
  <c r="BA147"/>
  <c r="BB147"/>
  <c r="BC147"/>
  <c r="BD147"/>
  <c r="U148"/>
  <c r="V148"/>
  <c r="W148"/>
  <c r="X148"/>
  <c r="Y148"/>
  <c r="Z148"/>
  <c r="AA148"/>
  <c r="AB148"/>
  <c r="AC148"/>
  <c r="AD148"/>
  <c r="AE148"/>
  <c r="AG148"/>
  <c r="AH148"/>
  <c r="AI148"/>
  <c r="AJ148"/>
  <c r="AK148"/>
  <c r="AL148"/>
  <c r="AM148"/>
  <c r="AN148"/>
  <c r="AO148"/>
  <c r="AP148"/>
  <c r="AQ148"/>
  <c r="AT148"/>
  <c r="AU148"/>
  <c r="AV148"/>
  <c r="AW148"/>
  <c r="AX148"/>
  <c r="AY148"/>
  <c r="AZ148"/>
  <c r="BA148"/>
  <c r="BB148"/>
  <c r="BC148"/>
  <c r="BD148"/>
  <c r="U149"/>
  <c r="V149"/>
  <c r="W149"/>
  <c r="X149"/>
  <c r="Y149"/>
  <c r="Z149"/>
  <c r="AA149"/>
  <c r="AB149"/>
  <c r="AC149"/>
  <c r="AD149"/>
  <c r="AE149"/>
  <c r="AG149"/>
  <c r="AH149"/>
  <c r="AI149"/>
  <c r="AJ149"/>
  <c r="AK149"/>
  <c r="AL149"/>
  <c r="AM149"/>
  <c r="AN149"/>
  <c r="AO149"/>
  <c r="AP149"/>
  <c r="AQ149"/>
  <c r="AT149"/>
  <c r="AU149"/>
  <c r="AV149"/>
  <c r="AW149"/>
  <c r="AX149"/>
  <c r="AY149"/>
  <c r="AZ149"/>
  <c r="BA149"/>
  <c r="BB149"/>
  <c r="BC149"/>
  <c r="BD149"/>
  <c r="U150"/>
  <c r="V150"/>
  <c r="W150"/>
  <c r="X150"/>
  <c r="Y150"/>
  <c r="Z150"/>
  <c r="AA150"/>
  <c r="AB150"/>
  <c r="AC150"/>
  <c r="AD150"/>
  <c r="AE150"/>
  <c r="AG150"/>
  <c r="AH150"/>
  <c r="AI150"/>
  <c r="AJ150"/>
  <c r="AK150"/>
  <c r="AL150"/>
  <c r="AM150"/>
  <c r="AN150"/>
  <c r="AO150"/>
  <c r="AP150"/>
  <c r="AQ150"/>
  <c r="AT150"/>
  <c r="AU150"/>
  <c r="AV150"/>
  <c r="AW150"/>
  <c r="AX150"/>
  <c r="AY150"/>
  <c r="AZ150"/>
  <c r="BA150"/>
  <c r="BB150"/>
  <c r="BC150"/>
  <c r="BD150"/>
  <c r="U151"/>
  <c r="V151"/>
  <c r="W151"/>
  <c r="X151"/>
  <c r="Y151"/>
  <c r="Z151"/>
  <c r="AA151"/>
  <c r="AB151"/>
  <c r="AC151"/>
  <c r="AD151"/>
  <c r="AE151"/>
  <c r="AG151"/>
  <c r="AH151"/>
  <c r="AI151"/>
  <c r="AJ151"/>
  <c r="AK151"/>
  <c r="AL151"/>
  <c r="AM151"/>
  <c r="AN151"/>
  <c r="AO151"/>
  <c r="AP151"/>
  <c r="AQ151"/>
  <c r="AT151"/>
  <c r="AU151"/>
  <c r="AV151"/>
  <c r="AW151"/>
  <c r="AX151"/>
  <c r="AY151"/>
  <c r="AZ151"/>
  <c r="BA151"/>
  <c r="BB151"/>
  <c r="BC151"/>
  <c r="BD151"/>
  <c r="U152"/>
  <c r="V152"/>
  <c r="W152"/>
  <c r="X152"/>
  <c r="Y152"/>
  <c r="Z152"/>
  <c r="AA152"/>
  <c r="AB152"/>
  <c r="AC152"/>
  <c r="AD152"/>
  <c r="AE152"/>
  <c r="AG152"/>
  <c r="AH152"/>
  <c r="AI152"/>
  <c r="AJ152"/>
  <c r="AK152"/>
  <c r="AL152"/>
  <c r="AM152"/>
  <c r="AN152"/>
  <c r="AO152"/>
  <c r="AP152"/>
  <c r="AQ152"/>
  <c r="AT152"/>
  <c r="AU152"/>
  <c r="AV152"/>
  <c r="AW152"/>
  <c r="AX152"/>
  <c r="AY152"/>
  <c r="AZ152"/>
  <c r="BA152"/>
  <c r="BB152"/>
  <c r="BC152"/>
  <c r="BD152"/>
  <c r="U153"/>
  <c r="V153"/>
  <c r="W153"/>
  <c r="X153"/>
  <c r="Y153"/>
  <c r="Z153"/>
  <c r="AA153"/>
  <c r="AB153"/>
  <c r="AC153"/>
  <c r="AD153"/>
  <c r="AE153"/>
  <c r="AG153"/>
  <c r="AH153"/>
  <c r="AI153"/>
  <c r="AJ153"/>
  <c r="AK153"/>
  <c r="AL153"/>
  <c r="AM153"/>
  <c r="AN153"/>
  <c r="AO153"/>
  <c r="AP153"/>
  <c r="AQ153"/>
  <c r="AT153"/>
  <c r="AU153"/>
  <c r="AV153"/>
  <c r="AW153"/>
  <c r="AX153"/>
  <c r="AY153"/>
  <c r="AZ153"/>
  <c r="BA153"/>
  <c r="BB153"/>
  <c r="BC153"/>
  <c r="BD153"/>
  <c r="U154"/>
  <c r="V154"/>
  <c r="W154"/>
  <c r="X154"/>
  <c r="Y154"/>
  <c r="Z154"/>
  <c r="AA154"/>
  <c r="AB154"/>
  <c r="AC154"/>
  <c r="AD154"/>
  <c r="AE154"/>
  <c r="AG154"/>
  <c r="AH154"/>
  <c r="AI154"/>
  <c r="AJ154"/>
  <c r="AK154"/>
  <c r="AL154"/>
  <c r="AM154"/>
  <c r="AN154"/>
  <c r="AO154"/>
  <c r="AP154"/>
  <c r="AQ154"/>
  <c r="AT154"/>
  <c r="AU154"/>
  <c r="AV154"/>
  <c r="AW154"/>
  <c r="AX154"/>
  <c r="AY154"/>
  <c r="AZ154"/>
  <c r="BA154"/>
  <c r="BB154"/>
  <c r="BC154"/>
  <c r="BD154"/>
  <c r="U155"/>
  <c r="V155"/>
  <c r="W155"/>
  <c r="X155"/>
  <c r="Y155"/>
  <c r="Z155"/>
  <c r="AA155"/>
  <c r="AB155"/>
  <c r="AC155"/>
  <c r="AD155"/>
  <c r="AE155"/>
  <c r="AG155"/>
  <c r="AH155"/>
  <c r="AI155"/>
  <c r="AJ155"/>
  <c r="AK155"/>
  <c r="AL155"/>
  <c r="AM155"/>
  <c r="AN155"/>
  <c r="AO155"/>
  <c r="AP155"/>
  <c r="AQ155"/>
  <c r="AT155"/>
  <c r="AU155"/>
  <c r="AV155"/>
  <c r="AW155"/>
  <c r="AX155"/>
  <c r="AY155"/>
  <c r="AZ155"/>
  <c r="BA155"/>
  <c r="BB155"/>
  <c r="BC155"/>
  <c r="BD155"/>
  <c r="U156"/>
  <c r="V156"/>
  <c r="W156"/>
  <c r="X156"/>
  <c r="Y156"/>
  <c r="Z156"/>
  <c r="AA156"/>
  <c r="AB156"/>
  <c r="AC156"/>
  <c r="AD156"/>
  <c r="AE156"/>
  <c r="AG156"/>
  <c r="AH156"/>
  <c r="AI156"/>
  <c r="AJ156"/>
  <c r="AK156"/>
  <c r="AL156"/>
  <c r="AM156"/>
  <c r="AN156"/>
  <c r="AO156"/>
  <c r="AP156"/>
  <c r="AQ156"/>
  <c r="AT156"/>
  <c r="AU156"/>
  <c r="AV156"/>
  <c r="AW156"/>
  <c r="AX156"/>
  <c r="AY156"/>
  <c r="AZ156"/>
  <c r="BA156"/>
  <c r="BB156"/>
  <c r="BC156"/>
  <c r="BD156"/>
  <c r="U157"/>
  <c r="V157"/>
  <c r="W157"/>
  <c r="X157"/>
  <c r="Y157"/>
  <c r="Z157"/>
  <c r="AA157"/>
  <c r="AB157"/>
  <c r="AC157"/>
  <c r="AD157"/>
  <c r="AE157"/>
  <c r="AG157"/>
  <c r="AH157"/>
  <c r="AI157"/>
  <c r="AJ157"/>
  <c r="AK157"/>
  <c r="AL157"/>
  <c r="AM157"/>
  <c r="AN157"/>
  <c r="AO157"/>
  <c r="AP157"/>
  <c r="AQ157"/>
  <c r="AT157"/>
  <c r="AU157"/>
  <c r="AV157"/>
  <c r="AW157"/>
  <c r="AX157"/>
  <c r="AY157"/>
  <c r="AZ157"/>
  <c r="BA157"/>
  <c r="BB157"/>
  <c r="BC157"/>
  <c r="BD157"/>
  <c r="U158"/>
  <c r="V158"/>
  <c r="W158"/>
  <c r="X158"/>
  <c r="Y158"/>
  <c r="Z158"/>
  <c r="AA158"/>
  <c r="AB158"/>
  <c r="AC158"/>
  <c r="AD158"/>
  <c r="AE158"/>
  <c r="AG158"/>
  <c r="AH158"/>
  <c r="AI158"/>
  <c r="AJ158"/>
  <c r="AK158"/>
  <c r="AL158"/>
  <c r="AM158"/>
  <c r="AN158"/>
  <c r="AO158"/>
  <c r="AP158"/>
  <c r="AQ158"/>
  <c r="AT158"/>
  <c r="AU158"/>
  <c r="AV158"/>
  <c r="AW158"/>
  <c r="AX158"/>
  <c r="AY158"/>
  <c r="AZ158"/>
  <c r="BA158"/>
  <c r="BB158"/>
  <c r="BC158"/>
  <c r="BD158"/>
  <c r="U159"/>
  <c r="V159"/>
  <c r="W159"/>
  <c r="X159"/>
  <c r="Y159"/>
  <c r="Z159"/>
  <c r="AA159"/>
  <c r="AB159"/>
  <c r="AC159"/>
  <c r="AD159"/>
  <c r="AE159"/>
  <c r="AG159"/>
  <c r="AH159"/>
  <c r="AI159"/>
  <c r="AJ159"/>
  <c r="AK159"/>
  <c r="AL159"/>
  <c r="AM159"/>
  <c r="AN159"/>
  <c r="AO159"/>
  <c r="AP159"/>
  <c r="AQ159"/>
  <c r="AT159"/>
  <c r="AU159"/>
  <c r="AV159"/>
  <c r="AW159"/>
  <c r="AX159"/>
  <c r="AY159"/>
  <c r="AZ159"/>
  <c r="BA159"/>
  <c r="BB159"/>
  <c r="BC159"/>
  <c r="BD159"/>
  <c r="U160"/>
  <c r="V160"/>
  <c r="W160"/>
  <c r="X160"/>
  <c r="Y160"/>
  <c r="Z160"/>
  <c r="AA160"/>
  <c r="AB160"/>
  <c r="AC160"/>
  <c r="AD160"/>
  <c r="AE160"/>
  <c r="AG160"/>
  <c r="AH160"/>
  <c r="AI160"/>
  <c r="AJ160"/>
  <c r="AK160"/>
  <c r="AL160"/>
  <c r="AM160"/>
  <c r="AN160"/>
  <c r="AO160"/>
  <c r="AP160"/>
  <c r="AQ160"/>
  <c r="AT160"/>
  <c r="AU160"/>
  <c r="AV160"/>
  <c r="AW160"/>
  <c r="AX160"/>
  <c r="AY160"/>
  <c r="AZ160"/>
  <c r="BA160"/>
  <c r="BB160"/>
  <c r="BC160"/>
  <c r="BD160"/>
  <c r="U161"/>
  <c r="V161"/>
  <c r="W161"/>
  <c r="X161"/>
  <c r="Y161"/>
  <c r="Z161"/>
  <c r="AA161"/>
  <c r="AB161"/>
  <c r="AC161"/>
  <c r="AD161"/>
  <c r="AE161"/>
  <c r="AG161"/>
  <c r="AH161"/>
  <c r="AI161"/>
  <c r="AJ161"/>
  <c r="AK161"/>
  <c r="AL161"/>
  <c r="AM161"/>
  <c r="AN161"/>
  <c r="AO161"/>
  <c r="AP161"/>
  <c r="AQ161"/>
  <c r="AT161"/>
  <c r="AU161"/>
  <c r="AV161"/>
  <c r="AW161"/>
  <c r="AX161"/>
  <c r="AY161"/>
  <c r="AZ161"/>
  <c r="BA161"/>
  <c r="BB161"/>
  <c r="BC161"/>
  <c r="BD161"/>
  <c r="U162"/>
  <c r="V162"/>
  <c r="W162"/>
  <c r="X162"/>
  <c r="Y162"/>
  <c r="Z162"/>
  <c r="AA162"/>
  <c r="AB162"/>
  <c r="AC162"/>
  <c r="AD162"/>
  <c r="AE162"/>
  <c r="AG162"/>
  <c r="AH162"/>
  <c r="AI162"/>
  <c r="AJ162"/>
  <c r="AK162"/>
  <c r="AL162"/>
  <c r="AM162"/>
  <c r="AN162"/>
  <c r="AO162"/>
  <c r="AP162"/>
  <c r="AQ162"/>
  <c r="AT162"/>
  <c r="AU162"/>
  <c r="AV162"/>
  <c r="AW162"/>
  <c r="AX162"/>
  <c r="AY162"/>
  <c r="AZ162"/>
  <c r="BA162"/>
  <c r="BB162"/>
  <c r="BC162"/>
  <c r="BD162"/>
  <c r="U163"/>
  <c r="V163"/>
  <c r="W163"/>
  <c r="X163"/>
  <c r="Y163"/>
  <c r="Z163"/>
  <c r="AA163"/>
  <c r="AB163"/>
  <c r="AC163"/>
  <c r="AD163"/>
  <c r="AE163"/>
  <c r="AG163"/>
  <c r="AH163"/>
  <c r="AI163"/>
  <c r="AJ163"/>
  <c r="AK163"/>
  <c r="AL163"/>
  <c r="AM163"/>
  <c r="AN163"/>
  <c r="AO163"/>
  <c r="AP163"/>
  <c r="AQ163"/>
  <c r="AT163"/>
  <c r="AU163"/>
  <c r="AV163"/>
  <c r="AW163"/>
  <c r="AX163"/>
  <c r="AY163"/>
  <c r="AZ163"/>
  <c r="BA163"/>
  <c r="BB163"/>
  <c r="BC163"/>
  <c r="BD163"/>
  <c r="U164"/>
  <c r="V164"/>
  <c r="W164"/>
  <c r="X164"/>
  <c r="Y164"/>
  <c r="Z164"/>
  <c r="AA164"/>
  <c r="AB164"/>
  <c r="AC164"/>
  <c r="AD164"/>
  <c r="AE164"/>
  <c r="AG164"/>
  <c r="AH164"/>
  <c r="AI164"/>
  <c r="AJ164"/>
  <c r="AK164"/>
  <c r="AL164"/>
  <c r="AM164"/>
  <c r="AN164"/>
  <c r="AO164"/>
  <c r="AP164"/>
  <c r="AQ164"/>
  <c r="AT164"/>
  <c r="AU164"/>
  <c r="AV164"/>
  <c r="AW164"/>
  <c r="AX164"/>
  <c r="AY164"/>
  <c r="AZ164"/>
  <c r="BA164"/>
  <c r="BB164"/>
  <c r="BC164"/>
  <c r="BD164"/>
  <c r="U165"/>
  <c r="V165"/>
  <c r="W165"/>
  <c r="X165"/>
  <c r="Y165"/>
  <c r="Z165"/>
  <c r="AA165"/>
  <c r="AB165"/>
  <c r="AC165"/>
  <c r="AD165"/>
  <c r="AE165"/>
  <c r="AG165"/>
  <c r="AH165"/>
  <c r="AI165"/>
  <c r="AJ165"/>
  <c r="AK165"/>
  <c r="AL165"/>
  <c r="AM165"/>
  <c r="AN165"/>
  <c r="AO165"/>
  <c r="AP165"/>
  <c r="AQ165"/>
  <c r="AT165"/>
  <c r="AU165"/>
  <c r="AV165"/>
  <c r="AW165"/>
  <c r="AX165"/>
  <c r="AY165"/>
  <c r="AZ165"/>
  <c r="BA165"/>
  <c r="BB165"/>
  <c r="BC165"/>
  <c r="BD165"/>
  <c r="U166"/>
  <c r="V166"/>
  <c r="W166"/>
  <c r="X166"/>
  <c r="Y166"/>
  <c r="Z166"/>
  <c r="AA166"/>
  <c r="AB166"/>
  <c r="AC166"/>
  <c r="AD166"/>
  <c r="AE166"/>
  <c r="AG166"/>
  <c r="AH166"/>
  <c r="AI166"/>
  <c r="AJ166"/>
  <c r="AK166"/>
  <c r="AL166"/>
  <c r="AM166"/>
  <c r="AN166"/>
  <c r="AO166"/>
  <c r="AP166"/>
  <c r="AQ166"/>
  <c r="AT166"/>
  <c r="AU166"/>
  <c r="AV166"/>
  <c r="AW166"/>
  <c r="AX166"/>
  <c r="AY166"/>
  <c r="AZ166"/>
  <c r="BA166"/>
  <c r="BB166"/>
  <c r="BC166"/>
  <c r="BD166"/>
  <c r="U167"/>
  <c r="V167"/>
  <c r="W167"/>
  <c r="X167"/>
  <c r="Y167"/>
  <c r="Z167"/>
  <c r="AA167"/>
  <c r="AB167"/>
  <c r="AC167"/>
  <c r="AD167"/>
  <c r="AE167"/>
  <c r="AG167"/>
  <c r="AH167"/>
  <c r="AI167"/>
  <c r="AJ167"/>
  <c r="AK167"/>
  <c r="AL167"/>
  <c r="AM167"/>
  <c r="AN167"/>
  <c r="AO167"/>
  <c r="AP167"/>
  <c r="AQ167"/>
  <c r="AT167"/>
  <c r="AU167"/>
  <c r="AV167"/>
  <c r="AW167"/>
  <c r="AX167"/>
  <c r="AY167"/>
  <c r="AZ167"/>
  <c r="BA167"/>
  <c r="BB167"/>
  <c r="BC167"/>
  <c r="BD167"/>
  <c r="U168"/>
  <c r="V168"/>
  <c r="W168"/>
  <c r="X168"/>
  <c r="Y168"/>
  <c r="Z168"/>
  <c r="AA168"/>
  <c r="AB168"/>
  <c r="AC168"/>
  <c r="AD168"/>
  <c r="AE168"/>
  <c r="AG168"/>
  <c r="AH168"/>
  <c r="AI168"/>
  <c r="AJ168"/>
  <c r="AK168"/>
  <c r="AL168"/>
  <c r="AM168"/>
  <c r="AN168"/>
  <c r="AO168"/>
  <c r="AP168"/>
  <c r="AQ168"/>
  <c r="AT168"/>
  <c r="AU168"/>
  <c r="AV168"/>
  <c r="AW168"/>
  <c r="AX168"/>
  <c r="AY168"/>
  <c r="AZ168"/>
  <c r="BA168"/>
  <c r="BB168"/>
  <c r="BC168"/>
  <c r="BD168"/>
  <c r="U169"/>
  <c r="V169"/>
  <c r="W169"/>
  <c r="X169"/>
  <c r="Y169"/>
  <c r="Z169"/>
  <c r="AA169"/>
  <c r="AB169"/>
  <c r="AC169"/>
  <c r="AD169"/>
  <c r="AE169"/>
  <c r="AG169"/>
  <c r="AH169"/>
  <c r="AI169"/>
  <c r="AJ169"/>
  <c r="AK169"/>
  <c r="AL169"/>
  <c r="AM169"/>
  <c r="AN169"/>
  <c r="AO169"/>
  <c r="AP169"/>
  <c r="AQ169"/>
  <c r="AT169"/>
  <c r="AU169"/>
  <c r="AV169"/>
  <c r="AW169"/>
  <c r="AX169"/>
  <c r="AY169"/>
  <c r="AZ169"/>
  <c r="BA169"/>
  <c r="BB169"/>
  <c r="BC169"/>
  <c r="BD169"/>
  <c r="U170"/>
  <c r="V170"/>
  <c r="W170"/>
  <c r="X170"/>
  <c r="Y170"/>
  <c r="Z170"/>
  <c r="AA170"/>
  <c r="AB170"/>
  <c r="AC170"/>
  <c r="AD170"/>
  <c r="AE170"/>
  <c r="AG170"/>
  <c r="AH170"/>
  <c r="AI170"/>
  <c r="AJ170"/>
  <c r="AK170"/>
  <c r="AL170"/>
  <c r="AM170"/>
  <c r="AN170"/>
  <c r="AO170"/>
  <c r="AP170"/>
  <c r="AQ170"/>
  <c r="AT170"/>
  <c r="AU170"/>
  <c r="AV170"/>
  <c r="AW170"/>
  <c r="AX170"/>
  <c r="AY170"/>
  <c r="AZ170"/>
  <c r="BA170"/>
  <c r="BB170"/>
  <c r="BC170"/>
  <c r="BD170"/>
  <c r="U171"/>
  <c r="V171"/>
  <c r="W171"/>
  <c r="X171"/>
  <c r="Y171"/>
  <c r="Z171"/>
  <c r="AA171"/>
  <c r="AB171"/>
  <c r="AC171"/>
  <c r="AD171"/>
  <c r="AE171"/>
  <c r="AG171"/>
  <c r="AH171"/>
  <c r="AI171"/>
  <c r="AJ171"/>
  <c r="AK171"/>
  <c r="AL171"/>
  <c r="AM171"/>
  <c r="AN171"/>
  <c r="AO171"/>
  <c r="AP171"/>
  <c r="AQ171"/>
  <c r="AT171"/>
  <c r="AU171"/>
  <c r="AV171"/>
  <c r="AW171"/>
  <c r="AX171"/>
  <c r="AY171"/>
  <c r="AZ171"/>
  <c r="BA171"/>
  <c r="BB171"/>
  <c r="BC171"/>
  <c r="BD171"/>
  <c r="U172"/>
  <c r="V172"/>
  <c r="W172"/>
  <c r="X172"/>
  <c r="Y172"/>
  <c r="Z172"/>
  <c r="AA172"/>
  <c r="AB172"/>
  <c r="AC172"/>
  <c r="AD172"/>
  <c r="AE172"/>
  <c r="AG172"/>
  <c r="AH172"/>
  <c r="AI172"/>
  <c r="AJ172"/>
  <c r="AK172"/>
  <c r="AL172"/>
  <c r="AM172"/>
  <c r="AN172"/>
  <c r="AO172"/>
  <c r="AP172"/>
  <c r="AQ172"/>
  <c r="AT172"/>
  <c r="AU172"/>
  <c r="AV172"/>
  <c r="AW172"/>
  <c r="AX172"/>
  <c r="AY172"/>
  <c r="AZ172"/>
  <c r="BA172"/>
  <c r="BB172"/>
  <c r="BC172"/>
  <c r="BD172"/>
  <c r="U173"/>
  <c r="V173"/>
  <c r="W173"/>
  <c r="X173"/>
  <c r="Y173"/>
  <c r="Z173"/>
  <c r="AA173"/>
  <c r="AB173"/>
  <c r="AC173"/>
  <c r="AD173"/>
  <c r="AE173"/>
  <c r="AG173"/>
  <c r="AH173"/>
  <c r="AI173"/>
  <c r="AJ173"/>
  <c r="AK173"/>
  <c r="AL173"/>
  <c r="AM173"/>
  <c r="AN173"/>
  <c r="AO173"/>
  <c r="AP173"/>
  <c r="AQ173"/>
  <c r="AT173"/>
  <c r="AU173"/>
  <c r="AV173"/>
  <c r="AW173"/>
  <c r="AX173"/>
  <c r="AY173"/>
  <c r="AZ173"/>
  <c r="BA173"/>
  <c r="BB173"/>
  <c r="BC173"/>
  <c r="BD173"/>
  <c r="U174"/>
  <c r="V174"/>
  <c r="W174"/>
  <c r="X174"/>
  <c r="Y174"/>
  <c r="Z174"/>
  <c r="AA174"/>
  <c r="AB174"/>
  <c r="AC174"/>
  <c r="AD174"/>
  <c r="AE174"/>
  <c r="AG174"/>
  <c r="AH174"/>
  <c r="AI174"/>
  <c r="AJ174"/>
  <c r="AK174"/>
  <c r="AL174"/>
  <c r="AM174"/>
  <c r="AN174"/>
  <c r="AO174"/>
  <c r="AP174"/>
  <c r="AQ174"/>
  <c r="AT174"/>
  <c r="AU174"/>
  <c r="AV174"/>
  <c r="AW174"/>
  <c r="AX174"/>
  <c r="AY174"/>
  <c r="AZ174"/>
  <c r="BA174"/>
  <c r="BB174"/>
  <c r="BC174"/>
  <c r="BD174"/>
  <c r="U175"/>
  <c r="V175"/>
  <c r="W175"/>
  <c r="X175"/>
  <c r="Y175"/>
  <c r="Z175"/>
  <c r="AA175"/>
  <c r="AB175"/>
  <c r="AC175"/>
  <c r="AD175"/>
  <c r="AE175"/>
  <c r="AG175"/>
  <c r="AH175"/>
  <c r="AI175"/>
  <c r="AJ175"/>
  <c r="AK175"/>
  <c r="AL175"/>
  <c r="AM175"/>
  <c r="AN175"/>
  <c r="AO175"/>
  <c r="AP175"/>
  <c r="AQ175"/>
  <c r="AT175"/>
  <c r="AU175"/>
  <c r="AV175"/>
  <c r="AW175"/>
  <c r="AX175"/>
  <c r="AY175"/>
  <c r="AZ175"/>
  <c r="BA175"/>
  <c r="BB175"/>
  <c r="BC175"/>
  <c r="BD175"/>
  <c r="U176"/>
  <c r="V176"/>
  <c r="W176"/>
  <c r="X176"/>
  <c r="Y176"/>
  <c r="Z176"/>
  <c r="AA176"/>
  <c r="AB176"/>
  <c r="AC176"/>
  <c r="AD176"/>
  <c r="AE176"/>
  <c r="AG176"/>
  <c r="AH176"/>
  <c r="AI176"/>
  <c r="AJ176"/>
  <c r="AK176"/>
  <c r="AL176"/>
  <c r="AM176"/>
  <c r="AN176"/>
  <c r="AO176"/>
  <c r="AP176"/>
  <c r="AQ176"/>
  <c r="AT176"/>
  <c r="AU176"/>
  <c r="AV176"/>
  <c r="AW176"/>
  <c r="AX176"/>
  <c r="AY176"/>
  <c r="AZ176"/>
  <c r="BA176"/>
  <c r="BB176"/>
  <c r="BC176"/>
  <c r="BD176"/>
  <c r="U177"/>
  <c r="V177"/>
  <c r="W177"/>
  <c r="X177"/>
  <c r="Y177"/>
  <c r="Z177"/>
  <c r="AA177"/>
  <c r="AB177"/>
  <c r="AC177"/>
  <c r="AD177"/>
  <c r="AE177"/>
  <c r="AG177"/>
  <c r="AH177"/>
  <c r="AI177"/>
  <c r="AJ177"/>
  <c r="AK177"/>
  <c r="AL177"/>
  <c r="AM177"/>
  <c r="AN177"/>
  <c r="AO177"/>
  <c r="AP177"/>
  <c r="AQ177"/>
  <c r="AT177"/>
  <c r="AU177"/>
  <c r="AV177"/>
  <c r="AW177"/>
  <c r="AX177"/>
  <c r="AY177"/>
  <c r="AZ177"/>
  <c r="BA177"/>
  <c r="BB177"/>
  <c r="BC177"/>
  <c r="BD177"/>
  <c r="U178"/>
  <c r="V178"/>
  <c r="W178"/>
  <c r="X178"/>
  <c r="Y178"/>
  <c r="Z178"/>
  <c r="AA178"/>
  <c r="AB178"/>
  <c r="AC178"/>
  <c r="AD178"/>
  <c r="AE178"/>
  <c r="AG178"/>
  <c r="AH178"/>
  <c r="AI178"/>
  <c r="AJ178"/>
  <c r="AK178"/>
  <c r="AL178"/>
  <c r="AM178"/>
  <c r="AN178"/>
  <c r="AO178"/>
  <c r="AP178"/>
  <c r="AQ178"/>
  <c r="AT178"/>
  <c r="AU178"/>
  <c r="AV178"/>
  <c r="AW178"/>
  <c r="AX178"/>
  <c r="AY178"/>
  <c r="AZ178"/>
  <c r="BA178"/>
  <c r="BB178"/>
  <c r="BC178"/>
  <c r="BD178"/>
  <c r="U179"/>
  <c r="V179"/>
  <c r="W179"/>
  <c r="X179"/>
  <c r="Y179"/>
  <c r="Z179"/>
  <c r="AA179"/>
  <c r="AB179"/>
  <c r="AC179"/>
  <c r="AD179"/>
  <c r="AE179"/>
  <c r="AG179"/>
  <c r="AH179"/>
  <c r="AI179"/>
  <c r="AJ179"/>
  <c r="AK179"/>
  <c r="AL179"/>
  <c r="AM179"/>
  <c r="AN179"/>
  <c r="AO179"/>
  <c r="AP179"/>
  <c r="AQ179"/>
  <c r="AT179"/>
  <c r="AU179"/>
  <c r="AV179"/>
  <c r="AW179"/>
  <c r="AX179"/>
  <c r="AY179"/>
  <c r="AZ179"/>
  <c r="BA179"/>
  <c r="BB179"/>
  <c r="BC179"/>
  <c r="BD179"/>
  <c r="U180"/>
  <c r="V180"/>
  <c r="W180"/>
  <c r="X180"/>
  <c r="Y180"/>
  <c r="Z180"/>
  <c r="AA180"/>
  <c r="AB180"/>
  <c r="AC180"/>
  <c r="AD180"/>
  <c r="AE180"/>
  <c r="AG180"/>
  <c r="AH180"/>
  <c r="AI180"/>
  <c r="AJ180"/>
  <c r="AK180"/>
  <c r="AL180"/>
  <c r="AM180"/>
  <c r="AN180"/>
  <c r="AO180"/>
  <c r="AP180"/>
  <c r="AQ180"/>
  <c r="AT180"/>
  <c r="AU180"/>
  <c r="AV180"/>
  <c r="AW180"/>
  <c r="AX180"/>
  <c r="AY180"/>
  <c r="AZ180"/>
  <c r="BA180"/>
  <c r="BB180"/>
  <c r="BC180"/>
  <c r="BD180"/>
  <c r="U181"/>
  <c r="V181"/>
  <c r="W181"/>
  <c r="X181"/>
  <c r="Y181"/>
  <c r="Z181"/>
  <c r="AA181"/>
  <c r="AB181"/>
  <c r="AC181"/>
  <c r="AD181"/>
  <c r="AE181"/>
  <c r="AG181"/>
  <c r="AH181"/>
  <c r="AI181"/>
  <c r="AJ181"/>
  <c r="AK181"/>
  <c r="AL181"/>
  <c r="AM181"/>
  <c r="AN181"/>
  <c r="AO181"/>
  <c r="AP181"/>
  <c r="AQ181"/>
  <c r="AT181"/>
  <c r="AU181"/>
  <c r="AV181"/>
  <c r="AW181"/>
  <c r="AX181"/>
  <c r="AY181"/>
  <c r="AZ181"/>
  <c r="BA181"/>
  <c r="BB181"/>
  <c r="BC181"/>
  <c r="BD181"/>
  <c r="U182"/>
  <c r="V182"/>
  <c r="W182"/>
  <c r="X182"/>
  <c r="Y182"/>
  <c r="Z182"/>
  <c r="AA182"/>
  <c r="AB182"/>
  <c r="AC182"/>
  <c r="AD182"/>
  <c r="AE182"/>
  <c r="AG182"/>
  <c r="AH182"/>
  <c r="AI182"/>
  <c r="AJ182"/>
  <c r="AK182"/>
  <c r="AL182"/>
  <c r="AM182"/>
  <c r="AN182"/>
  <c r="AO182"/>
  <c r="AP182"/>
  <c r="AQ182"/>
  <c r="AT182"/>
  <c r="AU182"/>
  <c r="AV182"/>
  <c r="AW182"/>
  <c r="AX182"/>
  <c r="AY182"/>
  <c r="AZ182"/>
  <c r="BA182"/>
  <c r="BB182"/>
  <c r="BC182"/>
  <c r="BD182"/>
  <c r="U183"/>
  <c r="V183"/>
  <c r="W183"/>
  <c r="X183"/>
  <c r="Y183"/>
  <c r="Z183"/>
  <c r="AA183"/>
  <c r="AB183"/>
  <c r="AC183"/>
  <c r="AD183"/>
  <c r="AE183"/>
  <c r="AG183"/>
  <c r="AH183"/>
  <c r="AI183"/>
  <c r="AJ183"/>
  <c r="AK183"/>
  <c r="AL183"/>
  <c r="AM183"/>
  <c r="AN183"/>
  <c r="AO183"/>
  <c r="AP183"/>
  <c r="AQ183"/>
  <c r="AT183"/>
  <c r="AU183"/>
  <c r="AV183"/>
  <c r="AW183"/>
  <c r="AX183"/>
  <c r="AY183"/>
  <c r="AZ183"/>
  <c r="BA183"/>
  <c r="BB183"/>
  <c r="BC183"/>
  <c r="BD183"/>
  <c r="U184"/>
  <c r="V184"/>
  <c r="W184"/>
  <c r="X184"/>
  <c r="Y184"/>
  <c r="Z184"/>
  <c r="AA184"/>
  <c r="AB184"/>
  <c r="AC184"/>
  <c r="AD184"/>
  <c r="AE184"/>
  <c r="AG184"/>
  <c r="AH184"/>
  <c r="AI184"/>
  <c r="AJ184"/>
  <c r="AK184"/>
  <c r="AL184"/>
  <c r="AM184"/>
  <c r="AN184"/>
  <c r="AO184"/>
  <c r="AP184"/>
  <c r="AQ184"/>
  <c r="AT184"/>
  <c r="AU184"/>
  <c r="AV184"/>
  <c r="AW184"/>
  <c r="AX184"/>
  <c r="AY184"/>
  <c r="AZ184"/>
  <c r="BA184"/>
  <c r="BB184"/>
  <c r="BC184"/>
  <c r="BD184"/>
  <c r="U185"/>
  <c r="V185"/>
  <c r="W185"/>
  <c r="X185"/>
  <c r="Y185"/>
  <c r="Z185"/>
  <c r="AA185"/>
  <c r="AB185"/>
  <c r="AC185"/>
  <c r="AD185"/>
  <c r="AE185"/>
  <c r="AG185"/>
  <c r="AH185"/>
  <c r="AI185"/>
  <c r="AJ185"/>
  <c r="AK185"/>
  <c r="AL185"/>
  <c r="AM185"/>
  <c r="AN185"/>
  <c r="AO185"/>
  <c r="AP185"/>
  <c r="AQ185"/>
  <c r="AT185"/>
  <c r="AU185"/>
  <c r="AV185"/>
  <c r="AW185"/>
  <c r="AX185"/>
  <c r="AY185"/>
  <c r="AZ185"/>
  <c r="BA185"/>
  <c r="BB185"/>
  <c r="BC185"/>
  <c r="BD185"/>
  <c r="U186"/>
  <c r="V186"/>
  <c r="W186"/>
  <c r="X186"/>
  <c r="Y186"/>
  <c r="Z186"/>
  <c r="AA186"/>
  <c r="AB186"/>
  <c r="AC186"/>
  <c r="AD186"/>
  <c r="AE186"/>
  <c r="AG186"/>
  <c r="AH186"/>
  <c r="AI186"/>
  <c r="AJ186"/>
  <c r="AK186"/>
  <c r="AL186"/>
  <c r="AM186"/>
  <c r="AN186"/>
  <c r="AO186"/>
  <c r="AP186"/>
  <c r="AQ186"/>
  <c r="AT186"/>
  <c r="AU186"/>
  <c r="AV186"/>
  <c r="AW186"/>
  <c r="AX186"/>
  <c r="AY186"/>
  <c r="AZ186"/>
  <c r="BA186"/>
  <c r="BB186"/>
  <c r="BC186"/>
  <c r="BD186"/>
  <c r="U187"/>
  <c r="V187"/>
  <c r="W187"/>
  <c r="X187"/>
  <c r="Y187"/>
  <c r="Z187"/>
  <c r="AA187"/>
  <c r="AB187"/>
  <c r="AC187"/>
  <c r="AD187"/>
  <c r="AE187"/>
  <c r="AG187"/>
  <c r="AH187"/>
  <c r="AI187"/>
  <c r="AJ187"/>
  <c r="AK187"/>
  <c r="AL187"/>
  <c r="AM187"/>
  <c r="AN187"/>
  <c r="AO187"/>
  <c r="AP187"/>
  <c r="AQ187"/>
  <c r="AT187"/>
  <c r="AU187"/>
  <c r="AV187"/>
  <c r="AW187"/>
  <c r="AX187"/>
  <c r="AY187"/>
  <c r="AZ187"/>
  <c r="BA187"/>
  <c r="BB187"/>
  <c r="BC187"/>
  <c r="BD187"/>
  <c r="U188"/>
  <c r="V188"/>
  <c r="W188"/>
  <c r="X188"/>
  <c r="Y188"/>
  <c r="Z188"/>
  <c r="AA188"/>
  <c r="AB188"/>
  <c r="AC188"/>
  <c r="AD188"/>
  <c r="AE188"/>
  <c r="AG188"/>
  <c r="AH188"/>
  <c r="AI188"/>
  <c r="AJ188"/>
  <c r="AK188"/>
  <c r="AL188"/>
  <c r="AM188"/>
  <c r="AN188"/>
  <c r="AO188"/>
  <c r="AP188"/>
  <c r="AQ188"/>
  <c r="AT188"/>
  <c r="AU188"/>
  <c r="AV188"/>
  <c r="AW188"/>
  <c r="AX188"/>
  <c r="AY188"/>
  <c r="AZ188"/>
  <c r="BA188"/>
  <c r="BB188"/>
  <c r="BC188"/>
  <c r="BD188"/>
  <c r="U189"/>
  <c r="V189"/>
  <c r="W189"/>
  <c r="X189"/>
  <c r="Y189"/>
  <c r="Z189"/>
  <c r="AA189"/>
  <c r="AB189"/>
  <c r="AC189"/>
  <c r="AD189"/>
  <c r="AE189"/>
  <c r="AG189"/>
  <c r="AH189"/>
  <c r="AI189"/>
  <c r="AJ189"/>
  <c r="AK189"/>
  <c r="AL189"/>
  <c r="AM189"/>
  <c r="AN189"/>
  <c r="AO189"/>
  <c r="AP189"/>
  <c r="AQ189"/>
  <c r="AT189"/>
  <c r="AU189"/>
  <c r="AV189"/>
  <c r="AW189"/>
  <c r="AX189"/>
  <c r="AY189"/>
  <c r="AZ189"/>
  <c r="BA189"/>
  <c r="BB189"/>
  <c r="BC189"/>
  <c r="BD189"/>
  <c r="U190"/>
  <c r="V190"/>
  <c r="W190"/>
  <c r="X190"/>
  <c r="Y190"/>
  <c r="Z190"/>
  <c r="AA190"/>
  <c r="AB190"/>
  <c r="AC190"/>
  <c r="AD190"/>
  <c r="AE190"/>
  <c r="AG190"/>
  <c r="AH190"/>
  <c r="AI190"/>
  <c r="AJ190"/>
  <c r="AK190"/>
  <c r="AL190"/>
  <c r="AM190"/>
  <c r="AN190"/>
  <c r="AO190"/>
  <c r="AP190"/>
  <c r="AQ190"/>
  <c r="AT190"/>
  <c r="AU190"/>
  <c r="AV190"/>
  <c r="AW190"/>
  <c r="AX190"/>
  <c r="AY190"/>
  <c r="AZ190"/>
  <c r="BA190"/>
  <c r="BB190"/>
  <c r="BC190"/>
  <c r="BD190"/>
  <c r="U191"/>
  <c r="V191"/>
  <c r="W191"/>
  <c r="X191"/>
  <c r="Y191"/>
  <c r="Z191"/>
  <c r="AA191"/>
  <c r="AB191"/>
  <c r="AC191"/>
  <c r="AD191"/>
  <c r="AE191"/>
  <c r="AG191"/>
  <c r="AH191"/>
  <c r="AI191"/>
  <c r="AJ191"/>
  <c r="AK191"/>
  <c r="AL191"/>
  <c r="AM191"/>
  <c r="AN191"/>
  <c r="AO191"/>
  <c r="AP191"/>
  <c r="AQ191"/>
  <c r="AT191"/>
  <c r="AU191"/>
  <c r="AV191"/>
  <c r="AW191"/>
  <c r="AX191"/>
  <c r="AY191"/>
  <c r="AZ191"/>
  <c r="BA191"/>
  <c r="BB191"/>
  <c r="BC191"/>
  <c r="BD191"/>
  <c r="U192"/>
  <c r="V192"/>
  <c r="W192"/>
  <c r="X192"/>
  <c r="Y192"/>
  <c r="Z192"/>
  <c r="AA192"/>
  <c r="AB192"/>
  <c r="AC192"/>
  <c r="AD192"/>
  <c r="AE192"/>
  <c r="AG192"/>
  <c r="AH192"/>
  <c r="AI192"/>
  <c r="AJ192"/>
  <c r="AK192"/>
  <c r="AL192"/>
  <c r="AM192"/>
  <c r="AN192"/>
  <c r="AO192"/>
  <c r="AP192"/>
  <c r="AQ192"/>
  <c r="AT192"/>
  <c r="AU192"/>
  <c r="AV192"/>
  <c r="AW192"/>
  <c r="AX192"/>
  <c r="AY192"/>
  <c r="AZ192"/>
  <c r="BA192"/>
  <c r="BB192"/>
  <c r="BC192"/>
  <c r="BD192"/>
  <c r="U193"/>
  <c r="V193"/>
  <c r="W193"/>
  <c r="X193"/>
  <c r="Y193"/>
  <c r="Z193"/>
  <c r="AA193"/>
  <c r="AB193"/>
  <c r="AC193"/>
  <c r="AD193"/>
  <c r="AE193"/>
  <c r="AG193"/>
  <c r="AH193"/>
  <c r="AI193"/>
  <c r="AJ193"/>
  <c r="AK193"/>
  <c r="AL193"/>
  <c r="AM193"/>
  <c r="AN193"/>
  <c r="AO193"/>
  <c r="AP193"/>
  <c r="AQ193"/>
  <c r="AT193"/>
  <c r="AU193"/>
  <c r="AV193"/>
  <c r="AW193"/>
  <c r="AX193"/>
  <c r="AY193"/>
  <c r="AZ193"/>
  <c r="BA193"/>
  <c r="BB193"/>
  <c r="BC193"/>
  <c r="BD193"/>
  <c r="U194"/>
  <c r="V194"/>
  <c r="W194"/>
  <c r="X194"/>
  <c r="Y194"/>
  <c r="Z194"/>
  <c r="AA194"/>
  <c r="AB194"/>
  <c r="AC194"/>
  <c r="AD194"/>
  <c r="AE194"/>
  <c r="AG194"/>
  <c r="AH194"/>
  <c r="AI194"/>
  <c r="AJ194"/>
  <c r="AK194"/>
  <c r="AL194"/>
  <c r="AM194"/>
  <c r="AN194"/>
  <c r="AO194"/>
  <c r="AP194"/>
  <c r="AQ194"/>
  <c r="AT194"/>
  <c r="AU194"/>
  <c r="AV194"/>
  <c r="AW194"/>
  <c r="AX194"/>
  <c r="AY194"/>
  <c r="AZ194"/>
  <c r="BA194"/>
  <c r="BB194"/>
  <c r="BC194"/>
  <c r="BD194"/>
  <c r="U195"/>
  <c r="V195"/>
  <c r="W195"/>
  <c r="X195"/>
  <c r="Y195"/>
  <c r="Z195"/>
  <c r="AA195"/>
  <c r="AB195"/>
  <c r="AC195"/>
  <c r="AD195"/>
  <c r="AE195"/>
  <c r="AG195"/>
  <c r="AH195"/>
  <c r="AI195"/>
  <c r="AJ195"/>
  <c r="AK195"/>
  <c r="AL195"/>
  <c r="AM195"/>
  <c r="AN195"/>
  <c r="AO195"/>
  <c r="AP195"/>
  <c r="AQ195"/>
  <c r="AT195"/>
  <c r="AU195"/>
  <c r="AV195"/>
  <c r="AW195"/>
  <c r="AX195"/>
  <c r="AY195"/>
  <c r="AZ195"/>
  <c r="BA195"/>
  <c r="BB195"/>
  <c r="BC195"/>
  <c r="BD195"/>
  <c r="U196"/>
  <c r="V196"/>
  <c r="W196"/>
  <c r="X196"/>
  <c r="Y196"/>
  <c r="Z196"/>
  <c r="AA196"/>
  <c r="AB196"/>
  <c r="AC196"/>
  <c r="AD196"/>
  <c r="AE196"/>
  <c r="AG196"/>
  <c r="AH196"/>
  <c r="AI196"/>
  <c r="AJ196"/>
  <c r="AK196"/>
  <c r="AL196"/>
  <c r="AM196"/>
  <c r="AN196"/>
  <c r="AO196"/>
  <c r="AP196"/>
  <c r="AQ196"/>
  <c r="AT196"/>
  <c r="AU196"/>
  <c r="AV196"/>
  <c r="AW196"/>
  <c r="AX196"/>
  <c r="AY196"/>
  <c r="AZ196"/>
  <c r="BA196"/>
  <c r="BB196"/>
  <c r="BC196"/>
  <c r="BD196"/>
  <c r="U197"/>
  <c r="V197"/>
  <c r="W197"/>
  <c r="X197"/>
  <c r="Y197"/>
  <c r="Z197"/>
  <c r="AA197"/>
  <c r="AB197"/>
  <c r="AC197"/>
  <c r="AD197"/>
  <c r="AE197"/>
  <c r="AG197"/>
  <c r="AH197"/>
  <c r="AI197"/>
  <c r="AJ197"/>
  <c r="AK197"/>
  <c r="AL197"/>
  <c r="AM197"/>
  <c r="AN197"/>
  <c r="AO197"/>
  <c r="AP197"/>
  <c r="AQ197"/>
  <c r="AT197"/>
  <c r="AU197"/>
  <c r="AV197"/>
  <c r="AW197"/>
  <c r="AX197"/>
  <c r="AY197"/>
  <c r="AZ197"/>
  <c r="BA197"/>
  <c r="BB197"/>
  <c r="BC197"/>
  <c r="BD197"/>
  <c r="U198"/>
  <c r="V198"/>
  <c r="W198"/>
  <c r="X198"/>
  <c r="Y198"/>
  <c r="Z198"/>
  <c r="AA198"/>
  <c r="AB198"/>
  <c r="AC198"/>
  <c r="AD198"/>
  <c r="AE198"/>
  <c r="AG198"/>
  <c r="AH198"/>
  <c r="AI198"/>
  <c r="AJ198"/>
  <c r="AK198"/>
  <c r="AL198"/>
  <c r="AM198"/>
  <c r="AN198"/>
  <c r="AO198"/>
  <c r="AP198"/>
  <c r="AQ198"/>
  <c r="AT198"/>
  <c r="AU198"/>
  <c r="AV198"/>
  <c r="AW198"/>
  <c r="AX198"/>
  <c r="AY198"/>
  <c r="AZ198"/>
  <c r="BA198"/>
  <c r="BB198"/>
  <c r="BC198"/>
  <c r="BD198"/>
  <c r="U199"/>
  <c r="V199"/>
  <c r="W199"/>
  <c r="X199"/>
  <c r="Y199"/>
  <c r="Z199"/>
  <c r="AA199"/>
  <c r="AB199"/>
  <c r="AC199"/>
  <c r="AD199"/>
  <c r="AE199"/>
  <c r="AG199"/>
  <c r="AH199"/>
  <c r="AI199"/>
  <c r="AJ199"/>
  <c r="AK199"/>
  <c r="AL199"/>
  <c r="AM199"/>
  <c r="AN199"/>
  <c r="AO199"/>
  <c r="AP199"/>
  <c r="AQ199"/>
  <c r="AT199"/>
  <c r="AU199"/>
  <c r="AV199"/>
  <c r="AW199"/>
  <c r="AX199"/>
  <c r="AY199"/>
  <c r="AZ199"/>
  <c r="BA199"/>
  <c r="BB199"/>
  <c r="BC199"/>
  <c r="BD199"/>
  <c r="U200"/>
  <c r="V200"/>
  <c r="W200"/>
  <c r="X200"/>
  <c r="Y200"/>
  <c r="Z200"/>
  <c r="AA200"/>
  <c r="AB200"/>
  <c r="AC200"/>
  <c r="AD200"/>
  <c r="AE200"/>
  <c r="AG200"/>
  <c r="AH200"/>
  <c r="AI200"/>
  <c r="AJ200"/>
  <c r="AK200"/>
  <c r="AL200"/>
  <c r="AM200"/>
  <c r="AN200"/>
  <c r="AO200"/>
  <c r="AP200"/>
  <c r="AQ200"/>
  <c r="AT200"/>
  <c r="AU200"/>
  <c r="AV200"/>
  <c r="AW200"/>
  <c r="AX200"/>
  <c r="AY200"/>
  <c r="AZ200"/>
  <c r="BA200"/>
  <c r="BB200"/>
  <c r="BC200"/>
  <c r="BD200"/>
  <c r="U201"/>
  <c r="V201"/>
  <c r="W201"/>
  <c r="X201"/>
  <c r="Y201"/>
  <c r="Z201"/>
  <c r="AA201"/>
  <c r="AB201"/>
  <c r="AC201"/>
  <c r="AD201"/>
  <c r="AE201"/>
  <c r="AG201"/>
  <c r="AH201"/>
  <c r="AI201"/>
  <c r="AJ201"/>
  <c r="AK201"/>
  <c r="AL201"/>
  <c r="AM201"/>
  <c r="AN201"/>
  <c r="AO201"/>
  <c r="AP201"/>
  <c r="AQ201"/>
  <c r="AT201"/>
  <c r="AU201"/>
  <c r="AV201"/>
  <c r="AW201"/>
  <c r="AX201"/>
  <c r="AY201"/>
  <c r="AZ201"/>
  <c r="BA201"/>
  <c r="BB201"/>
  <c r="BC201"/>
  <c r="BD201"/>
  <c r="U202"/>
  <c r="V202"/>
  <c r="W202"/>
  <c r="X202"/>
  <c r="Y202"/>
  <c r="Z202"/>
  <c r="AA202"/>
  <c r="AB202"/>
  <c r="AC202"/>
  <c r="AD202"/>
  <c r="AE202"/>
  <c r="AG202"/>
  <c r="AH202"/>
  <c r="AI202"/>
  <c r="AJ202"/>
  <c r="AK202"/>
  <c r="AL202"/>
  <c r="AM202"/>
  <c r="AN202"/>
  <c r="AO202"/>
  <c r="AP202"/>
  <c r="AQ202"/>
  <c r="AT202"/>
  <c r="AU202"/>
  <c r="AV202"/>
  <c r="AW202"/>
  <c r="AX202"/>
  <c r="AY202"/>
  <c r="AZ202"/>
  <c r="BA202"/>
  <c r="BB202"/>
  <c r="BC202"/>
  <c r="BD202"/>
  <c r="U203"/>
  <c r="V203"/>
  <c r="W203"/>
  <c r="X203"/>
  <c r="Y203"/>
  <c r="Z203"/>
  <c r="AA203"/>
  <c r="AB203"/>
  <c r="AC203"/>
  <c r="AD203"/>
  <c r="AE203"/>
  <c r="AG203"/>
  <c r="AH203"/>
  <c r="AI203"/>
  <c r="AJ203"/>
  <c r="AK203"/>
  <c r="AL203"/>
  <c r="AM203"/>
  <c r="AN203"/>
  <c r="AO203"/>
  <c r="AP203"/>
  <c r="AQ203"/>
  <c r="AT203"/>
  <c r="AU203"/>
  <c r="AV203"/>
  <c r="AW203"/>
  <c r="AX203"/>
  <c r="AY203"/>
  <c r="AZ203"/>
  <c r="BA203"/>
  <c r="BB203"/>
  <c r="BC203"/>
  <c r="BD203"/>
  <c r="U204"/>
  <c r="V204"/>
  <c r="W204"/>
  <c r="X204"/>
  <c r="Y204"/>
  <c r="Z204"/>
  <c r="AA204"/>
  <c r="AB204"/>
  <c r="AC204"/>
  <c r="AD204"/>
  <c r="AE204"/>
  <c r="AG204"/>
  <c r="AH204"/>
  <c r="AI204"/>
  <c r="AJ204"/>
  <c r="AK204"/>
  <c r="AL204"/>
  <c r="AM204"/>
  <c r="AN204"/>
  <c r="AO204"/>
  <c r="AP204"/>
  <c r="AQ204"/>
  <c r="AT204"/>
  <c r="AU204"/>
  <c r="AV204"/>
  <c r="AW204"/>
  <c r="AX204"/>
  <c r="AY204"/>
  <c r="AZ204"/>
  <c r="BA204"/>
  <c r="BB204"/>
  <c r="BC204"/>
  <c r="BD204"/>
  <c r="U205"/>
  <c r="V205"/>
  <c r="W205"/>
  <c r="X205"/>
  <c r="Y205"/>
  <c r="Z205"/>
  <c r="AA205"/>
  <c r="AB205"/>
  <c r="AC205"/>
  <c r="AD205"/>
  <c r="AE205"/>
  <c r="AG205"/>
  <c r="AH205"/>
  <c r="AI205"/>
  <c r="AJ205"/>
  <c r="AK205"/>
  <c r="AL205"/>
  <c r="AM205"/>
  <c r="AN205"/>
  <c r="AO205"/>
  <c r="AP205"/>
  <c r="AQ205"/>
  <c r="AT205"/>
  <c r="AU205"/>
  <c r="AV205"/>
  <c r="AW205"/>
  <c r="AX205"/>
  <c r="AY205"/>
  <c r="AZ205"/>
  <c r="BA205"/>
  <c r="BB205"/>
  <c r="BC205"/>
  <c r="BD205"/>
  <c r="U206"/>
  <c r="V206"/>
  <c r="W206"/>
  <c r="X206"/>
  <c r="Y206"/>
  <c r="Z206"/>
  <c r="AA206"/>
  <c r="AB206"/>
  <c r="AC206"/>
  <c r="AD206"/>
  <c r="AE206"/>
  <c r="AG206"/>
  <c r="AH206"/>
  <c r="AI206"/>
  <c r="AJ206"/>
  <c r="AK206"/>
  <c r="AL206"/>
  <c r="AM206"/>
  <c r="AN206"/>
  <c r="AO206"/>
  <c r="AP206"/>
  <c r="AQ206"/>
  <c r="AT206"/>
  <c r="AU206"/>
  <c r="AV206"/>
  <c r="AW206"/>
  <c r="AX206"/>
  <c r="AY206"/>
  <c r="AZ206"/>
  <c r="BA206"/>
  <c r="BB206"/>
  <c r="BC206"/>
  <c r="BD206"/>
  <c r="U207"/>
  <c r="V207"/>
  <c r="W207"/>
  <c r="X207"/>
  <c r="Y207"/>
  <c r="Z207"/>
  <c r="AA207"/>
  <c r="AB207"/>
  <c r="AC207"/>
  <c r="AD207"/>
  <c r="AE207"/>
  <c r="AG207"/>
  <c r="AH207"/>
  <c r="AI207"/>
  <c r="AJ207"/>
  <c r="AK207"/>
  <c r="AL207"/>
  <c r="AM207"/>
  <c r="AN207"/>
  <c r="AO207"/>
  <c r="AP207"/>
  <c r="AQ207"/>
  <c r="AT207"/>
  <c r="AU207"/>
  <c r="AV207"/>
  <c r="AW207"/>
  <c r="AX207"/>
  <c r="AY207"/>
  <c r="AZ207"/>
  <c r="BA207"/>
  <c r="BB207"/>
  <c r="BC207"/>
  <c r="BD207"/>
  <c r="U208"/>
  <c r="V208"/>
  <c r="W208"/>
  <c r="X208"/>
  <c r="Y208"/>
  <c r="Z208"/>
  <c r="AA208"/>
  <c r="AB208"/>
  <c r="AC208"/>
  <c r="AD208"/>
  <c r="AE208"/>
  <c r="AG208"/>
  <c r="AH208"/>
  <c r="AI208"/>
  <c r="AJ208"/>
  <c r="AK208"/>
  <c r="AL208"/>
  <c r="AM208"/>
  <c r="AN208"/>
  <c r="AO208"/>
  <c r="AP208"/>
  <c r="AQ208"/>
  <c r="AT208"/>
  <c r="AU208"/>
  <c r="AV208"/>
  <c r="AW208"/>
  <c r="AX208"/>
  <c r="AY208"/>
  <c r="AZ208"/>
  <c r="BA208"/>
  <c r="BB208"/>
  <c r="BC208"/>
  <c r="BD208"/>
  <c r="U209"/>
  <c r="V209"/>
  <c r="W209"/>
  <c r="X209"/>
  <c r="Y209"/>
  <c r="Z209"/>
  <c r="AA209"/>
  <c r="AB209"/>
  <c r="AC209"/>
  <c r="AD209"/>
  <c r="AE209"/>
  <c r="AG209"/>
  <c r="AH209"/>
  <c r="AI209"/>
  <c r="AJ209"/>
  <c r="AK209"/>
  <c r="AL209"/>
  <c r="AM209"/>
  <c r="AN209"/>
  <c r="AO209"/>
  <c r="AP209"/>
  <c r="AQ209"/>
  <c r="AT209"/>
  <c r="AU209"/>
  <c r="AV209"/>
  <c r="AW209"/>
  <c r="AX209"/>
  <c r="AY209"/>
  <c r="AZ209"/>
  <c r="BA209"/>
  <c r="BB209"/>
  <c r="BC209"/>
  <c r="BD209"/>
  <c r="U210"/>
  <c r="V210"/>
  <c r="W210"/>
  <c r="X210"/>
  <c r="Y210"/>
  <c r="Z210"/>
  <c r="AA210"/>
  <c r="AB210"/>
  <c r="AC210"/>
  <c r="AD210"/>
  <c r="AE210"/>
  <c r="AG210"/>
  <c r="AH210"/>
  <c r="AI210"/>
  <c r="AJ210"/>
  <c r="AK210"/>
  <c r="AL210"/>
  <c r="AM210"/>
  <c r="AN210"/>
  <c r="AO210"/>
  <c r="AP210"/>
  <c r="AQ210"/>
  <c r="AT210"/>
  <c r="AU210"/>
  <c r="AV210"/>
  <c r="AW210"/>
  <c r="AX210"/>
  <c r="AY210"/>
  <c r="AZ210"/>
  <c r="BA210"/>
  <c r="BB210"/>
  <c r="BC210"/>
  <c r="BD210"/>
  <c r="U211"/>
  <c r="V211"/>
  <c r="W211"/>
  <c r="X211"/>
  <c r="Y211"/>
  <c r="Z211"/>
  <c r="AA211"/>
  <c r="AB211"/>
  <c r="AC211"/>
  <c r="AD211"/>
  <c r="AE211"/>
  <c r="AG211"/>
  <c r="AH211"/>
  <c r="AI211"/>
  <c r="AJ211"/>
  <c r="AK211"/>
  <c r="AL211"/>
  <c r="AM211"/>
  <c r="AN211"/>
  <c r="AO211"/>
  <c r="AP211"/>
  <c r="AQ211"/>
  <c r="AT211"/>
  <c r="AU211"/>
  <c r="AV211"/>
  <c r="AW211"/>
  <c r="AX211"/>
  <c r="AY211"/>
  <c r="AZ211"/>
  <c r="BA211"/>
  <c r="BB211"/>
  <c r="BC211"/>
  <c r="BD211"/>
  <c r="U212"/>
  <c r="V212"/>
  <c r="W212"/>
  <c r="X212"/>
  <c r="Y212"/>
  <c r="Z212"/>
  <c r="AA212"/>
  <c r="AB212"/>
  <c r="AC212"/>
  <c r="AD212"/>
  <c r="AE212"/>
  <c r="AG212"/>
  <c r="AH212"/>
  <c r="AI212"/>
  <c r="AJ212"/>
  <c r="AK212"/>
  <c r="AL212"/>
  <c r="AM212"/>
  <c r="AN212"/>
  <c r="AO212"/>
  <c r="AP212"/>
  <c r="AQ212"/>
  <c r="AT212"/>
  <c r="AU212"/>
  <c r="AV212"/>
  <c r="AW212"/>
  <c r="AX212"/>
  <c r="AY212"/>
  <c r="AZ212"/>
  <c r="BA212"/>
  <c r="BB212"/>
  <c r="BC212"/>
  <c r="BD212"/>
  <c r="U213"/>
  <c r="V213"/>
  <c r="W213"/>
  <c r="X213"/>
  <c r="Y213"/>
  <c r="Z213"/>
  <c r="AA213"/>
  <c r="AB213"/>
  <c r="AC213"/>
  <c r="AD213"/>
  <c r="AE213"/>
  <c r="AG213"/>
  <c r="AH213"/>
  <c r="AI213"/>
  <c r="AJ213"/>
  <c r="AK213"/>
  <c r="AL213"/>
  <c r="AM213"/>
  <c r="AN213"/>
  <c r="AO213"/>
  <c r="AP213"/>
  <c r="AQ213"/>
  <c r="AT213"/>
  <c r="AU213"/>
  <c r="AV213"/>
  <c r="AW213"/>
  <c r="AX213"/>
  <c r="AY213"/>
  <c r="AZ213"/>
  <c r="BA213"/>
  <c r="BB213"/>
  <c r="BC213"/>
  <c r="BD213"/>
  <c r="U214"/>
  <c r="V214"/>
  <c r="W214"/>
  <c r="X214"/>
  <c r="Y214"/>
  <c r="Z214"/>
  <c r="AA214"/>
  <c r="AB214"/>
  <c r="AC214"/>
  <c r="AD214"/>
  <c r="AE214"/>
  <c r="AG214"/>
  <c r="AH214"/>
  <c r="AI214"/>
  <c r="AJ214"/>
  <c r="AK214"/>
  <c r="AL214"/>
  <c r="AM214"/>
  <c r="AN214"/>
  <c r="AO214"/>
  <c r="AP214"/>
  <c r="AQ214"/>
  <c r="AT214"/>
  <c r="AU214"/>
  <c r="AV214"/>
  <c r="AW214"/>
  <c r="AX214"/>
  <c r="AY214"/>
  <c r="AZ214"/>
  <c r="BA214"/>
  <c r="BB214"/>
  <c r="BC214"/>
  <c r="BD214"/>
  <c r="U215"/>
  <c r="V215"/>
  <c r="W215"/>
  <c r="X215"/>
  <c r="Y215"/>
  <c r="Z215"/>
  <c r="AA215"/>
  <c r="AB215"/>
  <c r="AC215"/>
  <c r="AD215"/>
  <c r="AE215"/>
  <c r="AG215"/>
  <c r="AH215"/>
  <c r="AI215"/>
  <c r="AJ215"/>
  <c r="AK215"/>
  <c r="AL215"/>
  <c r="AM215"/>
  <c r="AN215"/>
  <c r="AO215"/>
  <c r="AP215"/>
  <c r="AQ215"/>
  <c r="AT215"/>
  <c r="AU215"/>
  <c r="AV215"/>
  <c r="AW215"/>
  <c r="AX215"/>
  <c r="AY215"/>
  <c r="AZ215"/>
  <c r="BA215"/>
  <c r="BB215"/>
  <c r="BC215"/>
  <c r="BD215"/>
  <c r="U216"/>
  <c r="V216"/>
  <c r="W216"/>
  <c r="X216"/>
  <c r="Y216"/>
  <c r="Z216"/>
  <c r="AA216"/>
  <c r="AB216"/>
  <c r="AC216"/>
  <c r="AD216"/>
  <c r="AE216"/>
  <c r="AG216"/>
  <c r="AH216"/>
  <c r="AI216"/>
  <c r="AJ216"/>
  <c r="AK216"/>
  <c r="AL216"/>
  <c r="AM216"/>
  <c r="AN216"/>
  <c r="AO216"/>
  <c r="AP216"/>
  <c r="AQ216"/>
  <c r="AT216"/>
  <c r="AU216"/>
  <c r="AV216"/>
  <c r="AW216"/>
  <c r="AX216"/>
  <c r="AY216"/>
  <c r="AZ216"/>
  <c r="BA216"/>
  <c r="BB216"/>
  <c r="BC216"/>
  <c r="BD216"/>
  <c r="U217"/>
  <c r="V217"/>
  <c r="W217"/>
  <c r="X217"/>
  <c r="Y217"/>
  <c r="Z217"/>
  <c r="AA217"/>
  <c r="AB217"/>
  <c r="AC217"/>
  <c r="AD217"/>
  <c r="AE217"/>
  <c r="AG217"/>
  <c r="AH217"/>
  <c r="AI217"/>
  <c r="AJ217"/>
  <c r="AK217"/>
  <c r="AL217"/>
  <c r="AM217"/>
  <c r="AN217"/>
  <c r="AO217"/>
  <c r="AP217"/>
  <c r="AQ217"/>
  <c r="AT217"/>
  <c r="AU217"/>
  <c r="AV217"/>
  <c r="AW217"/>
  <c r="AX217"/>
  <c r="AY217"/>
  <c r="AZ217"/>
  <c r="BA217"/>
  <c r="BB217"/>
  <c r="BC217"/>
  <c r="BD217"/>
  <c r="U218"/>
  <c r="V218"/>
  <c r="W218"/>
  <c r="X218"/>
  <c r="Y218"/>
  <c r="Z218"/>
  <c r="AA218"/>
  <c r="AB218"/>
  <c r="AC218"/>
  <c r="AD218"/>
  <c r="AE218"/>
  <c r="AG218"/>
  <c r="AH218"/>
  <c r="AI218"/>
  <c r="AJ218"/>
  <c r="AK218"/>
  <c r="AL218"/>
  <c r="AM218"/>
  <c r="AN218"/>
  <c r="AO218"/>
  <c r="AP218"/>
  <c r="AQ218"/>
  <c r="AT218"/>
  <c r="AU218"/>
  <c r="AV218"/>
  <c r="AW218"/>
  <c r="AX218"/>
  <c r="AY218"/>
  <c r="AZ218"/>
  <c r="BA218"/>
  <c r="BB218"/>
  <c r="BC218"/>
  <c r="BD218"/>
  <c r="U219"/>
  <c r="V219"/>
  <c r="W219"/>
  <c r="X219"/>
  <c r="Y219"/>
  <c r="Z219"/>
  <c r="AA219"/>
  <c r="AB219"/>
  <c r="AC219"/>
  <c r="AD219"/>
  <c r="AE219"/>
  <c r="AG219"/>
  <c r="AH219"/>
  <c r="AI219"/>
  <c r="AJ219"/>
  <c r="AK219"/>
  <c r="AL219"/>
  <c r="AM219"/>
  <c r="AN219"/>
  <c r="AO219"/>
  <c r="AP219"/>
  <c r="AQ219"/>
  <c r="AT219"/>
  <c r="AU219"/>
  <c r="AV219"/>
  <c r="AW219"/>
  <c r="AX219"/>
  <c r="AY219"/>
  <c r="AZ219"/>
  <c r="BA219"/>
  <c r="BB219"/>
  <c r="BC219"/>
  <c r="BD219"/>
  <c r="U220"/>
  <c r="V220"/>
  <c r="W220"/>
  <c r="X220"/>
  <c r="Y220"/>
  <c r="Z220"/>
  <c r="AA220"/>
  <c r="AB220"/>
  <c r="AC220"/>
  <c r="AD220"/>
  <c r="AE220"/>
  <c r="AG220"/>
  <c r="AH220"/>
  <c r="AI220"/>
  <c r="AJ220"/>
  <c r="AK220"/>
  <c r="AL220"/>
  <c r="AM220"/>
  <c r="AN220"/>
  <c r="AO220"/>
  <c r="AP220"/>
  <c r="AQ220"/>
  <c r="AT220"/>
  <c r="AU220"/>
  <c r="AV220"/>
  <c r="AW220"/>
  <c r="AX220"/>
  <c r="AY220"/>
  <c r="AZ220"/>
  <c r="BA220"/>
  <c r="BB220"/>
  <c r="BC220"/>
  <c r="BD220"/>
  <c r="U221"/>
  <c r="V221"/>
  <c r="W221"/>
  <c r="X221"/>
  <c r="Y221"/>
  <c r="Z221"/>
  <c r="AA221"/>
  <c r="AB221"/>
  <c r="AC221"/>
  <c r="AD221"/>
  <c r="AE221"/>
  <c r="AG221"/>
  <c r="AH221"/>
  <c r="AI221"/>
  <c r="AJ221"/>
  <c r="AK221"/>
  <c r="AL221"/>
  <c r="AM221"/>
  <c r="AN221"/>
  <c r="AO221"/>
  <c r="AP221"/>
  <c r="AQ221"/>
  <c r="AT221"/>
  <c r="AU221"/>
  <c r="AV221"/>
  <c r="AW221"/>
  <c r="AX221"/>
  <c r="AY221"/>
  <c r="AZ221"/>
  <c r="BA221"/>
  <c r="BB221"/>
  <c r="BC221"/>
  <c r="BD221"/>
  <c r="U222"/>
  <c r="V222"/>
  <c r="W222"/>
  <c r="X222"/>
  <c r="Y222"/>
  <c r="Z222"/>
  <c r="AA222"/>
  <c r="AB222"/>
  <c r="AC222"/>
  <c r="AD222"/>
  <c r="AE222"/>
  <c r="AG222"/>
  <c r="AH222"/>
  <c r="AI222"/>
  <c r="AJ222"/>
  <c r="AK222"/>
  <c r="AL222"/>
  <c r="AM222"/>
  <c r="AN222"/>
  <c r="AO222"/>
  <c r="AP222"/>
  <c r="AQ222"/>
  <c r="AT222"/>
  <c r="AU222"/>
  <c r="AV222"/>
  <c r="AW222"/>
  <c r="AX222"/>
  <c r="AY222"/>
  <c r="AZ222"/>
  <c r="BA222"/>
  <c r="BB222"/>
  <c r="BC222"/>
  <c r="BD222"/>
  <c r="U223"/>
  <c r="V223"/>
  <c r="W223"/>
  <c r="X223"/>
  <c r="Y223"/>
  <c r="Z223"/>
  <c r="AA223"/>
  <c r="AB223"/>
  <c r="AC223"/>
  <c r="AD223"/>
  <c r="AE223"/>
  <c r="AG223"/>
  <c r="AH223"/>
  <c r="AI223"/>
  <c r="AJ223"/>
  <c r="AK223"/>
  <c r="AL223"/>
  <c r="AM223"/>
  <c r="AN223"/>
  <c r="AO223"/>
  <c r="AP223"/>
  <c r="AQ223"/>
  <c r="AT223"/>
  <c r="AU223"/>
  <c r="AV223"/>
  <c r="AW223"/>
  <c r="AX223"/>
  <c r="AY223"/>
  <c r="AZ223"/>
  <c r="BA223"/>
  <c r="BB223"/>
  <c r="BC223"/>
  <c r="BD223"/>
  <c r="U224"/>
  <c r="V224"/>
  <c r="W224"/>
  <c r="X224"/>
  <c r="Y224"/>
  <c r="Z224"/>
  <c r="AA224"/>
  <c r="AB224"/>
  <c r="AC224"/>
  <c r="AD224"/>
  <c r="AE224"/>
  <c r="AG224"/>
  <c r="AH224"/>
  <c r="AI224"/>
  <c r="AJ224"/>
  <c r="AK224"/>
  <c r="AL224"/>
  <c r="AM224"/>
  <c r="AN224"/>
  <c r="AO224"/>
  <c r="AP224"/>
  <c r="AQ224"/>
  <c r="AT224"/>
  <c r="AU224"/>
  <c r="AV224"/>
  <c r="AW224"/>
  <c r="AX224"/>
  <c r="AY224"/>
  <c r="AZ224"/>
  <c r="BA224"/>
  <c r="BB224"/>
  <c r="BC224"/>
  <c r="BD224"/>
  <c r="U225"/>
  <c r="V225"/>
  <c r="W225"/>
  <c r="X225"/>
  <c r="Y225"/>
  <c r="Z225"/>
  <c r="AA225"/>
  <c r="AB225"/>
  <c r="AC225"/>
  <c r="AD225"/>
  <c r="AE225"/>
  <c r="AG225"/>
  <c r="AH225"/>
  <c r="AI225"/>
  <c r="AJ225"/>
  <c r="AK225"/>
  <c r="AL225"/>
  <c r="AM225"/>
  <c r="AN225"/>
  <c r="AO225"/>
  <c r="AP225"/>
  <c r="AQ225"/>
  <c r="AT225"/>
  <c r="AU225"/>
  <c r="AV225"/>
  <c r="AW225"/>
  <c r="AX225"/>
  <c r="AY225"/>
  <c r="AZ225"/>
  <c r="BA225"/>
  <c r="BB225"/>
  <c r="BC225"/>
  <c r="BD225"/>
  <c r="U226"/>
  <c r="V226"/>
  <c r="W226"/>
  <c r="X226"/>
  <c r="Y226"/>
  <c r="Z226"/>
  <c r="AA226"/>
  <c r="AB226"/>
  <c r="AC226"/>
  <c r="AD226"/>
  <c r="AE226"/>
  <c r="AG226"/>
  <c r="AH226"/>
  <c r="AI226"/>
  <c r="AJ226"/>
  <c r="AK226"/>
  <c r="AL226"/>
  <c r="AM226"/>
  <c r="AN226"/>
  <c r="AO226"/>
  <c r="AP226"/>
  <c r="AQ226"/>
  <c r="AT226"/>
  <c r="AU226"/>
  <c r="AV226"/>
  <c r="AW226"/>
  <c r="AX226"/>
  <c r="AY226"/>
  <c r="AZ226"/>
  <c r="BA226"/>
  <c r="BB226"/>
  <c r="BC226"/>
  <c r="BD226"/>
  <c r="U227"/>
  <c r="V227"/>
  <c r="W227"/>
  <c r="X227"/>
  <c r="Y227"/>
  <c r="Z227"/>
  <c r="AA227"/>
  <c r="AB227"/>
  <c r="AC227"/>
  <c r="AD227"/>
  <c r="AE227"/>
  <c r="AG227"/>
  <c r="AH227"/>
  <c r="AI227"/>
  <c r="AJ227"/>
  <c r="AK227"/>
  <c r="AL227"/>
  <c r="AM227"/>
  <c r="AN227"/>
  <c r="AO227"/>
  <c r="AP227"/>
  <c r="AQ227"/>
  <c r="AT227"/>
  <c r="AU227"/>
  <c r="AV227"/>
  <c r="AW227"/>
  <c r="AX227"/>
  <c r="AY227"/>
  <c r="AZ227"/>
  <c r="BA227"/>
  <c r="BB227"/>
  <c r="BC227"/>
  <c r="BD227"/>
  <c r="U228"/>
  <c r="V228"/>
  <c r="W228"/>
  <c r="X228"/>
  <c r="Y228"/>
  <c r="Z228"/>
  <c r="AA228"/>
  <c r="AB228"/>
  <c r="AC228"/>
  <c r="AD228"/>
  <c r="AE228"/>
  <c r="AG228"/>
  <c r="AH228"/>
  <c r="AI228"/>
  <c r="AJ228"/>
  <c r="AK228"/>
  <c r="AL228"/>
  <c r="AM228"/>
  <c r="AN228"/>
  <c r="AO228"/>
  <c r="AP228"/>
  <c r="AQ228"/>
  <c r="AT228"/>
  <c r="AU228"/>
  <c r="AV228"/>
  <c r="AW228"/>
  <c r="AX228"/>
  <c r="AY228"/>
  <c r="AZ228"/>
  <c r="BA228"/>
  <c r="BB228"/>
  <c r="BC228"/>
  <c r="BD228"/>
  <c r="U229"/>
  <c r="V229"/>
  <c r="W229"/>
  <c r="X229"/>
  <c r="Y229"/>
  <c r="Z229"/>
  <c r="AA229"/>
  <c r="AB229"/>
  <c r="AC229"/>
  <c r="AD229"/>
  <c r="AE229"/>
  <c r="AG229"/>
  <c r="AH229"/>
  <c r="AI229"/>
  <c r="AJ229"/>
  <c r="AK229"/>
  <c r="AL229"/>
  <c r="AM229"/>
  <c r="AN229"/>
  <c r="AO229"/>
  <c r="AP229"/>
  <c r="AQ229"/>
  <c r="AT229"/>
  <c r="AU229"/>
  <c r="AV229"/>
  <c r="AW229"/>
  <c r="AX229"/>
  <c r="AY229"/>
  <c r="AZ229"/>
  <c r="BA229"/>
  <c r="BB229"/>
  <c r="BC229"/>
  <c r="BD229"/>
  <c r="U230"/>
  <c r="V230"/>
  <c r="W230"/>
  <c r="X230"/>
  <c r="Y230"/>
  <c r="Z230"/>
  <c r="AA230"/>
  <c r="AB230"/>
  <c r="AC230"/>
  <c r="AD230"/>
  <c r="AE230"/>
  <c r="AG230"/>
  <c r="AH230"/>
  <c r="AI230"/>
  <c r="AJ230"/>
  <c r="AK230"/>
  <c r="AL230"/>
  <c r="AM230"/>
  <c r="AN230"/>
  <c r="AO230"/>
  <c r="AP230"/>
  <c r="AQ230"/>
  <c r="AT230"/>
  <c r="AU230"/>
  <c r="AV230"/>
  <c r="AW230"/>
  <c r="AX230"/>
  <c r="AY230"/>
  <c r="AZ230"/>
  <c r="BA230"/>
  <c r="BB230"/>
  <c r="BC230"/>
  <c r="BD230"/>
  <c r="U231"/>
  <c r="V231"/>
  <c r="W231"/>
  <c r="X231"/>
  <c r="Y231"/>
  <c r="Z231"/>
  <c r="AA231"/>
  <c r="AB231"/>
  <c r="AC231"/>
  <c r="AD231"/>
  <c r="AE231"/>
  <c r="AG231"/>
  <c r="AH231"/>
  <c r="AI231"/>
  <c r="AJ231"/>
  <c r="AK231"/>
  <c r="AL231"/>
  <c r="AM231"/>
  <c r="AN231"/>
  <c r="AO231"/>
  <c r="AP231"/>
  <c r="AQ231"/>
  <c r="AT231"/>
  <c r="AU231"/>
  <c r="AV231"/>
  <c r="AW231"/>
  <c r="AX231"/>
  <c r="AY231"/>
  <c r="AZ231"/>
  <c r="BA231"/>
  <c r="BB231"/>
  <c r="BC231"/>
  <c r="BD231"/>
  <c r="U232"/>
  <c r="V232"/>
  <c r="W232"/>
  <c r="X232"/>
  <c r="Y232"/>
  <c r="Z232"/>
  <c r="AA232"/>
  <c r="AB232"/>
  <c r="AC232"/>
  <c r="AD232"/>
  <c r="AE232"/>
  <c r="AG232"/>
  <c r="AH232"/>
  <c r="AI232"/>
  <c r="AJ232"/>
  <c r="AK232"/>
  <c r="AL232"/>
  <c r="AM232"/>
  <c r="AN232"/>
  <c r="AO232"/>
  <c r="AP232"/>
  <c r="AQ232"/>
  <c r="AT232"/>
  <c r="AU232"/>
  <c r="AV232"/>
  <c r="AW232"/>
  <c r="AX232"/>
  <c r="AY232"/>
  <c r="AZ232"/>
  <c r="BA232"/>
  <c r="BB232"/>
  <c r="BC232"/>
  <c r="BD232"/>
  <c r="U61"/>
  <c r="U234" s="1"/>
  <c r="V61"/>
  <c r="V235" s="1"/>
  <c r="W61"/>
  <c r="W234" s="1"/>
  <c r="X61"/>
  <c r="X235" s="1"/>
  <c r="Y61"/>
  <c r="Y234" s="1"/>
  <c r="Z61"/>
  <c r="Z235" s="1"/>
  <c r="AA61"/>
  <c r="AA234" s="1"/>
  <c r="AB61"/>
  <c r="AB235" s="1"/>
  <c r="AC61"/>
  <c r="AC234" s="1"/>
  <c r="AD61"/>
  <c r="AD235" s="1"/>
  <c r="AE61"/>
  <c r="AE234" s="1"/>
  <c r="AG61"/>
  <c r="AG235" s="1"/>
  <c r="AH61"/>
  <c r="AH234" s="1"/>
  <c r="AI61"/>
  <c r="AI235" s="1"/>
  <c r="AJ61"/>
  <c r="AJ234" s="1"/>
  <c r="AK61"/>
  <c r="AK235" s="1"/>
  <c r="AL61"/>
  <c r="AL234" s="1"/>
  <c r="AM61"/>
  <c r="AM235" s="1"/>
  <c r="AN61"/>
  <c r="AN234" s="1"/>
  <c r="AO61"/>
  <c r="AO235" s="1"/>
  <c r="AP61"/>
  <c r="AP234" s="1"/>
  <c r="AQ61"/>
  <c r="AQ235" s="1"/>
  <c r="AT61"/>
  <c r="AT234" s="1"/>
  <c r="AU61"/>
  <c r="AU235" s="1"/>
  <c r="AV61"/>
  <c r="AV234" s="1"/>
  <c r="AW61"/>
  <c r="AW235" s="1"/>
  <c r="AX61"/>
  <c r="AX234" s="1"/>
  <c r="AY61"/>
  <c r="AY235" s="1"/>
  <c r="AZ61"/>
  <c r="AZ234" s="1"/>
  <c r="BA61"/>
  <c r="BA235" s="1"/>
  <c r="BB61"/>
  <c r="BB234" s="1"/>
  <c r="BC61"/>
  <c r="BC235" s="1"/>
  <c r="BD61"/>
  <c r="BD234" s="1"/>
  <c r="U62"/>
  <c r="V62"/>
  <c r="W62"/>
  <c r="X62"/>
  <c r="Y62"/>
  <c r="Z62"/>
  <c r="AA62"/>
  <c r="AB62"/>
  <c r="AC62"/>
  <c r="AD62"/>
  <c r="AE62"/>
  <c r="AG62"/>
  <c r="AH62"/>
  <c r="AI62"/>
  <c r="AJ62"/>
  <c r="AK62"/>
  <c r="AL62"/>
  <c r="AM62"/>
  <c r="AN62"/>
  <c r="AO62"/>
  <c r="AP62"/>
  <c r="AQ62"/>
  <c r="AT62"/>
  <c r="AU62"/>
  <c r="AV62"/>
  <c r="AW62"/>
  <c r="AX62"/>
  <c r="AY62"/>
  <c r="AZ62"/>
  <c r="BA62"/>
  <c r="BB62"/>
  <c r="BC62"/>
  <c r="BD62"/>
  <c r="U63"/>
  <c r="V63"/>
  <c r="W63"/>
  <c r="X63"/>
  <c r="Y63"/>
  <c r="Z63"/>
  <c r="AA63"/>
  <c r="AB63"/>
  <c r="AC63"/>
  <c r="AD63"/>
  <c r="AE63"/>
  <c r="AG63"/>
  <c r="AH63"/>
  <c r="AI63"/>
  <c r="AJ63"/>
  <c r="AK63"/>
  <c r="AL63"/>
  <c r="AM63"/>
  <c r="AN63"/>
  <c r="AO63"/>
  <c r="AP63"/>
  <c r="AQ63"/>
  <c r="AT63"/>
  <c r="AU63"/>
  <c r="AV63"/>
  <c r="AW63"/>
  <c r="AX63"/>
  <c r="AY63"/>
  <c r="AZ63"/>
  <c r="BA63"/>
  <c r="BB63"/>
  <c r="BC63"/>
  <c r="BD63"/>
  <c r="U64"/>
  <c r="V64"/>
  <c r="W64"/>
  <c r="X64"/>
  <c r="Y64"/>
  <c r="Z64"/>
  <c r="AA64"/>
  <c r="AB64"/>
  <c r="AC64"/>
  <c r="AD64"/>
  <c r="AE64"/>
  <c r="AG64"/>
  <c r="AH64"/>
  <c r="AI64"/>
  <c r="AJ64"/>
  <c r="AK64"/>
  <c r="AL64"/>
  <c r="AM64"/>
  <c r="AN64"/>
  <c r="AO64"/>
  <c r="AP64"/>
  <c r="AQ64"/>
  <c r="AT64"/>
  <c r="AU64"/>
  <c r="AV64"/>
  <c r="AW64"/>
  <c r="AX64"/>
  <c r="AY64"/>
  <c r="AZ64"/>
  <c r="BA64"/>
  <c r="BB64"/>
  <c r="BC64"/>
  <c r="BD64"/>
  <c r="U65"/>
  <c r="V65"/>
  <c r="W65"/>
  <c r="X65"/>
  <c r="Y65"/>
  <c r="Z65"/>
  <c r="AA65"/>
  <c r="AB65"/>
  <c r="AC65"/>
  <c r="AD65"/>
  <c r="AE65"/>
  <c r="AG65"/>
  <c r="AH65"/>
  <c r="AI65"/>
  <c r="AJ65"/>
  <c r="AK65"/>
  <c r="AL65"/>
  <c r="AM65"/>
  <c r="AN65"/>
  <c r="AO65"/>
  <c r="AP65"/>
  <c r="AQ65"/>
  <c r="AT65"/>
  <c r="AU65"/>
  <c r="AV65"/>
  <c r="AW65"/>
  <c r="AX65"/>
  <c r="AY65"/>
  <c r="AZ65"/>
  <c r="BA65"/>
  <c r="BB65"/>
  <c r="BC65"/>
  <c r="BD65"/>
  <c r="U66"/>
  <c r="V66"/>
  <c r="W66"/>
  <c r="X66"/>
  <c r="Y66"/>
  <c r="Z66"/>
  <c r="AA66"/>
  <c r="AB66"/>
  <c r="AC66"/>
  <c r="AD66"/>
  <c r="AE66"/>
  <c r="AG66"/>
  <c r="AH66"/>
  <c r="AI66"/>
  <c r="AJ66"/>
  <c r="AK66"/>
  <c r="AL66"/>
  <c r="AM66"/>
  <c r="AN66"/>
  <c r="AO66"/>
  <c r="AP66"/>
  <c r="AQ66"/>
  <c r="AT66"/>
  <c r="AU66"/>
  <c r="AV66"/>
  <c r="AW66"/>
  <c r="AX66"/>
  <c r="AY66"/>
  <c r="AZ66"/>
  <c r="BA66"/>
  <c r="BB66"/>
  <c r="BC66"/>
  <c r="BD66"/>
  <c r="U67"/>
  <c r="V67"/>
  <c r="W67"/>
  <c r="X67"/>
  <c r="Y67"/>
  <c r="Z67"/>
  <c r="AA67"/>
  <c r="AB67"/>
  <c r="AC67"/>
  <c r="AD67"/>
  <c r="AE67"/>
  <c r="AG67"/>
  <c r="AH67"/>
  <c r="AI67"/>
  <c r="AJ67"/>
  <c r="AK67"/>
  <c r="AL67"/>
  <c r="AM67"/>
  <c r="AN67"/>
  <c r="AO67"/>
  <c r="AP67"/>
  <c r="AQ67"/>
  <c r="AT67"/>
  <c r="AU67"/>
  <c r="AV67"/>
  <c r="AW67"/>
  <c r="AX67"/>
  <c r="AY67"/>
  <c r="AZ67"/>
  <c r="BA67"/>
  <c r="BB67"/>
  <c r="BC67"/>
  <c r="BD67"/>
  <c r="U68"/>
  <c r="V68"/>
  <c r="W68"/>
  <c r="X68"/>
  <c r="Y68"/>
  <c r="Z68"/>
  <c r="AA68"/>
  <c r="AB68"/>
  <c r="AC68"/>
  <c r="AD68"/>
  <c r="AE68"/>
  <c r="AG68"/>
  <c r="AH68"/>
  <c r="AI68"/>
  <c r="AJ68"/>
  <c r="AK68"/>
  <c r="AL68"/>
  <c r="AM68"/>
  <c r="AN68"/>
  <c r="AO68"/>
  <c r="AP68"/>
  <c r="AQ68"/>
  <c r="AT68"/>
  <c r="AU68"/>
  <c r="AV68"/>
  <c r="AW68"/>
  <c r="AX68"/>
  <c r="AY68"/>
  <c r="AZ68"/>
  <c r="BA68"/>
  <c r="BB68"/>
  <c r="BC68"/>
  <c r="BD68"/>
  <c r="U69"/>
  <c r="V69"/>
  <c r="W69"/>
  <c r="X69"/>
  <c r="Y69"/>
  <c r="Z69"/>
  <c r="AA69"/>
  <c r="AB69"/>
  <c r="AC69"/>
  <c r="AD69"/>
  <c r="AE69"/>
  <c r="AG69"/>
  <c r="AH69"/>
  <c r="AI69"/>
  <c r="AJ69"/>
  <c r="AK69"/>
  <c r="AL69"/>
  <c r="AM69"/>
  <c r="AN69"/>
  <c r="AO69"/>
  <c r="AP69"/>
  <c r="AQ69"/>
  <c r="AT69"/>
  <c r="AU69"/>
  <c r="AV69"/>
  <c r="AW69"/>
  <c r="AX69"/>
  <c r="AY69"/>
  <c r="AZ69"/>
  <c r="BA69"/>
  <c r="BB69"/>
  <c r="BC69"/>
  <c r="BD69"/>
  <c r="U70"/>
  <c r="V70"/>
  <c r="W70"/>
  <c r="X70"/>
  <c r="Y70"/>
  <c r="Z70"/>
  <c r="AA70"/>
  <c r="AB70"/>
  <c r="AC70"/>
  <c r="AD70"/>
  <c r="AE70"/>
  <c r="AG70"/>
  <c r="AH70"/>
  <c r="AI70"/>
  <c r="AJ70"/>
  <c r="AK70"/>
  <c r="AL70"/>
  <c r="AM70"/>
  <c r="AN70"/>
  <c r="AO70"/>
  <c r="AP70"/>
  <c r="AQ70"/>
  <c r="AT70"/>
  <c r="AU70"/>
  <c r="AV70"/>
  <c r="AW70"/>
  <c r="AX70"/>
  <c r="AY70"/>
  <c r="AZ70"/>
  <c r="BA70"/>
  <c r="BB70"/>
  <c r="BC70"/>
  <c r="BD70"/>
  <c r="U71"/>
  <c r="V71"/>
  <c r="W71"/>
  <c r="X71"/>
  <c r="Y71"/>
  <c r="Z71"/>
  <c r="AA71"/>
  <c r="AB71"/>
  <c r="AC71"/>
  <c r="AD71"/>
  <c r="AE71"/>
  <c r="AG71"/>
  <c r="AH71"/>
  <c r="AI71"/>
  <c r="AJ71"/>
  <c r="AK71"/>
  <c r="AL71"/>
  <c r="AM71"/>
  <c r="AN71"/>
  <c r="AO71"/>
  <c r="AP71"/>
  <c r="AQ71"/>
  <c r="AT71"/>
  <c r="AU71"/>
  <c r="AV71"/>
  <c r="AW71"/>
  <c r="AX71"/>
  <c r="AY71"/>
  <c r="AZ71"/>
  <c r="BA71"/>
  <c r="BB71"/>
  <c r="BC71"/>
  <c r="BD71"/>
  <c r="U72"/>
  <c r="V72"/>
  <c r="W72"/>
  <c r="X72"/>
  <c r="Y72"/>
  <c r="Z72"/>
  <c r="AA72"/>
  <c r="AB72"/>
  <c r="AC72"/>
  <c r="AD72"/>
  <c r="AE72"/>
  <c r="AG72"/>
  <c r="AH72"/>
  <c r="AI72"/>
  <c r="AJ72"/>
  <c r="AK72"/>
  <c r="AL72"/>
  <c r="AM72"/>
  <c r="AN72"/>
  <c r="AO72"/>
  <c r="AP72"/>
  <c r="AQ72"/>
  <c r="AT72"/>
  <c r="AU72"/>
  <c r="AV72"/>
  <c r="AW72"/>
  <c r="AX72"/>
  <c r="AY72"/>
  <c r="AZ72"/>
  <c r="BA72"/>
  <c r="BB72"/>
  <c r="BC72"/>
  <c r="BD72"/>
  <c r="U73"/>
  <c r="V73"/>
  <c r="W73"/>
  <c r="X73"/>
  <c r="Y73"/>
  <c r="Z73"/>
  <c r="AA73"/>
  <c r="AB73"/>
  <c r="AC73"/>
  <c r="AD73"/>
  <c r="AE73"/>
  <c r="AG73"/>
  <c r="AH73"/>
  <c r="AI73"/>
  <c r="AJ73"/>
  <c r="AK73"/>
  <c r="AL73"/>
  <c r="AM73"/>
  <c r="AN73"/>
  <c r="AO73"/>
  <c r="AP73"/>
  <c r="AQ73"/>
  <c r="AT73"/>
  <c r="AU73"/>
  <c r="AV73"/>
  <c r="AW73"/>
  <c r="AX73"/>
  <c r="AY73"/>
  <c r="AZ73"/>
  <c r="BA73"/>
  <c r="BB73"/>
  <c r="BC73"/>
  <c r="BD73"/>
  <c r="U74"/>
  <c r="V74"/>
  <c r="W74"/>
  <c r="X74"/>
  <c r="Y74"/>
  <c r="Z74"/>
  <c r="AA74"/>
  <c r="AB74"/>
  <c r="AC74"/>
  <c r="AD74"/>
  <c r="AE74"/>
  <c r="AG74"/>
  <c r="AH74"/>
  <c r="AI74"/>
  <c r="AJ74"/>
  <c r="AK74"/>
  <c r="AL74"/>
  <c r="AM74"/>
  <c r="AN74"/>
  <c r="AO74"/>
  <c r="AP74"/>
  <c r="AQ74"/>
  <c r="AT74"/>
  <c r="AU74"/>
  <c r="AV74"/>
  <c r="AW74"/>
  <c r="AX74"/>
  <c r="AY74"/>
  <c r="AZ74"/>
  <c r="BA74"/>
  <c r="BB74"/>
  <c r="BC74"/>
  <c r="BD74"/>
  <c r="U75"/>
  <c r="V75"/>
  <c r="W75"/>
  <c r="X75"/>
  <c r="Y75"/>
  <c r="Z75"/>
  <c r="AA75"/>
  <c r="AB75"/>
  <c r="AC75"/>
  <c r="AD75"/>
  <c r="AE75"/>
  <c r="AG75"/>
  <c r="AH75"/>
  <c r="AI75"/>
  <c r="AJ75"/>
  <c r="AK75"/>
  <c r="AL75"/>
  <c r="AM75"/>
  <c r="AN75"/>
  <c r="AO75"/>
  <c r="AP75"/>
  <c r="AQ75"/>
  <c r="AT75"/>
  <c r="AU75"/>
  <c r="AV75"/>
  <c r="AW75"/>
  <c r="AX75"/>
  <c r="AY75"/>
  <c r="AZ75"/>
  <c r="BA75"/>
  <c r="BB75"/>
  <c r="BC75"/>
  <c r="BD75"/>
  <c r="U76"/>
  <c r="V76"/>
  <c r="W76"/>
  <c r="X76"/>
  <c r="Y76"/>
  <c r="Z76"/>
  <c r="AA76"/>
  <c r="AB76"/>
  <c r="AC76"/>
  <c r="AD76"/>
  <c r="AE76"/>
  <c r="AG76"/>
  <c r="AH76"/>
  <c r="AI76"/>
  <c r="AJ76"/>
  <c r="AK76"/>
  <c r="AL76"/>
  <c r="AM76"/>
  <c r="AN76"/>
  <c r="AO76"/>
  <c r="AP76"/>
  <c r="AQ76"/>
  <c r="AT76"/>
  <c r="AU76"/>
  <c r="AV76"/>
  <c r="AW76"/>
  <c r="AX76"/>
  <c r="AY76"/>
  <c r="AZ76"/>
  <c r="BA76"/>
  <c r="BB76"/>
  <c r="BC76"/>
  <c r="BD76"/>
  <c r="U77"/>
  <c r="V77"/>
  <c r="W77"/>
  <c r="X77"/>
  <c r="Y77"/>
  <c r="Z77"/>
  <c r="AA77"/>
  <c r="AB77"/>
  <c r="AC77"/>
  <c r="AD77"/>
  <c r="AE77"/>
  <c r="AG77"/>
  <c r="AH77"/>
  <c r="AI77"/>
  <c r="AJ77"/>
  <c r="AK77"/>
  <c r="AL77"/>
  <c r="AM77"/>
  <c r="AN77"/>
  <c r="AO77"/>
  <c r="AP77"/>
  <c r="AQ77"/>
  <c r="AT77"/>
  <c r="AU77"/>
  <c r="AV77"/>
  <c r="AW77"/>
  <c r="AX77"/>
  <c r="AY77"/>
  <c r="AZ77"/>
  <c r="BA77"/>
  <c r="BB77"/>
  <c r="BC77"/>
  <c r="BD77"/>
  <c r="A233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A226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A227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A228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A229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A230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A231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A232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A102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A103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A104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A105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A106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A107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A109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A110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A111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A112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A113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A114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A115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A117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A118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A119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A120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A121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A122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A123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A125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A126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A127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A128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A129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A130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A131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A132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A133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A134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A135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A136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A137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A138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A139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A140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A141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A142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A143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A144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A145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A146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A147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A148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A149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A150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A151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A152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A153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A154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A155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A156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A157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A158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A159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A160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A162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A163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A164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A165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A166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A167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A168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A169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A170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A171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A172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A173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A174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A175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A176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A177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A178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A179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A180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A181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A182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A183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A184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A185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A186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A187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A188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A189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A190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A191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A192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A193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A194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A195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A196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A197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A198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A199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A200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A201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A202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A203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A204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A205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A206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A207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A208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A209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A210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A211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A212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A213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A214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A215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A216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A217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A218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A219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A220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A221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A222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A223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A224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A225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U68" i="2"/>
  <c r="V68"/>
  <c r="W68"/>
  <c r="X68"/>
  <c r="Y68"/>
  <c r="Z68"/>
  <c r="AA68"/>
  <c r="AB68"/>
  <c r="AC68"/>
  <c r="AD68"/>
  <c r="AE68"/>
  <c r="AG68"/>
  <c r="AH68"/>
  <c r="AI68"/>
  <c r="AJ68"/>
  <c r="AK68"/>
  <c r="AL68"/>
  <c r="AM68"/>
  <c r="AN68"/>
  <c r="AO68"/>
  <c r="AP68"/>
  <c r="AQ68"/>
  <c r="AT68"/>
  <c r="AU68"/>
  <c r="AV68"/>
  <c r="AW68"/>
  <c r="AX68"/>
  <c r="AY68"/>
  <c r="AZ68"/>
  <c r="BA68"/>
  <c r="BB68"/>
  <c r="BC68"/>
  <c r="BD68"/>
  <c r="U69"/>
  <c r="V69"/>
  <c r="W69"/>
  <c r="X69"/>
  <c r="Y69"/>
  <c r="Z69"/>
  <c r="AA69"/>
  <c r="AB69"/>
  <c r="AC69"/>
  <c r="AD69"/>
  <c r="AE69"/>
  <c r="AG69"/>
  <c r="AH69"/>
  <c r="AI69"/>
  <c r="AJ69"/>
  <c r="AK69"/>
  <c r="AL69"/>
  <c r="AM69"/>
  <c r="AN69"/>
  <c r="AO69"/>
  <c r="AP69"/>
  <c r="AQ69"/>
  <c r="AT69"/>
  <c r="AU69"/>
  <c r="AV69"/>
  <c r="AW69"/>
  <c r="AX69"/>
  <c r="AY69"/>
  <c r="AZ69"/>
  <c r="BA69"/>
  <c r="BB69"/>
  <c r="BC69"/>
  <c r="BD69"/>
  <c r="U70"/>
  <c r="V70"/>
  <c r="W70"/>
  <c r="X70"/>
  <c r="Y70"/>
  <c r="Z70"/>
  <c r="AA70"/>
  <c r="AB70"/>
  <c r="AC70"/>
  <c r="AD70"/>
  <c r="AE70"/>
  <c r="AG70"/>
  <c r="AH70"/>
  <c r="AI70"/>
  <c r="AJ70"/>
  <c r="AK70"/>
  <c r="AL70"/>
  <c r="AM70"/>
  <c r="AN70"/>
  <c r="AO70"/>
  <c r="AP70"/>
  <c r="AQ70"/>
  <c r="AT70"/>
  <c r="AU70"/>
  <c r="AV70"/>
  <c r="AW70"/>
  <c r="AX70"/>
  <c r="AY70"/>
  <c r="AZ70"/>
  <c r="BA70"/>
  <c r="BB70"/>
  <c r="BC70"/>
  <c r="BD70"/>
  <c r="U71"/>
  <c r="V71"/>
  <c r="W71"/>
  <c r="X71"/>
  <c r="Y71"/>
  <c r="Z71"/>
  <c r="AA71"/>
  <c r="AB71"/>
  <c r="AC71"/>
  <c r="AD71"/>
  <c r="AE71"/>
  <c r="AG71"/>
  <c r="AH71"/>
  <c r="AI71"/>
  <c r="AJ71"/>
  <c r="AK71"/>
  <c r="AL71"/>
  <c r="AM71"/>
  <c r="AN71"/>
  <c r="AO71"/>
  <c r="AP71"/>
  <c r="AQ71"/>
  <c r="AT71"/>
  <c r="AU71"/>
  <c r="AV71"/>
  <c r="AW71"/>
  <c r="AX71"/>
  <c r="AY71"/>
  <c r="AZ71"/>
  <c r="BA71"/>
  <c r="BB71"/>
  <c r="BC71"/>
  <c r="BD71"/>
  <c r="U72"/>
  <c r="V72"/>
  <c r="W72"/>
  <c r="X72"/>
  <c r="Y72"/>
  <c r="Z72"/>
  <c r="AA72"/>
  <c r="AB72"/>
  <c r="AC72"/>
  <c r="AD72"/>
  <c r="AE72"/>
  <c r="AG72"/>
  <c r="AH72"/>
  <c r="AI72"/>
  <c r="AJ72"/>
  <c r="AK72"/>
  <c r="AL72"/>
  <c r="AM72"/>
  <c r="AN72"/>
  <c r="AO72"/>
  <c r="AP72"/>
  <c r="AQ72"/>
  <c r="AT72"/>
  <c r="AU72"/>
  <c r="AV72"/>
  <c r="AW72"/>
  <c r="AX72"/>
  <c r="AY72"/>
  <c r="AZ72"/>
  <c r="BA72"/>
  <c r="BB72"/>
  <c r="BC72"/>
  <c r="BD72"/>
  <c r="U73"/>
  <c r="V73"/>
  <c r="W73"/>
  <c r="X73"/>
  <c r="Y73"/>
  <c r="Z73"/>
  <c r="AA73"/>
  <c r="AB73"/>
  <c r="AC73"/>
  <c r="AD73"/>
  <c r="AE73"/>
  <c r="AG73"/>
  <c r="AH73"/>
  <c r="AI73"/>
  <c r="AJ73"/>
  <c r="AK73"/>
  <c r="AL73"/>
  <c r="AM73"/>
  <c r="AN73"/>
  <c r="AO73"/>
  <c r="AP73"/>
  <c r="AQ73"/>
  <c r="AT73"/>
  <c r="AU73"/>
  <c r="AV73"/>
  <c r="AW73"/>
  <c r="AX73"/>
  <c r="AY73"/>
  <c r="AZ73"/>
  <c r="BA73"/>
  <c r="BB73"/>
  <c r="BC73"/>
  <c r="BD73"/>
  <c r="U74"/>
  <c r="V74"/>
  <c r="W74"/>
  <c r="X74"/>
  <c r="Y74"/>
  <c r="Z74"/>
  <c r="AA74"/>
  <c r="AB74"/>
  <c r="AC74"/>
  <c r="AD74"/>
  <c r="AE74"/>
  <c r="AG74"/>
  <c r="AH74"/>
  <c r="AI74"/>
  <c r="AJ74"/>
  <c r="AK74"/>
  <c r="AL74"/>
  <c r="AM74"/>
  <c r="AN74"/>
  <c r="AO74"/>
  <c r="AP74"/>
  <c r="AQ74"/>
  <c r="AT74"/>
  <c r="AU74"/>
  <c r="AV74"/>
  <c r="AW74"/>
  <c r="AX74"/>
  <c r="AY74"/>
  <c r="AZ74"/>
  <c r="BA74"/>
  <c r="BB74"/>
  <c r="BC74"/>
  <c r="BD74"/>
  <c r="U75"/>
  <c r="V75"/>
  <c r="W75"/>
  <c r="X75"/>
  <c r="Y75"/>
  <c r="Z75"/>
  <c r="AA75"/>
  <c r="AB75"/>
  <c r="AC75"/>
  <c r="AD75"/>
  <c r="AE75"/>
  <c r="AG75"/>
  <c r="AH75"/>
  <c r="AI75"/>
  <c r="AJ75"/>
  <c r="AK75"/>
  <c r="AL75"/>
  <c r="AM75"/>
  <c r="AN75"/>
  <c r="AO75"/>
  <c r="AP75"/>
  <c r="AQ75"/>
  <c r="AT75"/>
  <c r="AU75"/>
  <c r="AV75"/>
  <c r="AW75"/>
  <c r="AX75"/>
  <c r="AY75"/>
  <c r="AZ75"/>
  <c r="BA75"/>
  <c r="BB75"/>
  <c r="BC75"/>
  <c r="BD75"/>
  <c r="U76"/>
  <c r="V76"/>
  <c r="W76"/>
  <c r="X76"/>
  <c r="Y76"/>
  <c r="Z76"/>
  <c r="AA76"/>
  <c r="AB76"/>
  <c r="AC76"/>
  <c r="AD76"/>
  <c r="AE76"/>
  <c r="AG76"/>
  <c r="AH76"/>
  <c r="AI76"/>
  <c r="AJ76"/>
  <c r="AK76"/>
  <c r="AL76"/>
  <c r="AM76"/>
  <c r="AN76"/>
  <c r="AO76"/>
  <c r="AP76"/>
  <c r="AQ76"/>
  <c r="AT76"/>
  <c r="AU76"/>
  <c r="AV76"/>
  <c r="AW76"/>
  <c r="AX76"/>
  <c r="AY76"/>
  <c r="AZ76"/>
  <c r="BA76"/>
  <c r="BB76"/>
  <c r="BC76"/>
  <c r="BD76"/>
  <c r="U77"/>
  <c r="V77"/>
  <c r="W77"/>
  <c r="X77"/>
  <c r="Y77"/>
  <c r="Z77"/>
  <c r="AA77"/>
  <c r="AB77"/>
  <c r="AC77"/>
  <c r="AD77"/>
  <c r="AE77"/>
  <c r="AG77"/>
  <c r="AH77"/>
  <c r="AI77"/>
  <c r="AJ77"/>
  <c r="AK77"/>
  <c r="AL77"/>
  <c r="AM77"/>
  <c r="AN77"/>
  <c r="AO77"/>
  <c r="AP77"/>
  <c r="AQ77"/>
  <c r="AT77"/>
  <c r="AU77"/>
  <c r="AV77"/>
  <c r="AW77"/>
  <c r="AX77"/>
  <c r="AY77"/>
  <c r="AZ77"/>
  <c r="BA77"/>
  <c r="BB77"/>
  <c r="BC77"/>
  <c r="BD77"/>
  <c r="U78"/>
  <c r="V78"/>
  <c r="W78"/>
  <c r="X78"/>
  <c r="Y78"/>
  <c r="Z78"/>
  <c r="AA78"/>
  <c r="AB78"/>
  <c r="AC78"/>
  <c r="AD78"/>
  <c r="AE78"/>
  <c r="AG78"/>
  <c r="AH78"/>
  <c r="AI78"/>
  <c r="AJ78"/>
  <c r="AK78"/>
  <c r="AL78"/>
  <c r="AM78"/>
  <c r="AN78"/>
  <c r="AO78"/>
  <c r="AP78"/>
  <c r="AQ78"/>
  <c r="AT78"/>
  <c r="AU78"/>
  <c r="AV78"/>
  <c r="AW78"/>
  <c r="AX78"/>
  <c r="AY78"/>
  <c r="AZ78"/>
  <c r="BA78"/>
  <c r="BB78"/>
  <c r="BC78"/>
  <c r="BD78"/>
  <c r="U79"/>
  <c r="V79"/>
  <c r="W79"/>
  <c r="X79"/>
  <c r="Y79"/>
  <c r="Z79"/>
  <c r="AA79"/>
  <c r="AB79"/>
  <c r="AC79"/>
  <c r="AD79"/>
  <c r="AE79"/>
  <c r="AG79"/>
  <c r="AH79"/>
  <c r="AI79"/>
  <c r="AJ79"/>
  <c r="AK79"/>
  <c r="AL79"/>
  <c r="AM79"/>
  <c r="AN79"/>
  <c r="AO79"/>
  <c r="AP79"/>
  <c r="AQ79"/>
  <c r="AT79"/>
  <c r="AU79"/>
  <c r="AV79"/>
  <c r="AW79"/>
  <c r="AX79"/>
  <c r="AY79"/>
  <c r="AZ79"/>
  <c r="BA79"/>
  <c r="BB79"/>
  <c r="BC79"/>
  <c r="BD79"/>
  <c r="U80"/>
  <c r="V80"/>
  <c r="W80"/>
  <c r="X80"/>
  <c r="Y80"/>
  <c r="Z80"/>
  <c r="AA80"/>
  <c r="AB80"/>
  <c r="AC80"/>
  <c r="AD80"/>
  <c r="AE80"/>
  <c r="AG80"/>
  <c r="AH80"/>
  <c r="AI80"/>
  <c r="AJ80"/>
  <c r="AK80"/>
  <c r="AL80"/>
  <c r="AM80"/>
  <c r="AN80"/>
  <c r="AO80"/>
  <c r="AP80"/>
  <c r="AQ80"/>
  <c r="AT80"/>
  <c r="AU80"/>
  <c r="AV80"/>
  <c r="AW80"/>
  <c r="AX80"/>
  <c r="AY80"/>
  <c r="AZ80"/>
  <c r="BA80"/>
  <c r="BB80"/>
  <c r="BC80"/>
  <c r="BD80"/>
  <c r="U81"/>
  <c r="V81"/>
  <c r="W81"/>
  <c r="X81"/>
  <c r="Y81"/>
  <c r="Z81"/>
  <c r="AA81"/>
  <c r="AB81"/>
  <c r="AC81"/>
  <c r="AD81"/>
  <c r="AE81"/>
  <c r="AG81"/>
  <c r="AH81"/>
  <c r="AI81"/>
  <c r="AJ81"/>
  <c r="AK81"/>
  <c r="AL81"/>
  <c r="AM81"/>
  <c r="AN81"/>
  <c r="AO81"/>
  <c r="AP81"/>
  <c r="AQ81"/>
  <c r="AT81"/>
  <c r="AU81"/>
  <c r="AV81"/>
  <c r="AW81"/>
  <c r="AX81"/>
  <c r="AY81"/>
  <c r="AZ81"/>
  <c r="BA81"/>
  <c r="BB81"/>
  <c r="BC81"/>
  <c r="BD81"/>
  <c r="U82"/>
  <c r="V82"/>
  <c r="W82"/>
  <c r="X82"/>
  <c r="Y82"/>
  <c r="Z82"/>
  <c r="AA82"/>
  <c r="AB82"/>
  <c r="AC82"/>
  <c r="AD82"/>
  <c r="AE82"/>
  <c r="AG82"/>
  <c r="AH82"/>
  <c r="AI82"/>
  <c r="AJ82"/>
  <c r="AK82"/>
  <c r="AL82"/>
  <c r="AM82"/>
  <c r="AN82"/>
  <c r="AO82"/>
  <c r="AP82"/>
  <c r="AQ82"/>
  <c r="AT82"/>
  <c r="AU82"/>
  <c r="AV82"/>
  <c r="AW82"/>
  <c r="AX82"/>
  <c r="AY82"/>
  <c r="AZ82"/>
  <c r="BA82"/>
  <c r="BB82"/>
  <c r="BC82"/>
  <c r="BD82"/>
  <c r="U83"/>
  <c r="V83"/>
  <c r="W83"/>
  <c r="X83"/>
  <c r="Y83"/>
  <c r="Z83"/>
  <c r="AA83"/>
  <c r="AB83"/>
  <c r="AC83"/>
  <c r="AD83"/>
  <c r="AE83"/>
  <c r="AG83"/>
  <c r="AH83"/>
  <c r="AI83"/>
  <c r="AJ83"/>
  <c r="AK83"/>
  <c r="AL83"/>
  <c r="AM83"/>
  <c r="AN83"/>
  <c r="AO83"/>
  <c r="AP83"/>
  <c r="AQ83"/>
  <c r="AT83"/>
  <c r="AU83"/>
  <c r="AV83"/>
  <c r="AW83"/>
  <c r="AX83"/>
  <c r="AY83"/>
  <c r="AZ83"/>
  <c r="BA83"/>
  <c r="BB83"/>
  <c r="BC83"/>
  <c r="BD83"/>
  <c r="U84"/>
  <c r="V84"/>
  <c r="W84"/>
  <c r="X84"/>
  <c r="Y84"/>
  <c r="Z84"/>
  <c r="AA84"/>
  <c r="AB84"/>
  <c r="AC84"/>
  <c r="AD84"/>
  <c r="AE84"/>
  <c r="AG84"/>
  <c r="AH84"/>
  <c r="AI84"/>
  <c r="AJ84"/>
  <c r="AK84"/>
  <c r="AL84"/>
  <c r="AM84"/>
  <c r="AN84"/>
  <c r="AO84"/>
  <c r="AP84"/>
  <c r="AQ84"/>
  <c r="AT84"/>
  <c r="AU84"/>
  <c r="AV84"/>
  <c r="AW84"/>
  <c r="AX84"/>
  <c r="AY84"/>
  <c r="AZ84"/>
  <c r="BA84"/>
  <c r="BB84"/>
  <c r="BC84"/>
  <c r="BD84"/>
  <c r="U85"/>
  <c r="V85"/>
  <c r="W85"/>
  <c r="X85"/>
  <c r="Y85"/>
  <c r="Z85"/>
  <c r="AA85"/>
  <c r="AB85"/>
  <c r="AC85"/>
  <c r="AD85"/>
  <c r="AE85"/>
  <c r="AG85"/>
  <c r="AH85"/>
  <c r="AI85"/>
  <c r="AJ85"/>
  <c r="AK85"/>
  <c r="AL85"/>
  <c r="AM85"/>
  <c r="AN85"/>
  <c r="AO85"/>
  <c r="AP85"/>
  <c r="AQ85"/>
  <c r="AT85"/>
  <c r="AU85"/>
  <c r="AV85"/>
  <c r="AW85"/>
  <c r="AX85"/>
  <c r="AY85"/>
  <c r="AZ85"/>
  <c r="BA85"/>
  <c r="BB85"/>
  <c r="BC85"/>
  <c r="BD85"/>
  <c r="U86"/>
  <c r="V86"/>
  <c r="W86"/>
  <c r="X86"/>
  <c r="Y86"/>
  <c r="Z86"/>
  <c r="AA86"/>
  <c r="AB86"/>
  <c r="AC86"/>
  <c r="AD86"/>
  <c r="AE86"/>
  <c r="AG86"/>
  <c r="AH86"/>
  <c r="AI86"/>
  <c r="AJ86"/>
  <c r="AK86"/>
  <c r="AL86"/>
  <c r="AM86"/>
  <c r="AN86"/>
  <c r="AO86"/>
  <c r="AP86"/>
  <c r="AQ86"/>
  <c r="AT86"/>
  <c r="AU86"/>
  <c r="AV86"/>
  <c r="AW86"/>
  <c r="AX86"/>
  <c r="AY86"/>
  <c r="AZ86"/>
  <c r="BA86"/>
  <c r="BB86"/>
  <c r="BC86"/>
  <c r="BD86"/>
  <c r="U87"/>
  <c r="V87"/>
  <c r="W87"/>
  <c r="X87"/>
  <c r="Y87"/>
  <c r="Z87"/>
  <c r="AA87"/>
  <c r="AB87"/>
  <c r="AC87"/>
  <c r="AD87"/>
  <c r="AE87"/>
  <c r="AG87"/>
  <c r="AH87"/>
  <c r="AI87"/>
  <c r="AJ87"/>
  <c r="AK87"/>
  <c r="AL87"/>
  <c r="AM87"/>
  <c r="AN87"/>
  <c r="AO87"/>
  <c r="AP87"/>
  <c r="AQ87"/>
  <c r="AT87"/>
  <c r="AU87"/>
  <c r="AV87"/>
  <c r="AW87"/>
  <c r="AX87"/>
  <c r="AY87"/>
  <c r="AZ87"/>
  <c r="BA87"/>
  <c r="BB87"/>
  <c r="BC87"/>
  <c r="BD87"/>
  <c r="U88"/>
  <c r="V88"/>
  <c r="W88"/>
  <c r="X88"/>
  <c r="Y88"/>
  <c r="Z88"/>
  <c r="AA88"/>
  <c r="AB88"/>
  <c r="AC88"/>
  <c r="AD88"/>
  <c r="AE88"/>
  <c r="AG88"/>
  <c r="AH88"/>
  <c r="AI88"/>
  <c r="AJ88"/>
  <c r="AK88"/>
  <c r="AL88"/>
  <c r="AM88"/>
  <c r="AN88"/>
  <c r="AO88"/>
  <c r="AP88"/>
  <c r="AQ88"/>
  <c r="AT88"/>
  <c r="AU88"/>
  <c r="AV88"/>
  <c r="AW88"/>
  <c r="AX88"/>
  <c r="AY88"/>
  <c r="AZ88"/>
  <c r="BA88"/>
  <c r="BB88"/>
  <c r="BC88"/>
  <c r="BD88"/>
  <c r="U89"/>
  <c r="V89"/>
  <c r="W89"/>
  <c r="X89"/>
  <c r="Y89"/>
  <c r="Z89"/>
  <c r="AA89"/>
  <c r="AB89"/>
  <c r="AC89"/>
  <c r="AD89"/>
  <c r="AE89"/>
  <c r="AG89"/>
  <c r="AH89"/>
  <c r="AI89"/>
  <c r="AJ89"/>
  <c r="AK89"/>
  <c r="AL89"/>
  <c r="AM89"/>
  <c r="AN89"/>
  <c r="AO89"/>
  <c r="AP89"/>
  <c r="AQ89"/>
  <c r="AT89"/>
  <c r="AU89"/>
  <c r="AV89"/>
  <c r="AW89"/>
  <c r="AX89"/>
  <c r="AY89"/>
  <c r="AZ89"/>
  <c r="BA89"/>
  <c r="BB89"/>
  <c r="BC89"/>
  <c r="BD89"/>
  <c r="U90"/>
  <c r="V90"/>
  <c r="W90"/>
  <c r="X90"/>
  <c r="Y90"/>
  <c r="Z90"/>
  <c r="AA90"/>
  <c r="AB90"/>
  <c r="AC90"/>
  <c r="AD90"/>
  <c r="AE90"/>
  <c r="AG90"/>
  <c r="AH90"/>
  <c r="AI90"/>
  <c r="AJ90"/>
  <c r="AK90"/>
  <c r="AL90"/>
  <c r="AM90"/>
  <c r="AN90"/>
  <c r="AO90"/>
  <c r="AP90"/>
  <c r="AQ90"/>
  <c r="AT90"/>
  <c r="AU90"/>
  <c r="AV90"/>
  <c r="AW90"/>
  <c r="AX90"/>
  <c r="AY90"/>
  <c r="AZ90"/>
  <c r="BA90"/>
  <c r="BB90"/>
  <c r="BC90"/>
  <c r="BD90"/>
  <c r="U91"/>
  <c r="V91"/>
  <c r="W91"/>
  <c r="X91"/>
  <c r="Y91"/>
  <c r="Z91"/>
  <c r="AA91"/>
  <c r="AB91"/>
  <c r="AC91"/>
  <c r="AD91"/>
  <c r="AE91"/>
  <c r="AG91"/>
  <c r="AH91"/>
  <c r="AI91"/>
  <c r="AJ91"/>
  <c r="AK91"/>
  <c r="AL91"/>
  <c r="AM91"/>
  <c r="AN91"/>
  <c r="AO91"/>
  <c r="AP91"/>
  <c r="AQ91"/>
  <c r="AT91"/>
  <c r="AU91"/>
  <c r="AV91"/>
  <c r="AW91"/>
  <c r="AX91"/>
  <c r="AY91"/>
  <c r="AZ91"/>
  <c r="BA91"/>
  <c r="BB91"/>
  <c r="BC91"/>
  <c r="BD91"/>
  <c r="U92"/>
  <c r="V92"/>
  <c r="W92"/>
  <c r="X92"/>
  <c r="Y92"/>
  <c r="Z92"/>
  <c r="AA92"/>
  <c r="AB92"/>
  <c r="AC92"/>
  <c r="AD92"/>
  <c r="AE92"/>
  <c r="AG92"/>
  <c r="AH92"/>
  <c r="AI92"/>
  <c r="AJ92"/>
  <c r="AK92"/>
  <c r="AL92"/>
  <c r="AM92"/>
  <c r="AN92"/>
  <c r="AO92"/>
  <c r="AP92"/>
  <c r="AQ92"/>
  <c r="AT92"/>
  <c r="AU92"/>
  <c r="AV92"/>
  <c r="AW92"/>
  <c r="AX92"/>
  <c r="AY92"/>
  <c r="AZ92"/>
  <c r="BA92"/>
  <c r="BB92"/>
  <c r="BC92"/>
  <c r="BD92"/>
  <c r="U93"/>
  <c r="V93"/>
  <c r="W93"/>
  <c r="X93"/>
  <c r="Y93"/>
  <c r="Z93"/>
  <c r="AA93"/>
  <c r="AB93"/>
  <c r="AC93"/>
  <c r="AD93"/>
  <c r="AE93"/>
  <c r="AG93"/>
  <c r="AH93"/>
  <c r="AI93"/>
  <c r="AJ93"/>
  <c r="AK93"/>
  <c r="AL93"/>
  <c r="AM93"/>
  <c r="AN93"/>
  <c r="AO93"/>
  <c r="AP93"/>
  <c r="AQ93"/>
  <c r="AT93"/>
  <c r="AU93"/>
  <c r="AV93"/>
  <c r="AW93"/>
  <c r="AX93"/>
  <c r="AY93"/>
  <c r="AZ93"/>
  <c r="BA93"/>
  <c r="BB93"/>
  <c r="BC93"/>
  <c r="BD93"/>
  <c r="U94"/>
  <c r="V94"/>
  <c r="W94"/>
  <c r="X94"/>
  <c r="Y94"/>
  <c r="Z94"/>
  <c r="AA94"/>
  <c r="AB94"/>
  <c r="AC94"/>
  <c r="AD94"/>
  <c r="AE94"/>
  <c r="AG94"/>
  <c r="AH94"/>
  <c r="AI94"/>
  <c r="AJ94"/>
  <c r="AK94"/>
  <c r="AL94"/>
  <c r="AM94"/>
  <c r="AN94"/>
  <c r="AO94"/>
  <c r="AP94"/>
  <c r="AQ94"/>
  <c r="AT94"/>
  <c r="AU94"/>
  <c r="AV94"/>
  <c r="AW94"/>
  <c r="AX94"/>
  <c r="AY94"/>
  <c r="AZ94"/>
  <c r="BA94"/>
  <c r="BB94"/>
  <c r="BC94"/>
  <c r="BD94"/>
  <c r="U95"/>
  <c r="V95"/>
  <c r="W95"/>
  <c r="X95"/>
  <c r="Y95"/>
  <c r="Z95"/>
  <c r="AA95"/>
  <c r="AB95"/>
  <c r="AC95"/>
  <c r="AD95"/>
  <c r="AE95"/>
  <c r="AG95"/>
  <c r="AH95"/>
  <c r="AI95"/>
  <c r="AJ95"/>
  <c r="AK95"/>
  <c r="AL95"/>
  <c r="AM95"/>
  <c r="AN95"/>
  <c r="AO95"/>
  <c r="AP95"/>
  <c r="AQ95"/>
  <c r="AT95"/>
  <c r="AU95"/>
  <c r="AV95"/>
  <c r="AW95"/>
  <c r="AX95"/>
  <c r="AY95"/>
  <c r="AZ95"/>
  <c r="BA95"/>
  <c r="BB95"/>
  <c r="BC95"/>
  <c r="BD95"/>
  <c r="U96"/>
  <c r="V96"/>
  <c r="W96"/>
  <c r="X96"/>
  <c r="Y96"/>
  <c r="Z96"/>
  <c r="AA96"/>
  <c r="AB96"/>
  <c r="AC96"/>
  <c r="AD96"/>
  <c r="AE96"/>
  <c r="AG96"/>
  <c r="AH96"/>
  <c r="AI96"/>
  <c r="AJ96"/>
  <c r="AK96"/>
  <c r="AL96"/>
  <c r="AM96"/>
  <c r="AN96"/>
  <c r="AO96"/>
  <c r="AP96"/>
  <c r="AQ96"/>
  <c r="AT96"/>
  <c r="AU96"/>
  <c r="AV96"/>
  <c r="AW96"/>
  <c r="AX96"/>
  <c r="AY96"/>
  <c r="AZ96"/>
  <c r="BA96"/>
  <c r="BB96"/>
  <c r="BC96"/>
  <c r="BD96"/>
  <c r="U97"/>
  <c r="V97"/>
  <c r="W97"/>
  <c r="X97"/>
  <c r="Y97"/>
  <c r="Z97"/>
  <c r="AA97"/>
  <c r="AB97"/>
  <c r="AC97"/>
  <c r="AD97"/>
  <c r="AE97"/>
  <c r="AG97"/>
  <c r="AH97"/>
  <c r="AI97"/>
  <c r="AJ97"/>
  <c r="AK97"/>
  <c r="AL97"/>
  <c r="AM97"/>
  <c r="AN97"/>
  <c r="AO97"/>
  <c r="AP97"/>
  <c r="AQ97"/>
  <c r="AT97"/>
  <c r="AU97"/>
  <c r="AV97"/>
  <c r="AW97"/>
  <c r="AX97"/>
  <c r="AY97"/>
  <c r="AZ97"/>
  <c r="BA97"/>
  <c r="BB97"/>
  <c r="BC97"/>
  <c r="BD97"/>
  <c r="U98"/>
  <c r="V98"/>
  <c r="W98"/>
  <c r="X98"/>
  <c r="Y98"/>
  <c r="Z98"/>
  <c r="AA98"/>
  <c r="AB98"/>
  <c r="AC98"/>
  <c r="AD98"/>
  <c r="AE98"/>
  <c r="AG98"/>
  <c r="AH98"/>
  <c r="AI98"/>
  <c r="AJ98"/>
  <c r="AK98"/>
  <c r="AL98"/>
  <c r="AM98"/>
  <c r="AN98"/>
  <c r="AO98"/>
  <c r="AP98"/>
  <c r="AQ98"/>
  <c r="AT98"/>
  <c r="AU98"/>
  <c r="AV98"/>
  <c r="AW98"/>
  <c r="AX98"/>
  <c r="AY98"/>
  <c r="AZ98"/>
  <c r="BA98"/>
  <c r="BB98"/>
  <c r="BC98"/>
  <c r="BD98"/>
  <c r="U99"/>
  <c r="V99"/>
  <c r="W99"/>
  <c r="X99"/>
  <c r="Y99"/>
  <c r="Z99"/>
  <c r="AA99"/>
  <c r="AB99"/>
  <c r="AC99"/>
  <c r="AD99"/>
  <c r="AE99"/>
  <c r="AG99"/>
  <c r="AH99"/>
  <c r="AI99"/>
  <c r="AJ99"/>
  <c r="AK99"/>
  <c r="AL99"/>
  <c r="AM99"/>
  <c r="AN99"/>
  <c r="AO99"/>
  <c r="AP99"/>
  <c r="AQ99"/>
  <c r="AT99"/>
  <c r="AU99"/>
  <c r="AV99"/>
  <c r="AW99"/>
  <c r="AX99"/>
  <c r="AY99"/>
  <c r="AZ99"/>
  <c r="BA99"/>
  <c r="BB99"/>
  <c r="BC99"/>
  <c r="BD99"/>
  <c r="U100"/>
  <c r="V100"/>
  <c r="W100"/>
  <c r="X100"/>
  <c r="Y100"/>
  <c r="Z100"/>
  <c r="AA100"/>
  <c r="AB100"/>
  <c r="AC100"/>
  <c r="AD100"/>
  <c r="AE100"/>
  <c r="AG100"/>
  <c r="AH100"/>
  <c r="AI100"/>
  <c r="AJ100"/>
  <c r="AK100"/>
  <c r="AL100"/>
  <c r="AM100"/>
  <c r="AN100"/>
  <c r="AO100"/>
  <c r="AP100"/>
  <c r="AQ100"/>
  <c r="AT100"/>
  <c r="AU100"/>
  <c r="AV100"/>
  <c r="AW100"/>
  <c r="AX100"/>
  <c r="AY100"/>
  <c r="AZ100"/>
  <c r="BA100"/>
  <c r="BB100"/>
  <c r="BC100"/>
  <c r="BD100"/>
  <c r="U101"/>
  <c r="V101"/>
  <c r="W101"/>
  <c r="X101"/>
  <c r="Y101"/>
  <c r="Z101"/>
  <c r="AA101"/>
  <c r="AB101"/>
  <c r="AC101"/>
  <c r="AD101"/>
  <c r="AE101"/>
  <c r="AG101"/>
  <c r="AH101"/>
  <c r="AI101"/>
  <c r="AJ101"/>
  <c r="AK101"/>
  <c r="AL101"/>
  <c r="AM101"/>
  <c r="AN101"/>
  <c r="AO101"/>
  <c r="AP101"/>
  <c r="AQ101"/>
  <c r="AT101"/>
  <c r="AU101"/>
  <c r="AV101"/>
  <c r="AW101"/>
  <c r="AX101"/>
  <c r="AY101"/>
  <c r="AZ101"/>
  <c r="BA101"/>
  <c r="BB101"/>
  <c r="BC101"/>
  <c r="BD101"/>
  <c r="U102"/>
  <c r="V102"/>
  <c r="W102"/>
  <c r="X102"/>
  <c r="Y102"/>
  <c r="Z102"/>
  <c r="AA102"/>
  <c r="AB102"/>
  <c r="AC102"/>
  <c r="AD102"/>
  <c r="AE102"/>
  <c r="AG102"/>
  <c r="AH102"/>
  <c r="AI102"/>
  <c r="AJ102"/>
  <c r="AK102"/>
  <c r="AL102"/>
  <c r="AM102"/>
  <c r="AN102"/>
  <c r="AO102"/>
  <c r="AP102"/>
  <c r="AQ102"/>
  <c r="AT102"/>
  <c r="AU102"/>
  <c r="AV102"/>
  <c r="AW102"/>
  <c r="AX102"/>
  <c r="AY102"/>
  <c r="AZ102"/>
  <c r="BA102"/>
  <c r="BB102"/>
  <c r="BC102"/>
  <c r="BD102"/>
  <c r="U103"/>
  <c r="V103"/>
  <c r="W103"/>
  <c r="X103"/>
  <c r="Y103"/>
  <c r="Z103"/>
  <c r="AA103"/>
  <c r="AB103"/>
  <c r="AC103"/>
  <c r="AD103"/>
  <c r="AE103"/>
  <c r="AG103"/>
  <c r="AH103"/>
  <c r="AI103"/>
  <c r="AJ103"/>
  <c r="AK103"/>
  <c r="AL103"/>
  <c r="AM103"/>
  <c r="AN103"/>
  <c r="AO103"/>
  <c r="AP103"/>
  <c r="AQ103"/>
  <c r="AT103"/>
  <c r="AU103"/>
  <c r="AV103"/>
  <c r="AW103"/>
  <c r="AX103"/>
  <c r="AY103"/>
  <c r="AZ103"/>
  <c r="BA103"/>
  <c r="BB103"/>
  <c r="BC103"/>
  <c r="BD103"/>
  <c r="U104"/>
  <c r="V104"/>
  <c r="W104"/>
  <c r="X104"/>
  <c r="Y104"/>
  <c r="Z104"/>
  <c r="AA104"/>
  <c r="AB104"/>
  <c r="AC104"/>
  <c r="AD104"/>
  <c r="AE104"/>
  <c r="AG104"/>
  <c r="AH104"/>
  <c r="AI104"/>
  <c r="AJ104"/>
  <c r="AK104"/>
  <c r="AL104"/>
  <c r="AM104"/>
  <c r="AN104"/>
  <c r="AO104"/>
  <c r="AP104"/>
  <c r="AQ104"/>
  <c r="AT104"/>
  <c r="AU104"/>
  <c r="AV104"/>
  <c r="AW104"/>
  <c r="AX104"/>
  <c r="AY104"/>
  <c r="AZ104"/>
  <c r="BA104"/>
  <c r="BB104"/>
  <c r="BC104"/>
  <c r="BD104"/>
  <c r="U105"/>
  <c r="V105"/>
  <c r="W105"/>
  <c r="X105"/>
  <c r="Y105"/>
  <c r="Z105"/>
  <c r="AA105"/>
  <c r="AB105"/>
  <c r="AC105"/>
  <c r="AD105"/>
  <c r="AE105"/>
  <c r="AG105"/>
  <c r="AH105"/>
  <c r="AI105"/>
  <c r="AJ105"/>
  <c r="AK105"/>
  <c r="AL105"/>
  <c r="AM105"/>
  <c r="AN105"/>
  <c r="AO105"/>
  <c r="AP105"/>
  <c r="AQ105"/>
  <c r="AT105"/>
  <c r="AU105"/>
  <c r="AV105"/>
  <c r="AW105"/>
  <c r="AX105"/>
  <c r="AY105"/>
  <c r="AZ105"/>
  <c r="BA105"/>
  <c r="BB105"/>
  <c r="BC105"/>
  <c r="BD105"/>
  <c r="U106"/>
  <c r="V106"/>
  <c r="W106"/>
  <c r="X106"/>
  <c r="Y106"/>
  <c r="Z106"/>
  <c r="AA106"/>
  <c r="AB106"/>
  <c r="AC106"/>
  <c r="AD106"/>
  <c r="AE106"/>
  <c r="AG106"/>
  <c r="AH106"/>
  <c r="AI106"/>
  <c r="AJ106"/>
  <c r="AK106"/>
  <c r="AL106"/>
  <c r="AM106"/>
  <c r="AN106"/>
  <c r="AO106"/>
  <c r="AP106"/>
  <c r="AQ106"/>
  <c r="AT106"/>
  <c r="AU106"/>
  <c r="AV106"/>
  <c r="AW106"/>
  <c r="AX106"/>
  <c r="AY106"/>
  <c r="AZ106"/>
  <c r="BA106"/>
  <c r="BB106"/>
  <c r="BC106"/>
  <c r="BD106"/>
  <c r="U107"/>
  <c r="V107"/>
  <c r="W107"/>
  <c r="X107"/>
  <c r="Y107"/>
  <c r="Z107"/>
  <c r="AA107"/>
  <c r="AB107"/>
  <c r="AC107"/>
  <c r="AD107"/>
  <c r="AE107"/>
  <c r="AG107"/>
  <c r="AH107"/>
  <c r="AI107"/>
  <c r="AJ107"/>
  <c r="AK107"/>
  <c r="AL107"/>
  <c r="AM107"/>
  <c r="AN107"/>
  <c r="AO107"/>
  <c r="AP107"/>
  <c r="AQ107"/>
  <c r="AT107"/>
  <c r="AU107"/>
  <c r="AV107"/>
  <c r="AW107"/>
  <c r="AX107"/>
  <c r="AY107"/>
  <c r="AZ107"/>
  <c r="BA107"/>
  <c r="BB107"/>
  <c r="BC107"/>
  <c r="BD107"/>
  <c r="U108"/>
  <c r="V108"/>
  <c r="W108"/>
  <c r="X108"/>
  <c r="Y108"/>
  <c r="Z108"/>
  <c r="AA108"/>
  <c r="AB108"/>
  <c r="AC108"/>
  <c r="AD108"/>
  <c r="AE108"/>
  <c r="AG108"/>
  <c r="AH108"/>
  <c r="AI108"/>
  <c r="AJ108"/>
  <c r="AK108"/>
  <c r="AL108"/>
  <c r="AM108"/>
  <c r="AN108"/>
  <c r="AO108"/>
  <c r="AP108"/>
  <c r="AQ108"/>
  <c r="AT108"/>
  <c r="AU108"/>
  <c r="AV108"/>
  <c r="AW108"/>
  <c r="AX108"/>
  <c r="AY108"/>
  <c r="AZ108"/>
  <c r="BA108"/>
  <c r="BB108"/>
  <c r="BC108"/>
  <c r="BD108"/>
  <c r="U109"/>
  <c r="V109"/>
  <c r="W109"/>
  <c r="X109"/>
  <c r="Y109"/>
  <c r="Z109"/>
  <c r="AA109"/>
  <c r="AB109"/>
  <c r="AC109"/>
  <c r="AD109"/>
  <c r="AE109"/>
  <c r="AG109"/>
  <c r="AH109"/>
  <c r="AI109"/>
  <c r="AJ109"/>
  <c r="AK109"/>
  <c r="AL109"/>
  <c r="AM109"/>
  <c r="AN109"/>
  <c r="AO109"/>
  <c r="AP109"/>
  <c r="AQ109"/>
  <c r="AT109"/>
  <c r="AU109"/>
  <c r="AV109"/>
  <c r="AW109"/>
  <c r="AX109"/>
  <c r="AY109"/>
  <c r="AZ109"/>
  <c r="BA109"/>
  <c r="BB109"/>
  <c r="BC109"/>
  <c r="BD109"/>
  <c r="U110"/>
  <c r="V110"/>
  <c r="W110"/>
  <c r="X110"/>
  <c r="Y110"/>
  <c r="Z110"/>
  <c r="AA110"/>
  <c r="AB110"/>
  <c r="AC110"/>
  <c r="AD110"/>
  <c r="AE110"/>
  <c r="AG110"/>
  <c r="AH110"/>
  <c r="AI110"/>
  <c r="AJ110"/>
  <c r="AK110"/>
  <c r="AL110"/>
  <c r="AM110"/>
  <c r="AN110"/>
  <c r="AO110"/>
  <c r="AP110"/>
  <c r="AQ110"/>
  <c r="AT110"/>
  <c r="AU110"/>
  <c r="AV110"/>
  <c r="AW110"/>
  <c r="AX110"/>
  <c r="AY110"/>
  <c r="AZ110"/>
  <c r="BA110"/>
  <c r="BB110"/>
  <c r="BC110"/>
  <c r="BD110"/>
  <c r="U111"/>
  <c r="V111"/>
  <c r="W111"/>
  <c r="X111"/>
  <c r="Y111"/>
  <c r="Z111"/>
  <c r="AA111"/>
  <c r="AB111"/>
  <c r="AC111"/>
  <c r="AD111"/>
  <c r="AE111"/>
  <c r="AG111"/>
  <c r="AH111"/>
  <c r="AI111"/>
  <c r="AJ111"/>
  <c r="AK111"/>
  <c r="AL111"/>
  <c r="AM111"/>
  <c r="AN111"/>
  <c r="AO111"/>
  <c r="AP111"/>
  <c r="AQ111"/>
  <c r="AT111"/>
  <c r="AU111"/>
  <c r="AV111"/>
  <c r="AW111"/>
  <c r="AX111"/>
  <c r="AY111"/>
  <c r="AZ111"/>
  <c r="BA111"/>
  <c r="BB111"/>
  <c r="BC111"/>
  <c r="BD111"/>
  <c r="U112"/>
  <c r="V112"/>
  <c r="W112"/>
  <c r="X112"/>
  <c r="Y112"/>
  <c r="Z112"/>
  <c r="AA112"/>
  <c r="AB112"/>
  <c r="AC112"/>
  <c r="AD112"/>
  <c r="AE112"/>
  <c r="AG112"/>
  <c r="AH112"/>
  <c r="AI112"/>
  <c r="AJ112"/>
  <c r="AK112"/>
  <c r="AL112"/>
  <c r="AM112"/>
  <c r="AN112"/>
  <c r="AO112"/>
  <c r="AP112"/>
  <c r="AQ112"/>
  <c r="AT112"/>
  <c r="AU112"/>
  <c r="AV112"/>
  <c r="AW112"/>
  <c r="AX112"/>
  <c r="AY112"/>
  <c r="AZ112"/>
  <c r="BA112"/>
  <c r="BB112"/>
  <c r="BC112"/>
  <c r="BD112"/>
  <c r="U113"/>
  <c r="V113"/>
  <c r="W113"/>
  <c r="X113"/>
  <c r="Y113"/>
  <c r="Z113"/>
  <c r="AA113"/>
  <c r="AB113"/>
  <c r="AC113"/>
  <c r="AD113"/>
  <c r="AE113"/>
  <c r="AG113"/>
  <c r="AH113"/>
  <c r="AI113"/>
  <c r="AJ113"/>
  <c r="AK113"/>
  <c r="AL113"/>
  <c r="AM113"/>
  <c r="AN113"/>
  <c r="AO113"/>
  <c r="AP113"/>
  <c r="AQ113"/>
  <c r="AT113"/>
  <c r="AU113"/>
  <c r="AV113"/>
  <c r="AW113"/>
  <c r="AX113"/>
  <c r="AY113"/>
  <c r="AZ113"/>
  <c r="BA113"/>
  <c r="BB113"/>
  <c r="BC113"/>
  <c r="BD113"/>
  <c r="U114"/>
  <c r="V114"/>
  <c r="W114"/>
  <c r="X114"/>
  <c r="Y114"/>
  <c r="Z114"/>
  <c r="AA114"/>
  <c r="AB114"/>
  <c r="AC114"/>
  <c r="AD114"/>
  <c r="AE114"/>
  <c r="AG114"/>
  <c r="AH114"/>
  <c r="AI114"/>
  <c r="AJ114"/>
  <c r="AK114"/>
  <c r="AL114"/>
  <c r="AM114"/>
  <c r="AN114"/>
  <c r="AO114"/>
  <c r="AP114"/>
  <c r="AQ114"/>
  <c r="AT114"/>
  <c r="AU114"/>
  <c r="AV114"/>
  <c r="AW114"/>
  <c r="AX114"/>
  <c r="AY114"/>
  <c r="AZ114"/>
  <c r="BA114"/>
  <c r="BB114"/>
  <c r="BC114"/>
  <c r="BD114"/>
  <c r="U115"/>
  <c r="V115"/>
  <c r="W115"/>
  <c r="X115"/>
  <c r="Y115"/>
  <c r="Z115"/>
  <c r="AA115"/>
  <c r="AB115"/>
  <c r="AC115"/>
  <c r="AD115"/>
  <c r="AE115"/>
  <c r="AG115"/>
  <c r="AH115"/>
  <c r="AI115"/>
  <c r="AJ115"/>
  <c r="AK115"/>
  <c r="AL115"/>
  <c r="AM115"/>
  <c r="AN115"/>
  <c r="AO115"/>
  <c r="AP115"/>
  <c r="AQ115"/>
  <c r="AT115"/>
  <c r="AU115"/>
  <c r="AV115"/>
  <c r="AW115"/>
  <c r="AX115"/>
  <c r="AY115"/>
  <c r="AZ115"/>
  <c r="BA115"/>
  <c r="BB115"/>
  <c r="BC115"/>
  <c r="BD115"/>
  <c r="U116"/>
  <c r="V116"/>
  <c r="W116"/>
  <c r="X116"/>
  <c r="Y116"/>
  <c r="Z116"/>
  <c r="AA116"/>
  <c r="AB116"/>
  <c r="AC116"/>
  <c r="AD116"/>
  <c r="AE116"/>
  <c r="AG116"/>
  <c r="AH116"/>
  <c r="AI116"/>
  <c r="AJ116"/>
  <c r="AK116"/>
  <c r="AL116"/>
  <c r="AM116"/>
  <c r="AN116"/>
  <c r="AO116"/>
  <c r="AP116"/>
  <c r="AQ116"/>
  <c r="AT116"/>
  <c r="AU116"/>
  <c r="AV116"/>
  <c r="AW116"/>
  <c r="AX116"/>
  <c r="AY116"/>
  <c r="AZ116"/>
  <c r="BA116"/>
  <c r="BB116"/>
  <c r="BC116"/>
  <c r="BD116"/>
  <c r="U117"/>
  <c r="V117"/>
  <c r="W117"/>
  <c r="X117"/>
  <c r="Y117"/>
  <c r="Z117"/>
  <c r="AA117"/>
  <c r="AB117"/>
  <c r="AC117"/>
  <c r="AD117"/>
  <c r="AE117"/>
  <c r="AG117"/>
  <c r="AH117"/>
  <c r="AI117"/>
  <c r="AJ117"/>
  <c r="AK117"/>
  <c r="AL117"/>
  <c r="AM117"/>
  <c r="AN117"/>
  <c r="AO117"/>
  <c r="AP117"/>
  <c r="AQ117"/>
  <c r="AT117"/>
  <c r="AU117"/>
  <c r="AV117"/>
  <c r="AW117"/>
  <c r="AX117"/>
  <c r="AY117"/>
  <c r="AZ117"/>
  <c r="BA117"/>
  <c r="BB117"/>
  <c r="BC117"/>
  <c r="BD117"/>
  <c r="U118"/>
  <c r="V118"/>
  <c r="W118"/>
  <c r="X118"/>
  <c r="Y118"/>
  <c r="Z118"/>
  <c r="AA118"/>
  <c r="AB118"/>
  <c r="AC118"/>
  <c r="AD118"/>
  <c r="AE118"/>
  <c r="AG118"/>
  <c r="AH118"/>
  <c r="AI118"/>
  <c r="AJ118"/>
  <c r="AK118"/>
  <c r="AL118"/>
  <c r="AM118"/>
  <c r="AN118"/>
  <c r="AO118"/>
  <c r="AP118"/>
  <c r="AQ118"/>
  <c r="AT118"/>
  <c r="AU118"/>
  <c r="AV118"/>
  <c r="AW118"/>
  <c r="AX118"/>
  <c r="AY118"/>
  <c r="AZ118"/>
  <c r="BA118"/>
  <c r="BB118"/>
  <c r="BC118"/>
  <c r="BD118"/>
  <c r="U119"/>
  <c r="V119"/>
  <c r="W119"/>
  <c r="X119"/>
  <c r="Y119"/>
  <c r="Z119"/>
  <c r="AA119"/>
  <c r="AB119"/>
  <c r="AC119"/>
  <c r="AD119"/>
  <c r="AE119"/>
  <c r="AG119"/>
  <c r="AH119"/>
  <c r="AI119"/>
  <c r="AJ119"/>
  <c r="AK119"/>
  <c r="AL119"/>
  <c r="AM119"/>
  <c r="AN119"/>
  <c r="AO119"/>
  <c r="AP119"/>
  <c r="AQ119"/>
  <c r="AT119"/>
  <c r="AU119"/>
  <c r="AV119"/>
  <c r="AW119"/>
  <c r="AX119"/>
  <c r="AY119"/>
  <c r="AZ119"/>
  <c r="BA119"/>
  <c r="BB119"/>
  <c r="BC119"/>
  <c r="BD119"/>
  <c r="U120"/>
  <c r="V120"/>
  <c r="W120"/>
  <c r="X120"/>
  <c r="Y120"/>
  <c r="Z120"/>
  <c r="AA120"/>
  <c r="AB120"/>
  <c r="AC120"/>
  <c r="AD120"/>
  <c r="AE120"/>
  <c r="AG120"/>
  <c r="AH120"/>
  <c r="AI120"/>
  <c r="AJ120"/>
  <c r="AK120"/>
  <c r="AL120"/>
  <c r="AM120"/>
  <c r="AN120"/>
  <c r="AO120"/>
  <c r="AP120"/>
  <c r="AQ120"/>
  <c r="AT120"/>
  <c r="AU120"/>
  <c r="AV120"/>
  <c r="AW120"/>
  <c r="AX120"/>
  <c r="AY120"/>
  <c r="AZ120"/>
  <c r="BA120"/>
  <c r="BB120"/>
  <c r="BC120"/>
  <c r="BD120"/>
  <c r="U121"/>
  <c r="V121"/>
  <c r="W121"/>
  <c r="X121"/>
  <c r="Y121"/>
  <c r="Z121"/>
  <c r="AA121"/>
  <c r="AB121"/>
  <c r="AC121"/>
  <c r="AD121"/>
  <c r="AE121"/>
  <c r="AG121"/>
  <c r="AH121"/>
  <c r="AI121"/>
  <c r="AJ121"/>
  <c r="AK121"/>
  <c r="AL121"/>
  <c r="AM121"/>
  <c r="AN121"/>
  <c r="AO121"/>
  <c r="AP121"/>
  <c r="AQ121"/>
  <c r="AT121"/>
  <c r="AU121"/>
  <c r="AV121"/>
  <c r="AW121"/>
  <c r="AX121"/>
  <c r="AY121"/>
  <c r="AZ121"/>
  <c r="BA121"/>
  <c r="BB121"/>
  <c r="BC121"/>
  <c r="BD121"/>
  <c r="U122"/>
  <c r="V122"/>
  <c r="W122"/>
  <c r="X122"/>
  <c r="Y122"/>
  <c r="Z122"/>
  <c r="AA122"/>
  <c r="AB122"/>
  <c r="AC122"/>
  <c r="AD122"/>
  <c r="AE122"/>
  <c r="AG122"/>
  <c r="AH122"/>
  <c r="AI122"/>
  <c r="AJ122"/>
  <c r="AK122"/>
  <c r="AL122"/>
  <c r="AM122"/>
  <c r="AN122"/>
  <c r="AO122"/>
  <c r="AP122"/>
  <c r="AQ122"/>
  <c r="AT122"/>
  <c r="AU122"/>
  <c r="AV122"/>
  <c r="AW122"/>
  <c r="AX122"/>
  <c r="AY122"/>
  <c r="AZ122"/>
  <c r="BA122"/>
  <c r="BB122"/>
  <c r="BC122"/>
  <c r="BD122"/>
  <c r="U123"/>
  <c r="V123"/>
  <c r="W123"/>
  <c r="X123"/>
  <c r="Y123"/>
  <c r="Z123"/>
  <c r="AA123"/>
  <c r="AB123"/>
  <c r="AC123"/>
  <c r="AD123"/>
  <c r="AE123"/>
  <c r="AG123"/>
  <c r="AH123"/>
  <c r="AI123"/>
  <c r="AJ123"/>
  <c r="AK123"/>
  <c r="AL123"/>
  <c r="AM123"/>
  <c r="AN123"/>
  <c r="AO123"/>
  <c r="AP123"/>
  <c r="AQ123"/>
  <c r="AT123"/>
  <c r="AU123"/>
  <c r="AV123"/>
  <c r="AW123"/>
  <c r="AX123"/>
  <c r="AY123"/>
  <c r="AZ123"/>
  <c r="BA123"/>
  <c r="BB123"/>
  <c r="BC123"/>
  <c r="BD123"/>
  <c r="U124"/>
  <c r="V124"/>
  <c r="W124"/>
  <c r="X124"/>
  <c r="Y124"/>
  <c r="Z124"/>
  <c r="AA124"/>
  <c r="AB124"/>
  <c r="AC124"/>
  <c r="AD124"/>
  <c r="AE124"/>
  <c r="AG124"/>
  <c r="AH124"/>
  <c r="AI124"/>
  <c r="AJ124"/>
  <c r="AK124"/>
  <c r="AL124"/>
  <c r="AM124"/>
  <c r="AN124"/>
  <c r="AO124"/>
  <c r="AP124"/>
  <c r="AQ124"/>
  <c r="AT124"/>
  <c r="AU124"/>
  <c r="AV124"/>
  <c r="AW124"/>
  <c r="AX124"/>
  <c r="AY124"/>
  <c r="AZ124"/>
  <c r="BA124"/>
  <c r="BB124"/>
  <c r="BC124"/>
  <c r="BD124"/>
  <c r="U125"/>
  <c r="V125"/>
  <c r="W125"/>
  <c r="X125"/>
  <c r="Y125"/>
  <c r="Z125"/>
  <c r="AA125"/>
  <c r="AB125"/>
  <c r="AC125"/>
  <c r="AD125"/>
  <c r="AE125"/>
  <c r="AG125"/>
  <c r="AH125"/>
  <c r="AI125"/>
  <c r="AJ125"/>
  <c r="AK125"/>
  <c r="AL125"/>
  <c r="AM125"/>
  <c r="AN125"/>
  <c r="AO125"/>
  <c r="AP125"/>
  <c r="AQ125"/>
  <c r="AT125"/>
  <c r="AU125"/>
  <c r="AV125"/>
  <c r="AW125"/>
  <c r="AX125"/>
  <c r="AY125"/>
  <c r="AZ125"/>
  <c r="BA125"/>
  <c r="BB125"/>
  <c r="BC125"/>
  <c r="BD125"/>
  <c r="U126"/>
  <c r="V126"/>
  <c r="W126"/>
  <c r="X126"/>
  <c r="Y126"/>
  <c r="Z126"/>
  <c r="AA126"/>
  <c r="AB126"/>
  <c r="AC126"/>
  <c r="AD126"/>
  <c r="AE126"/>
  <c r="AG126"/>
  <c r="AH126"/>
  <c r="AI126"/>
  <c r="AJ126"/>
  <c r="AK126"/>
  <c r="AL126"/>
  <c r="AM126"/>
  <c r="AN126"/>
  <c r="AO126"/>
  <c r="AP126"/>
  <c r="AQ126"/>
  <c r="AT126"/>
  <c r="AU126"/>
  <c r="AV126"/>
  <c r="AW126"/>
  <c r="AX126"/>
  <c r="AY126"/>
  <c r="AZ126"/>
  <c r="BA126"/>
  <c r="BB126"/>
  <c r="BC126"/>
  <c r="BD126"/>
  <c r="U127"/>
  <c r="V127"/>
  <c r="W127"/>
  <c r="X127"/>
  <c r="Y127"/>
  <c r="Z127"/>
  <c r="AA127"/>
  <c r="AB127"/>
  <c r="AC127"/>
  <c r="AD127"/>
  <c r="AE127"/>
  <c r="AG127"/>
  <c r="AH127"/>
  <c r="AI127"/>
  <c r="AJ127"/>
  <c r="AK127"/>
  <c r="AL127"/>
  <c r="AM127"/>
  <c r="AN127"/>
  <c r="AO127"/>
  <c r="AP127"/>
  <c r="AQ127"/>
  <c r="AT127"/>
  <c r="AU127"/>
  <c r="AV127"/>
  <c r="AW127"/>
  <c r="AX127"/>
  <c r="AY127"/>
  <c r="AZ127"/>
  <c r="BA127"/>
  <c r="BB127"/>
  <c r="BC127"/>
  <c r="BD127"/>
  <c r="U128"/>
  <c r="V128"/>
  <c r="W128"/>
  <c r="X128"/>
  <c r="Y128"/>
  <c r="Z128"/>
  <c r="AA128"/>
  <c r="AB128"/>
  <c r="AC128"/>
  <c r="AD128"/>
  <c r="AE128"/>
  <c r="AG128"/>
  <c r="AH128"/>
  <c r="AI128"/>
  <c r="AJ128"/>
  <c r="AK128"/>
  <c r="AL128"/>
  <c r="AM128"/>
  <c r="AN128"/>
  <c r="AO128"/>
  <c r="AP128"/>
  <c r="AQ128"/>
  <c r="AT128"/>
  <c r="AU128"/>
  <c r="AV128"/>
  <c r="AW128"/>
  <c r="AX128"/>
  <c r="AY128"/>
  <c r="AZ128"/>
  <c r="BA128"/>
  <c r="BB128"/>
  <c r="BC128"/>
  <c r="BD128"/>
  <c r="U129"/>
  <c r="V129"/>
  <c r="W129"/>
  <c r="X129"/>
  <c r="Y129"/>
  <c r="Z129"/>
  <c r="AA129"/>
  <c r="AB129"/>
  <c r="AC129"/>
  <c r="AD129"/>
  <c r="AE129"/>
  <c r="AG129"/>
  <c r="AH129"/>
  <c r="AI129"/>
  <c r="AJ129"/>
  <c r="AK129"/>
  <c r="AL129"/>
  <c r="AM129"/>
  <c r="AN129"/>
  <c r="AO129"/>
  <c r="AP129"/>
  <c r="AQ129"/>
  <c r="AT129"/>
  <c r="AU129"/>
  <c r="AV129"/>
  <c r="AW129"/>
  <c r="AX129"/>
  <c r="AY129"/>
  <c r="AZ129"/>
  <c r="BA129"/>
  <c r="BB129"/>
  <c r="BC129"/>
  <c r="BD129"/>
  <c r="U130"/>
  <c r="V130"/>
  <c r="W130"/>
  <c r="X130"/>
  <c r="Y130"/>
  <c r="Z130"/>
  <c r="AA130"/>
  <c r="AB130"/>
  <c r="AC130"/>
  <c r="AD130"/>
  <c r="AE130"/>
  <c r="AG130"/>
  <c r="AH130"/>
  <c r="AI130"/>
  <c r="AJ130"/>
  <c r="AK130"/>
  <c r="AL130"/>
  <c r="AM130"/>
  <c r="AN130"/>
  <c r="AO130"/>
  <c r="AP130"/>
  <c r="AQ130"/>
  <c r="AT130"/>
  <c r="AU130"/>
  <c r="AV130"/>
  <c r="AW130"/>
  <c r="AX130"/>
  <c r="AY130"/>
  <c r="AZ130"/>
  <c r="BA130"/>
  <c r="BB130"/>
  <c r="BC130"/>
  <c r="BD130"/>
  <c r="U131"/>
  <c r="V131"/>
  <c r="W131"/>
  <c r="X131"/>
  <c r="Y131"/>
  <c r="Z131"/>
  <c r="AA131"/>
  <c r="AB131"/>
  <c r="AC131"/>
  <c r="AD131"/>
  <c r="AE131"/>
  <c r="AG131"/>
  <c r="AH131"/>
  <c r="AI131"/>
  <c r="AJ131"/>
  <c r="AK131"/>
  <c r="AL131"/>
  <c r="AM131"/>
  <c r="AN131"/>
  <c r="AO131"/>
  <c r="AP131"/>
  <c r="AQ131"/>
  <c r="AT131"/>
  <c r="AU131"/>
  <c r="AV131"/>
  <c r="AW131"/>
  <c r="AX131"/>
  <c r="AY131"/>
  <c r="AZ131"/>
  <c r="BA131"/>
  <c r="BB131"/>
  <c r="BC131"/>
  <c r="BD131"/>
  <c r="U132"/>
  <c r="V132"/>
  <c r="W132"/>
  <c r="X132"/>
  <c r="Y132"/>
  <c r="Z132"/>
  <c r="AA132"/>
  <c r="AB132"/>
  <c r="AC132"/>
  <c r="AD132"/>
  <c r="AE132"/>
  <c r="AG132"/>
  <c r="AH132"/>
  <c r="AI132"/>
  <c r="AJ132"/>
  <c r="AK132"/>
  <c r="AL132"/>
  <c r="AM132"/>
  <c r="AN132"/>
  <c r="AO132"/>
  <c r="AP132"/>
  <c r="AQ132"/>
  <c r="AT132"/>
  <c r="AU132"/>
  <c r="AV132"/>
  <c r="AW132"/>
  <c r="AX132"/>
  <c r="AY132"/>
  <c r="AZ132"/>
  <c r="BA132"/>
  <c r="BB132"/>
  <c r="BC132"/>
  <c r="BD132"/>
  <c r="U133"/>
  <c r="V133"/>
  <c r="W133"/>
  <c r="X133"/>
  <c r="Y133"/>
  <c r="Z133"/>
  <c r="AA133"/>
  <c r="AB133"/>
  <c r="AC133"/>
  <c r="AD133"/>
  <c r="AE133"/>
  <c r="AG133"/>
  <c r="AH133"/>
  <c r="AI133"/>
  <c r="AJ133"/>
  <c r="AK133"/>
  <c r="AL133"/>
  <c r="AM133"/>
  <c r="AN133"/>
  <c r="AO133"/>
  <c r="AP133"/>
  <c r="AQ133"/>
  <c r="AT133"/>
  <c r="AU133"/>
  <c r="AV133"/>
  <c r="AW133"/>
  <c r="AX133"/>
  <c r="AY133"/>
  <c r="AZ133"/>
  <c r="BA133"/>
  <c r="BB133"/>
  <c r="BC133"/>
  <c r="BD133"/>
  <c r="U134"/>
  <c r="V134"/>
  <c r="W134"/>
  <c r="X134"/>
  <c r="Y134"/>
  <c r="Z134"/>
  <c r="AA134"/>
  <c r="AB134"/>
  <c r="AC134"/>
  <c r="AD134"/>
  <c r="AE134"/>
  <c r="AG134"/>
  <c r="AH134"/>
  <c r="AI134"/>
  <c r="AJ134"/>
  <c r="AK134"/>
  <c r="AL134"/>
  <c r="AM134"/>
  <c r="AN134"/>
  <c r="AO134"/>
  <c r="AP134"/>
  <c r="AQ134"/>
  <c r="AT134"/>
  <c r="AU134"/>
  <c r="AV134"/>
  <c r="AW134"/>
  <c r="AX134"/>
  <c r="AY134"/>
  <c r="AZ134"/>
  <c r="BA134"/>
  <c r="BB134"/>
  <c r="BC134"/>
  <c r="BD134"/>
  <c r="U135"/>
  <c r="V135"/>
  <c r="W135"/>
  <c r="X135"/>
  <c r="Y135"/>
  <c r="Z135"/>
  <c r="AA135"/>
  <c r="AB135"/>
  <c r="AC135"/>
  <c r="AD135"/>
  <c r="AE135"/>
  <c r="AG135"/>
  <c r="AH135"/>
  <c r="AI135"/>
  <c r="AJ135"/>
  <c r="AK135"/>
  <c r="AL135"/>
  <c r="AM135"/>
  <c r="AN135"/>
  <c r="AO135"/>
  <c r="AP135"/>
  <c r="AQ135"/>
  <c r="AT135"/>
  <c r="AU135"/>
  <c r="AV135"/>
  <c r="AW135"/>
  <c r="AX135"/>
  <c r="AY135"/>
  <c r="AZ135"/>
  <c r="BA135"/>
  <c r="BB135"/>
  <c r="BC135"/>
  <c r="BD135"/>
  <c r="U136"/>
  <c r="V136"/>
  <c r="W136"/>
  <c r="X136"/>
  <c r="Y136"/>
  <c r="Z136"/>
  <c r="AA136"/>
  <c r="AB136"/>
  <c r="AC136"/>
  <c r="AD136"/>
  <c r="AE136"/>
  <c r="AG136"/>
  <c r="AH136"/>
  <c r="AI136"/>
  <c r="AJ136"/>
  <c r="AK136"/>
  <c r="AL136"/>
  <c r="AM136"/>
  <c r="AN136"/>
  <c r="AO136"/>
  <c r="AP136"/>
  <c r="AQ136"/>
  <c r="AT136"/>
  <c r="AU136"/>
  <c r="AV136"/>
  <c r="AW136"/>
  <c r="AX136"/>
  <c r="AY136"/>
  <c r="AZ136"/>
  <c r="BA136"/>
  <c r="BB136"/>
  <c r="BC136"/>
  <c r="BD136"/>
  <c r="U137"/>
  <c r="V137"/>
  <c r="W137"/>
  <c r="X137"/>
  <c r="Y137"/>
  <c r="Z137"/>
  <c r="AA137"/>
  <c r="AB137"/>
  <c r="AC137"/>
  <c r="AD137"/>
  <c r="AE137"/>
  <c r="AG137"/>
  <c r="AH137"/>
  <c r="AI137"/>
  <c r="AJ137"/>
  <c r="AK137"/>
  <c r="AL137"/>
  <c r="AM137"/>
  <c r="AN137"/>
  <c r="AO137"/>
  <c r="AP137"/>
  <c r="AQ137"/>
  <c r="AT137"/>
  <c r="AU137"/>
  <c r="AV137"/>
  <c r="AW137"/>
  <c r="AX137"/>
  <c r="AY137"/>
  <c r="AZ137"/>
  <c r="BA137"/>
  <c r="BB137"/>
  <c r="BC137"/>
  <c r="BD137"/>
  <c r="U138"/>
  <c r="V138"/>
  <c r="W138"/>
  <c r="X138"/>
  <c r="Y138"/>
  <c r="Z138"/>
  <c r="AA138"/>
  <c r="AB138"/>
  <c r="AC138"/>
  <c r="AD138"/>
  <c r="AE138"/>
  <c r="AG138"/>
  <c r="AH138"/>
  <c r="AI138"/>
  <c r="AJ138"/>
  <c r="AK138"/>
  <c r="AL138"/>
  <c r="AM138"/>
  <c r="AN138"/>
  <c r="AO138"/>
  <c r="AP138"/>
  <c r="AQ138"/>
  <c r="AT138"/>
  <c r="AU138"/>
  <c r="AV138"/>
  <c r="AW138"/>
  <c r="AX138"/>
  <c r="AY138"/>
  <c r="AZ138"/>
  <c r="BA138"/>
  <c r="BB138"/>
  <c r="BC138"/>
  <c r="BD138"/>
  <c r="U139"/>
  <c r="V139"/>
  <c r="W139"/>
  <c r="X139"/>
  <c r="Y139"/>
  <c r="Z139"/>
  <c r="AA139"/>
  <c r="AB139"/>
  <c r="AC139"/>
  <c r="AD139"/>
  <c r="AE139"/>
  <c r="AG139"/>
  <c r="AH139"/>
  <c r="AI139"/>
  <c r="AJ139"/>
  <c r="AK139"/>
  <c r="AL139"/>
  <c r="AM139"/>
  <c r="AN139"/>
  <c r="AO139"/>
  <c r="AP139"/>
  <c r="AQ139"/>
  <c r="AT139"/>
  <c r="AU139"/>
  <c r="AV139"/>
  <c r="AW139"/>
  <c r="AX139"/>
  <c r="AY139"/>
  <c r="AZ139"/>
  <c r="BA139"/>
  <c r="BB139"/>
  <c r="BC139"/>
  <c r="BD139"/>
  <c r="U140"/>
  <c r="V140"/>
  <c r="W140"/>
  <c r="X140"/>
  <c r="Y140"/>
  <c r="Z140"/>
  <c r="AA140"/>
  <c r="AB140"/>
  <c r="AC140"/>
  <c r="AD140"/>
  <c r="AE140"/>
  <c r="AG140"/>
  <c r="AH140"/>
  <c r="AI140"/>
  <c r="AJ140"/>
  <c r="AK140"/>
  <c r="AL140"/>
  <c r="AM140"/>
  <c r="AN140"/>
  <c r="AO140"/>
  <c r="AP140"/>
  <c r="AQ140"/>
  <c r="AT140"/>
  <c r="AU140"/>
  <c r="AV140"/>
  <c r="AW140"/>
  <c r="AX140"/>
  <c r="AY140"/>
  <c r="AZ140"/>
  <c r="BA140"/>
  <c r="BB140"/>
  <c r="BC140"/>
  <c r="BD140"/>
  <c r="U141"/>
  <c r="V141"/>
  <c r="W141"/>
  <c r="X141"/>
  <c r="Y141"/>
  <c r="Z141"/>
  <c r="AA141"/>
  <c r="AB141"/>
  <c r="AC141"/>
  <c r="AD141"/>
  <c r="AE141"/>
  <c r="AG141"/>
  <c r="AH141"/>
  <c r="AI141"/>
  <c r="AJ141"/>
  <c r="AK141"/>
  <c r="AL141"/>
  <c r="AM141"/>
  <c r="AN141"/>
  <c r="AO141"/>
  <c r="AP141"/>
  <c r="AQ141"/>
  <c r="AT141"/>
  <c r="AU141"/>
  <c r="AV141"/>
  <c r="AW141"/>
  <c r="AX141"/>
  <c r="AY141"/>
  <c r="AZ141"/>
  <c r="BA141"/>
  <c r="BB141"/>
  <c r="BC141"/>
  <c r="BD141"/>
  <c r="U142"/>
  <c r="V142"/>
  <c r="W142"/>
  <c r="X142"/>
  <c r="Y142"/>
  <c r="Z142"/>
  <c r="AA142"/>
  <c r="AB142"/>
  <c r="AC142"/>
  <c r="AD142"/>
  <c r="AE142"/>
  <c r="AG142"/>
  <c r="AH142"/>
  <c r="AI142"/>
  <c r="AJ142"/>
  <c r="AK142"/>
  <c r="AL142"/>
  <c r="AM142"/>
  <c r="AN142"/>
  <c r="AO142"/>
  <c r="AP142"/>
  <c r="AQ142"/>
  <c r="AT142"/>
  <c r="AU142"/>
  <c r="AV142"/>
  <c r="AW142"/>
  <c r="AX142"/>
  <c r="AY142"/>
  <c r="AZ142"/>
  <c r="BA142"/>
  <c r="BB142"/>
  <c r="BC142"/>
  <c r="BD142"/>
  <c r="U143"/>
  <c r="V143"/>
  <c r="W143"/>
  <c r="X143"/>
  <c r="Y143"/>
  <c r="Z143"/>
  <c r="AA143"/>
  <c r="AB143"/>
  <c r="AC143"/>
  <c r="AD143"/>
  <c r="AE143"/>
  <c r="AG143"/>
  <c r="AH143"/>
  <c r="AI143"/>
  <c r="AJ143"/>
  <c r="AK143"/>
  <c r="AL143"/>
  <c r="AM143"/>
  <c r="AN143"/>
  <c r="AO143"/>
  <c r="AP143"/>
  <c r="AQ143"/>
  <c r="AT143"/>
  <c r="AU143"/>
  <c r="AV143"/>
  <c r="AW143"/>
  <c r="AX143"/>
  <c r="AY143"/>
  <c r="AZ143"/>
  <c r="BA143"/>
  <c r="BB143"/>
  <c r="BC143"/>
  <c r="BD143"/>
  <c r="U144"/>
  <c r="V144"/>
  <c r="W144"/>
  <c r="X144"/>
  <c r="Y144"/>
  <c r="Z144"/>
  <c r="AA144"/>
  <c r="AB144"/>
  <c r="AC144"/>
  <c r="AD144"/>
  <c r="AE144"/>
  <c r="AG144"/>
  <c r="AH144"/>
  <c r="AI144"/>
  <c r="AJ144"/>
  <c r="AK144"/>
  <c r="AL144"/>
  <c r="AM144"/>
  <c r="AN144"/>
  <c r="AO144"/>
  <c r="AP144"/>
  <c r="AQ144"/>
  <c r="AT144"/>
  <c r="AU144"/>
  <c r="AV144"/>
  <c r="AW144"/>
  <c r="AX144"/>
  <c r="AY144"/>
  <c r="AZ144"/>
  <c r="BA144"/>
  <c r="BB144"/>
  <c r="BC144"/>
  <c r="BD144"/>
  <c r="U145"/>
  <c r="V145"/>
  <c r="W145"/>
  <c r="X145"/>
  <c r="Y145"/>
  <c r="Z145"/>
  <c r="AA145"/>
  <c r="AB145"/>
  <c r="AC145"/>
  <c r="AD145"/>
  <c r="AE145"/>
  <c r="AG145"/>
  <c r="AH145"/>
  <c r="AI145"/>
  <c r="AJ145"/>
  <c r="AK145"/>
  <c r="AL145"/>
  <c r="AM145"/>
  <c r="AN145"/>
  <c r="AO145"/>
  <c r="AP145"/>
  <c r="AQ145"/>
  <c r="AT145"/>
  <c r="AU145"/>
  <c r="AV145"/>
  <c r="AW145"/>
  <c r="AX145"/>
  <c r="AY145"/>
  <c r="AZ145"/>
  <c r="BA145"/>
  <c r="BB145"/>
  <c r="BC145"/>
  <c r="BD145"/>
  <c r="U146"/>
  <c r="V146"/>
  <c r="W146"/>
  <c r="X146"/>
  <c r="Y146"/>
  <c r="Z146"/>
  <c r="AA146"/>
  <c r="AB146"/>
  <c r="AC146"/>
  <c r="AD146"/>
  <c r="AE146"/>
  <c r="AG146"/>
  <c r="AH146"/>
  <c r="AI146"/>
  <c r="AJ146"/>
  <c r="AK146"/>
  <c r="AL146"/>
  <c r="AM146"/>
  <c r="AN146"/>
  <c r="AO146"/>
  <c r="AP146"/>
  <c r="AQ146"/>
  <c r="AT146"/>
  <c r="AU146"/>
  <c r="AV146"/>
  <c r="AW146"/>
  <c r="AX146"/>
  <c r="AY146"/>
  <c r="AZ146"/>
  <c r="BA146"/>
  <c r="BB146"/>
  <c r="BC146"/>
  <c r="BD146"/>
  <c r="U147"/>
  <c r="V147"/>
  <c r="W147"/>
  <c r="X147"/>
  <c r="Y147"/>
  <c r="Z147"/>
  <c r="AA147"/>
  <c r="AB147"/>
  <c r="AC147"/>
  <c r="AD147"/>
  <c r="AE147"/>
  <c r="AG147"/>
  <c r="AH147"/>
  <c r="AI147"/>
  <c r="AJ147"/>
  <c r="AK147"/>
  <c r="AL147"/>
  <c r="AM147"/>
  <c r="AN147"/>
  <c r="AO147"/>
  <c r="AP147"/>
  <c r="AQ147"/>
  <c r="AT147"/>
  <c r="AU147"/>
  <c r="AV147"/>
  <c r="AW147"/>
  <c r="AX147"/>
  <c r="AY147"/>
  <c r="AZ147"/>
  <c r="BA147"/>
  <c r="BB147"/>
  <c r="BC147"/>
  <c r="BD147"/>
  <c r="U148"/>
  <c r="V148"/>
  <c r="W148"/>
  <c r="X148"/>
  <c r="Y148"/>
  <c r="Z148"/>
  <c r="AA148"/>
  <c r="AB148"/>
  <c r="AC148"/>
  <c r="AD148"/>
  <c r="AE148"/>
  <c r="AG148"/>
  <c r="AH148"/>
  <c r="AI148"/>
  <c r="AJ148"/>
  <c r="AK148"/>
  <c r="AL148"/>
  <c r="AM148"/>
  <c r="AN148"/>
  <c r="AO148"/>
  <c r="AP148"/>
  <c r="AQ148"/>
  <c r="AT148"/>
  <c r="AU148"/>
  <c r="AV148"/>
  <c r="AW148"/>
  <c r="AX148"/>
  <c r="AY148"/>
  <c r="AZ148"/>
  <c r="BA148"/>
  <c r="BB148"/>
  <c r="BC148"/>
  <c r="BD148"/>
  <c r="U149"/>
  <c r="V149"/>
  <c r="W149"/>
  <c r="X149"/>
  <c r="Y149"/>
  <c r="Z149"/>
  <c r="AA149"/>
  <c r="AB149"/>
  <c r="AC149"/>
  <c r="AD149"/>
  <c r="AE149"/>
  <c r="AG149"/>
  <c r="AH149"/>
  <c r="AI149"/>
  <c r="AJ149"/>
  <c r="AK149"/>
  <c r="AL149"/>
  <c r="AM149"/>
  <c r="AN149"/>
  <c r="AO149"/>
  <c r="AP149"/>
  <c r="AQ149"/>
  <c r="AT149"/>
  <c r="AU149"/>
  <c r="AV149"/>
  <c r="AW149"/>
  <c r="AX149"/>
  <c r="AY149"/>
  <c r="AZ149"/>
  <c r="BA149"/>
  <c r="BB149"/>
  <c r="BC149"/>
  <c r="BD149"/>
  <c r="U150"/>
  <c r="V150"/>
  <c r="W150"/>
  <c r="X150"/>
  <c r="Y150"/>
  <c r="Z150"/>
  <c r="AA150"/>
  <c r="AB150"/>
  <c r="AC150"/>
  <c r="AD150"/>
  <c r="AE150"/>
  <c r="AG150"/>
  <c r="AH150"/>
  <c r="AI150"/>
  <c r="AJ150"/>
  <c r="AK150"/>
  <c r="AL150"/>
  <c r="AM150"/>
  <c r="AN150"/>
  <c r="AO150"/>
  <c r="AP150"/>
  <c r="AQ150"/>
  <c r="AT150"/>
  <c r="AU150"/>
  <c r="AV150"/>
  <c r="AW150"/>
  <c r="AX150"/>
  <c r="AY150"/>
  <c r="AZ150"/>
  <c r="BA150"/>
  <c r="BB150"/>
  <c r="BC150"/>
  <c r="BD150"/>
  <c r="U151"/>
  <c r="V151"/>
  <c r="W151"/>
  <c r="X151"/>
  <c r="Y151"/>
  <c r="Z151"/>
  <c r="AA151"/>
  <c r="AB151"/>
  <c r="AC151"/>
  <c r="AD151"/>
  <c r="AE151"/>
  <c r="AG151"/>
  <c r="AH151"/>
  <c r="AI151"/>
  <c r="AJ151"/>
  <c r="AK151"/>
  <c r="AL151"/>
  <c r="AM151"/>
  <c r="AN151"/>
  <c r="AO151"/>
  <c r="AP151"/>
  <c r="AQ151"/>
  <c r="AT151"/>
  <c r="AU151"/>
  <c r="AV151"/>
  <c r="AW151"/>
  <c r="AX151"/>
  <c r="AY151"/>
  <c r="AZ151"/>
  <c r="BA151"/>
  <c r="BB151"/>
  <c r="BC151"/>
  <c r="BD151"/>
  <c r="U152"/>
  <c r="V152"/>
  <c r="W152"/>
  <c r="X152"/>
  <c r="Y152"/>
  <c r="Z152"/>
  <c r="AA152"/>
  <c r="AB152"/>
  <c r="AC152"/>
  <c r="AD152"/>
  <c r="AE152"/>
  <c r="AG152"/>
  <c r="AH152"/>
  <c r="AI152"/>
  <c r="AJ152"/>
  <c r="AK152"/>
  <c r="AL152"/>
  <c r="AM152"/>
  <c r="AN152"/>
  <c r="AO152"/>
  <c r="AP152"/>
  <c r="AQ152"/>
  <c r="AT152"/>
  <c r="AU152"/>
  <c r="AV152"/>
  <c r="AW152"/>
  <c r="AX152"/>
  <c r="AY152"/>
  <c r="AZ152"/>
  <c r="BA152"/>
  <c r="BB152"/>
  <c r="BC152"/>
  <c r="BD152"/>
  <c r="U153"/>
  <c r="V153"/>
  <c r="W153"/>
  <c r="X153"/>
  <c r="Y153"/>
  <c r="Z153"/>
  <c r="AA153"/>
  <c r="AB153"/>
  <c r="AC153"/>
  <c r="AD153"/>
  <c r="AE153"/>
  <c r="AG153"/>
  <c r="AH153"/>
  <c r="AI153"/>
  <c r="AJ153"/>
  <c r="AK153"/>
  <c r="AL153"/>
  <c r="AM153"/>
  <c r="AN153"/>
  <c r="AO153"/>
  <c r="AP153"/>
  <c r="AQ153"/>
  <c r="AT153"/>
  <c r="AU153"/>
  <c r="AV153"/>
  <c r="AW153"/>
  <c r="AX153"/>
  <c r="AY153"/>
  <c r="AZ153"/>
  <c r="BA153"/>
  <c r="BB153"/>
  <c r="BC153"/>
  <c r="BD153"/>
  <c r="U154"/>
  <c r="V154"/>
  <c r="W154"/>
  <c r="X154"/>
  <c r="Y154"/>
  <c r="Z154"/>
  <c r="AA154"/>
  <c r="AB154"/>
  <c r="AC154"/>
  <c r="AD154"/>
  <c r="AE154"/>
  <c r="AG154"/>
  <c r="AH154"/>
  <c r="AI154"/>
  <c r="AJ154"/>
  <c r="AK154"/>
  <c r="AL154"/>
  <c r="AM154"/>
  <c r="AN154"/>
  <c r="AO154"/>
  <c r="AP154"/>
  <c r="AQ154"/>
  <c r="AT154"/>
  <c r="AU154"/>
  <c r="AV154"/>
  <c r="AW154"/>
  <c r="AX154"/>
  <c r="AY154"/>
  <c r="AZ154"/>
  <c r="BA154"/>
  <c r="BB154"/>
  <c r="BC154"/>
  <c r="BD154"/>
  <c r="U155"/>
  <c r="V155"/>
  <c r="W155"/>
  <c r="X155"/>
  <c r="Y155"/>
  <c r="Z155"/>
  <c r="AA155"/>
  <c r="AB155"/>
  <c r="AC155"/>
  <c r="AD155"/>
  <c r="AE155"/>
  <c r="AG155"/>
  <c r="AH155"/>
  <c r="AI155"/>
  <c r="AJ155"/>
  <c r="AK155"/>
  <c r="AL155"/>
  <c r="AM155"/>
  <c r="AN155"/>
  <c r="AO155"/>
  <c r="AP155"/>
  <c r="AQ155"/>
  <c r="AT155"/>
  <c r="AU155"/>
  <c r="AV155"/>
  <c r="AW155"/>
  <c r="AX155"/>
  <c r="AY155"/>
  <c r="AZ155"/>
  <c r="BA155"/>
  <c r="BB155"/>
  <c r="BC155"/>
  <c r="BD155"/>
  <c r="U156"/>
  <c r="V156"/>
  <c r="W156"/>
  <c r="X156"/>
  <c r="Y156"/>
  <c r="Z156"/>
  <c r="AA156"/>
  <c r="AB156"/>
  <c r="AC156"/>
  <c r="AD156"/>
  <c r="AE156"/>
  <c r="AG156"/>
  <c r="AH156"/>
  <c r="AI156"/>
  <c r="AJ156"/>
  <c r="AK156"/>
  <c r="AL156"/>
  <c r="AM156"/>
  <c r="AN156"/>
  <c r="AO156"/>
  <c r="AP156"/>
  <c r="AQ156"/>
  <c r="AT156"/>
  <c r="AU156"/>
  <c r="AV156"/>
  <c r="AW156"/>
  <c r="AX156"/>
  <c r="AY156"/>
  <c r="AZ156"/>
  <c r="BA156"/>
  <c r="BB156"/>
  <c r="BC156"/>
  <c r="BD156"/>
  <c r="U157"/>
  <c r="V157"/>
  <c r="W157"/>
  <c r="X157"/>
  <c r="Y157"/>
  <c r="Z157"/>
  <c r="AA157"/>
  <c r="AB157"/>
  <c r="AC157"/>
  <c r="AD157"/>
  <c r="AE157"/>
  <c r="AG157"/>
  <c r="AH157"/>
  <c r="AI157"/>
  <c r="AJ157"/>
  <c r="AK157"/>
  <c r="AL157"/>
  <c r="AM157"/>
  <c r="AN157"/>
  <c r="AO157"/>
  <c r="AP157"/>
  <c r="AQ157"/>
  <c r="AT157"/>
  <c r="AU157"/>
  <c r="AV157"/>
  <c r="AW157"/>
  <c r="AX157"/>
  <c r="AY157"/>
  <c r="AZ157"/>
  <c r="BA157"/>
  <c r="BB157"/>
  <c r="BC157"/>
  <c r="BD157"/>
  <c r="U158"/>
  <c r="V158"/>
  <c r="W158"/>
  <c r="X158"/>
  <c r="Y158"/>
  <c r="Z158"/>
  <c r="AA158"/>
  <c r="AB158"/>
  <c r="AC158"/>
  <c r="AD158"/>
  <c r="AE158"/>
  <c r="AG158"/>
  <c r="AH158"/>
  <c r="AI158"/>
  <c r="AJ158"/>
  <c r="AK158"/>
  <c r="AL158"/>
  <c r="AM158"/>
  <c r="AN158"/>
  <c r="AO158"/>
  <c r="AP158"/>
  <c r="AQ158"/>
  <c r="AT158"/>
  <c r="AU158"/>
  <c r="AV158"/>
  <c r="AW158"/>
  <c r="AX158"/>
  <c r="AY158"/>
  <c r="AZ158"/>
  <c r="BA158"/>
  <c r="BB158"/>
  <c r="BC158"/>
  <c r="BD158"/>
  <c r="U159"/>
  <c r="V159"/>
  <c r="W159"/>
  <c r="X159"/>
  <c r="Y159"/>
  <c r="Z159"/>
  <c r="AA159"/>
  <c r="AB159"/>
  <c r="AC159"/>
  <c r="AD159"/>
  <c r="AE159"/>
  <c r="AG159"/>
  <c r="AH159"/>
  <c r="AI159"/>
  <c r="AJ159"/>
  <c r="AK159"/>
  <c r="AL159"/>
  <c r="AM159"/>
  <c r="AN159"/>
  <c r="AO159"/>
  <c r="AP159"/>
  <c r="AQ159"/>
  <c r="AT159"/>
  <c r="AU159"/>
  <c r="AV159"/>
  <c r="AW159"/>
  <c r="AX159"/>
  <c r="AY159"/>
  <c r="AZ159"/>
  <c r="BA159"/>
  <c r="BB159"/>
  <c r="BC159"/>
  <c r="BD159"/>
  <c r="U160"/>
  <c r="V160"/>
  <c r="W160"/>
  <c r="X160"/>
  <c r="Y160"/>
  <c r="Z160"/>
  <c r="AA160"/>
  <c r="AB160"/>
  <c r="AC160"/>
  <c r="AD160"/>
  <c r="AE160"/>
  <c r="AG160"/>
  <c r="AH160"/>
  <c r="AI160"/>
  <c r="AJ160"/>
  <c r="AK160"/>
  <c r="AL160"/>
  <c r="AM160"/>
  <c r="AN160"/>
  <c r="AO160"/>
  <c r="AP160"/>
  <c r="AQ160"/>
  <c r="AT160"/>
  <c r="AU160"/>
  <c r="AV160"/>
  <c r="AW160"/>
  <c r="AX160"/>
  <c r="AY160"/>
  <c r="AZ160"/>
  <c r="BA160"/>
  <c r="BB160"/>
  <c r="BC160"/>
  <c r="BD160"/>
  <c r="U161"/>
  <c r="V161"/>
  <c r="W161"/>
  <c r="X161"/>
  <c r="Y161"/>
  <c r="Z161"/>
  <c r="AA161"/>
  <c r="AB161"/>
  <c r="AC161"/>
  <c r="AD161"/>
  <c r="AE161"/>
  <c r="AG161"/>
  <c r="AH161"/>
  <c r="AI161"/>
  <c r="AJ161"/>
  <c r="AK161"/>
  <c r="AL161"/>
  <c r="AM161"/>
  <c r="AN161"/>
  <c r="AO161"/>
  <c r="AP161"/>
  <c r="AQ161"/>
  <c r="AT161"/>
  <c r="AU161"/>
  <c r="AV161"/>
  <c r="AW161"/>
  <c r="AX161"/>
  <c r="AY161"/>
  <c r="AZ161"/>
  <c r="BA161"/>
  <c r="BB161"/>
  <c r="BC161"/>
  <c r="BD161"/>
  <c r="U162"/>
  <c r="V162"/>
  <c r="W162"/>
  <c r="X162"/>
  <c r="Y162"/>
  <c r="Z162"/>
  <c r="AA162"/>
  <c r="AB162"/>
  <c r="AC162"/>
  <c r="AD162"/>
  <c r="AE162"/>
  <c r="AG162"/>
  <c r="AH162"/>
  <c r="AI162"/>
  <c r="AJ162"/>
  <c r="AK162"/>
  <c r="AL162"/>
  <c r="AM162"/>
  <c r="AN162"/>
  <c r="AO162"/>
  <c r="AP162"/>
  <c r="AQ162"/>
  <c r="AT162"/>
  <c r="AU162"/>
  <c r="AV162"/>
  <c r="AW162"/>
  <c r="AX162"/>
  <c r="AY162"/>
  <c r="AZ162"/>
  <c r="BA162"/>
  <c r="BB162"/>
  <c r="BC162"/>
  <c r="BD162"/>
  <c r="U163"/>
  <c r="V163"/>
  <c r="W163"/>
  <c r="X163"/>
  <c r="Y163"/>
  <c r="Z163"/>
  <c r="AA163"/>
  <c r="AB163"/>
  <c r="AC163"/>
  <c r="AD163"/>
  <c r="AE163"/>
  <c r="AG163"/>
  <c r="AH163"/>
  <c r="AI163"/>
  <c r="AJ163"/>
  <c r="AK163"/>
  <c r="AL163"/>
  <c r="AM163"/>
  <c r="AN163"/>
  <c r="AO163"/>
  <c r="AP163"/>
  <c r="AQ163"/>
  <c r="AT163"/>
  <c r="AU163"/>
  <c r="AV163"/>
  <c r="AW163"/>
  <c r="AX163"/>
  <c r="AY163"/>
  <c r="AZ163"/>
  <c r="BA163"/>
  <c r="BB163"/>
  <c r="BC163"/>
  <c r="BD163"/>
  <c r="U164"/>
  <c r="V164"/>
  <c r="W164"/>
  <c r="X164"/>
  <c r="Y164"/>
  <c r="Z164"/>
  <c r="AA164"/>
  <c r="AB164"/>
  <c r="AC164"/>
  <c r="AD164"/>
  <c r="AE164"/>
  <c r="AG164"/>
  <c r="AH164"/>
  <c r="AI164"/>
  <c r="AJ164"/>
  <c r="AK164"/>
  <c r="AL164"/>
  <c r="AM164"/>
  <c r="AN164"/>
  <c r="AO164"/>
  <c r="AP164"/>
  <c r="AQ164"/>
  <c r="AT164"/>
  <c r="AU164"/>
  <c r="AV164"/>
  <c r="AW164"/>
  <c r="AX164"/>
  <c r="AY164"/>
  <c r="AZ164"/>
  <c r="BA164"/>
  <c r="BB164"/>
  <c r="BC164"/>
  <c r="BD164"/>
  <c r="U165"/>
  <c r="V165"/>
  <c r="W165"/>
  <c r="X165"/>
  <c r="Y165"/>
  <c r="Z165"/>
  <c r="AA165"/>
  <c r="AB165"/>
  <c r="AC165"/>
  <c r="AD165"/>
  <c r="AE165"/>
  <c r="AG165"/>
  <c r="AH165"/>
  <c r="AI165"/>
  <c r="AJ165"/>
  <c r="AK165"/>
  <c r="AL165"/>
  <c r="AM165"/>
  <c r="AN165"/>
  <c r="AO165"/>
  <c r="AP165"/>
  <c r="AQ165"/>
  <c r="AT165"/>
  <c r="AU165"/>
  <c r="AV165"/>
  <c r="AW165"/>
  <c r="AX165"/>
  <c r="AY165"/>
  <c r="AZ165"/>
  <c r="BA165"/>
  <c r="BB165"/>
  <c r="BC165"/>
  <c r="BD165"/>
  <c r="U166"/>
  <c r="V166"/>
  <c r="W166"/>
  <c r="X166"/>
  <c r="Y166"/>
  <c r="Z166"/>
  <c r="AA166"/>
  <c r="AB166"/>
  <c r="AC166"/>
  <c r="AD166"/>
  <c r="AE166"/>
  <c r="AG166"/>
  <c r="AH166"/>
  <c r="AI166"/>
  <c r="AJ166"/>
  <c r="AK166"/>
  <c r="AL166"/>
  <c r="AM166"/>
  <c r="AN166"/>
  <c r="AO166"/>
  <c r="AP166"/>
  <c r="AQ166"/>
  <c r="AT166"/>
  <c r="AU166"/>
  <c r="AV166"/>
  <c r="AW166"/>
  <c r="AX166"/>
  <c r="AY166"/>
  <c r="AZ166"/>
  <c r="BA166"/>
  <c r="BB166"/>
  <c r="BC166"/>
  <c r="BD166"/>
  <c r="U167"/>
  <c r="V167"/>
  <c r="W167"/>
  <c r="X167"/>
  <c r="Y167"/>
  <c r="Z167"/>
  <c r="AA167"/>
  <c r="AB167"/>
  <c r="AC167"/>
  <c r="AD167"/>
  <c r="AE167"/>
  <c r="AG167"/>
  <c r="AH167"/>
  <c r="AI167"/>
  <c r="AJ167"/>
  <c r="AK167"/>
  <c r="AL167"/>
  <c r="AM167"/>
  <c r="AN167"/>
  <c r="AO167"/>
  <c r="AP167"/>
  <c r="AQ167"/>
  <c r="AT167"/>
  <c r="AU167"/>
  <c r="AV167"/>
  <c r="AW167"/>
  <c r="AX167"/>
  <c r="AY167"/>
  <c r="AZ167"/>
  <c r="BA167"/>
  <c r="BB167"/>
  <c r="BC167"/>
  <c r="BD167"/>
  <c r="U168"/>
  <c r="V168"/>
  <c r="W168"/>
  <c r="X168"/>
  <c r="Y168"/>
  <c r="Z168"/>
  <c r="AA168"/>
  <c r="AB168"/>
  <c r="AC168"/>
  <c r="AD168"/>
  <c r="AE168"/>
  <c r="AG168"/>
  <c r="AH168"/>
  <c r="AI168"/>
  <c r="AJ168"/>
  <c r="AK168"/>
  <c r="AL168"/>
  <c r="AM168"/>
  <c r="AN168"/>
  <c r="AO168"/>
  <c r="AP168"/>
  <c r="AQ168"/>
  <c r="AT168"/>
  <c r="AU168"/>
  <c r="AV168"/>
  <c r="AW168"/>
  <c r="AX168"/>
  <c r="AY168"/>
  <c r="AZ168"/>
  <c r="BA168"/>
  <c r="BB168"/>
  <c r="BC168"/>
  <c r="BD168"/>
  <c r="U169"/>
  <c r="V169"/>
  <c r="W169"/>
  <c r="X169"/>
  <c r="Y169"/>
  <c r="Z169"/>
  <c r="AA169"/>
  <c r="AB169"/>
  <c r="AC169"/>
  <c r="AD169"/>
  <c r="AE169"/>
  <c r="AG169"/>
  <c r="AH169"/>
  <c r="AI169"/>
  <c r="AJ169"/>
  <c r="AK169"/>
  <c r="AL169"/>
  <c r="AM169"/>
  <c r="AN169"/>
  <c r="AO169"/>
  <c r="AP169"/>
  <c r="AQ169"/>
  <c r="AT169"/>
  <c r="AU169"/>
  <c r="AV169"/>
  <c r="AW169"/>
  <c r="AX169"/>
  <c r="AY169"/>
  <c r="AZ169"/>
  <c r="BA169"/>
  <c r="BB169"/>
  <c r="BC169"/>
  <c r="BD169"/>
  <c r="U170"/>
  <c r="V170"/>
  <c r="W170"/>
  <c r="X170"/>
  <c r="Y170"/>
  <c r="Z170"/>
  <c r="AA170"/>
  <c r="AB170"/>
  <c r="AC170"/>
  <c r="AD170"/>
  <c r="AE170"/>
  <c r="AG170"/>
  <c r="AH170"/>
  <c r="AI170"/>
  <c r="AJ170"/>
  <c r="AK170"/>
  <c r="AL170"/>
  <c r="AM170"/>
  <c r="AN170"/>
  <c r="AO170"/>
  <c r="AP170"/>
  <c r="AQ170"/>
  <c r="AT170"/>
  <c r="AU170"/>
  <c r="AV170"/>
  <c r="AW170"/>
  <c r="AX170"/>
  <c r="AY170"/>
  <c r="AZ170"/>
  <c r="BA170"/>
  <c r="BB170"/>
  <c r="BC170"/>
  <c r="BD170"/>
  <c r="U171"/>
  <c r="V171"/>
  <c r="W171"/>
  <c r="X171"/>
  <c r="Y171"/>
  <c r="Z171"/>
  <c r="AA171"/>
  <c r="AB171"/>
  <c r="AC171"/>
  <c r="AD171"/>
  <c r="AE171"/>
  <c r="AG171"/>
  <c r="AH171"/>
  <c r="AI171"/>
  <c r="AJ171"/>
  <c r="AK171"/>
  <c r="AL171"/>
  <c r="AM171"/>
  <c r="AN171"/>
  <c r="AO171"/>
  <c r="AP171"/>
  <c r="AQ171"/>
  <c r="AT171"/>
  <c r="AU171"/>
  <c r="AV171"/>
  <c r="AW171"/>
  <c r="AX171"/>
  <c r="AY171"/>
  <c r="AZ171"/>
  <c r="BA171"/>
  <c r="BB171"/>
  <c r="BC171"/>
  <c r="BD171"/>
  <c r="U172"/>
  <c r="V172"/>
  <c r="W172"/>
  <c r="X172"/>
  <c r="Y172"/>
  <c r="Z172"/>
  <c r="AA172"/>
  <c r="AB172"/>
  <c r="AC172"/>
  <c r="AD172"/>
  <c r="AE172"/>
  <c r="AG172"/>
  <c r="AH172"/>
  <c r="AI172"/>
  <c r="AJ172"/>
  <c r="AK172"/>
  <c r="AL172"/>
  <c r="AM172"/>
  <c r="AN172"/>
  <c r="AO172"/>
  <c r="AP172"/>
  <c r="AQ172"/>
  <c r="AT172"/>
  <c r="AU172"/>
  <c r="AV172"/>
  <c r="AW172"/>
  <c r="AX172"/>
  <c r="AY172"/>
  <c r="AZ172"/>
  <c r="BA172"/>
  <c r="BB172"/>
  <c r="BC172"/>
  <c r="BD172"/>
  <c r="U173"/>
  <c r="V173"/>
  <c r="W173"/>
  <c r="X173"/>
  <c r="Y173"/>
  <c r="Z173"/>
  <c r="AA173"/>
  <c r="AB173"/>
  <c r="AC173"/>
  <c r="AD173"/>
  <c r="AE173"/>
  <c r="AG173"/>
  <c r="AH173"/>
  <c r="AI173"/>
  <c r="AJ173"/>
  <c r="AK173"/>
  <c r="AL173"/>
  <c r="AM173"/>
  <c r="AN173"/>
  <c r="AO173"/>
  <c r="AP173"/>
  <c r="AQ173"/>
  <c r="AT173"/>
  <c r="AU173"/>
  <c r="AV173"/>
  <c r="AW173"/>
  <c r="AX173"/>
  <c r="AY173"/>
  <c r="AZ173"/>
  <c r="BA173"/>
  <c r="BB173"/>
  <c r="BC173"/>
  <c r="BD173"/>
  <c r="U174"/>
  <c r="V174"/>
  <c r="W174"/>
  <c r="X174"/>
  <c r="Y174"/>
  <c r="Z174"/>
  <c r="AA174"/>
  <c r="AB174"/>
  <c r="AC174"/>
  <c r="AD174"/>
  <c r="AE174"/>
  <c r="AG174"/>
  <c r="AH174"/>
  <c r="AI174"/>
  <c r="AJ174"/>
  <c r="AK174"/>
  <c r="AL174"/>
  <c r="AM174"/>
  <c r="AN174"/>
  <c r="AO174"/>
  <c r="AP174"/>
  <c r="AQ174"/>
  <c r="AT174"/>
  <c r="AU174"/>
  <c r="AV174"/>
  <c r="AW174"/>
  <c r="AX174"/>
  <c r="AY174"/>
  <c r="AZ174"/>
  <c r="BA174"/>
  <c r="BB174"/>
  <c r="BC174"/>
  <c r="BD174"/>
  <c r="U175"/>
  <c r="V175"/>
  <c r="W175"/>
  <c r="X175"/>
  <c r="Y175"/>
  <c r="Z175"/>
  <c r="AA175"/>
  <c r="AB175"/>
  <c r="AC175"/>
  <c r="AD175"/>
  <c r="AE175"/>
  <c r="AG175"/>
  <c r="AH175"/>
  <c r="AI175"/>
  <c r="AJ175"/>
  <c r="AK175"/>
  <c r="AL175"/>
  <c r="AM175"/>
  <c r="AN175"/>
  <c r="AO175"/>
  <c r="AP175"/>
  <c r="AQ175"/>
  <c r="AT175"/>
  <c r="AU175"/>
  <c r="AV175"/>
  <c r="AW175"/>
  <c r="AX175"/>
  <c r="AY175"/>
  <c r="AZ175"/>
  <c r="BA175"/>
  <c r="BB175"/>
  <c r="BC175"/>
  <c r="BD175"/>
  <c r="U176"/>
  <c r="V176"/>
  <c r="W176"/>
  <c r="X176"/>
  <c r="Y176"/>
  <c r="Z176"/>
  <c r="AA176"/>
  <c r="AB176"/>
  <c r="AC176"/>
  <c r="AD176"/>
  <c r="AE176"/>
  <c r="AG176"/>
  <c r="AH176"/>
  <c r="AI176"/>
  <c r="AJ176"/>
  <c r="AK176"/>
  <c r="AL176"/>
  <c r="AM176"/>
  <c r="AN176"/>
  <c r="AO176"/>
  <c r="AP176"/>
  <c r="AQ176"/>
  <c r="AT176"/>
  <c r="AU176"/>
  <c r="AV176"/>
  <c r="AW176"/>
  <c r="AX176"/>
  <c r="AY176"/>
  <c r="AZ176"/>
  <c r="BA176"/>
  <c r="BB176"/>
  <c r="BC176"/>
  <c r="BD176"/>
  <c r="U177"/>
  <c r="V177"/>
  <c r="W177"/>
  <c r="X177"/>
  <c r="Y177"/>
  <c r="Z177"/>
  <c r="AA177"/>
  <c r="AB177"/>
  <c r="AC177"/>
  <c r="AD177"/>
  <c r="AE177"/>
  <c r="AG177"/>
  <c r="AH177"/>
  <c r="AI177"/>
  <c r="AJ177"/>
  <c r="AK177"/>
  <c r="AL177"/>
  <c r="AM177"/>
  <c r="AN177"/>
  <c r="AO177"/>
  <c r="AP177"/>
  <c r="AQ177"/>
  <c r="AT177"/>
  <c r="AU177"/>
  <c r="AV177"/>
  <c r="AW177"/>
  <c r="AX177"/>
  <c r="AY177"/>
  <c r="AZ177"/>
  <c r="BA177"/>
  <c r="BB177"/>
  <c r="BC177"/>
  <c r="BD177"/>
  <c r="U178"/>
  <c r="V178"/>
  <c r="W178"/>
  <c r="X178"/>
  <c r="Y178"/>
  <c r="Z178"/>
  <c r="AA178"/>
  <c r="AB178"/>
  <c r="AC178"/>
  <c r="AD178"/>
  <c r="AE178"/>
  <c r="AG178"/>
  <c r="AH178"/>
  <c r="AI178"/>
  <c r="AJ178"/>
  <c r="AK178"/>
  <c r="AL178"/>
  <c r="AM178"/>
  <c r="AN178"/>
  <c r="AO178"/>
  <c r="AP178"/>
  <c r="AQ178"/>
  <c r="AT178"/>
  <c r="AU178"/>
  <c r="AV178"/>
  <c r="AW178"/>
  <c r="AX178"/>
  <c r="AY178"/>
  <c r="AZ178"/>
  <c r="BA178"/>
  <c r="BB178"/>
  <c r="BC178"/>
  <c r="BD178"/>
  <c r="U179"/>
  <c r="V179"/>
  <c r="W179"/>
  <c r="X179"/>
  <c r="Y179"/>
  <c r="Z179"/>
  <c r="AA179"/>
  <c r="AB179"/>
  <c r="AC179"/>
  <c r="AD179"/>
  <c r="AE179"/>
  <c r="AG179"/>
  <c r="AH179"/>
  <c r="AI179"/>
  <c r="AJ179"/>
  <c r="AK179"/>
  <c r="AL179"/>
  <c r="AM179"/>
  <c r="AN179"/>
  <c r="AO179"/>
  <c r="AP179"/>
  <c r="AQ179"/>
  <c r="AT179"/>
  <c r="AU179"/>
  <c r="AV179"/>
  <c r="AW179"/>
  <c r="AX179"/>
  <c r="AY179"/>
  <c r="AZ179"/>
  <c r="BA179"/>
  <c r="BB179"/>
  <c r="BC179"/>
  <c r="BD179"/>
  <c r="U180"/>
  <c r="V180"/>
  <c r="W180"/>
  <c r="X180"/>
  <c r="Y180"/>
  <c r="Z180"/>
  <c r="AA180"/>
  <c r="AB180"/>
  <c r="AC180"/>
  <c r="AD180"/>
  <c r="AE180"/>
  <c r="AG180"/>
  <c r="AH180"/>
  <c r="AI180"/>
  <c r="AJ180"/>
  <c r="AK180"/>
  <c r="AL180"/>
  <c r="AM180"/>
  <c r="AN180"/>
  <c r="AO180"/>
  <c r="AP180"/>
  <c r="AQ180"/>
  <c r="AT180"/>
  <c r="AU180"/>
  <c r="AV180"/>
  <c r="AW180"/>
  <c r="AX180"/>
  <c r="AY180"/>
  <c r="AZ180"/>
  <c r="BA180"/>
  <c r="BB180"/>
  <c r="BC180"/>
  <c r="BD180"/>
  <c r="U181"/>
  <c r="V181"/>
  <c r="W181"/>
  <c r="X181"/>
  <c r="Y181"/>
  <c r="Z181"/>
  <c r="AA181"/>
  <c r="AB181"/>
  <c r="AC181"/>
  <c r="AD181"/>
  <c r="AE181"/>
  <c r="AG181"/>
  <c r="AH181"/>
  <c r="AI181"/>
  <c r="AJ181"/>
  <c r="AK181"/>
  <c r="AL181"/>
  <c r="AM181"/>
  <c r="AN181"/>
  <c r="AO181"/>
  <c r="AP181"/>
  <c r="AQ181"/>
  <c r="AT181"/>
  <c r="AU181"/>
  <c r="AV181"/>
  <c r="AW181"/>
  <c r="AX181"/>
  <c r="AY181"/>
  <c r="AZ181"/>
  <c r="BA181"/>
  <c r="BB181"/>
  <c r="BC181"/>
  <c r="BD181"/>
  <c r="U182"/>
  <c r="V182"/>
  <c r="W182"/>
  <c r="X182"/>
  <c r="Y182"/>
  <c r="Z182"/>
  <c r="AA182"/>
  <c r="AB182"/>
  <c r="AC182"/>
  <c r="AD182"/>
  <c r="AE182"/>
  <c r="AG182"/>
  <c r="AH182"/>
  <c r="AI182"/>
  <c r="AJ182"/>
  <c r="AK182"/>
  <c r="AL182"/>
  <c r="AM182"/>
  <c r="AN182"/>
  <c r="AO182"/>
  <c r="AP182"/>
  <c r="AQ182"/>
  <c r="AT182"/>
  <c r="AU182"/>
  <c r="AV182"/>
  <c r="AW182"/>
  <c r="AX182"/>
  <c r="AY182"/>
  <c r="AZ182"/>
  <c r="BA182"/>
  <c r="BB182"/>
  <c r="BC182"/>
  <c r="BD182"/>
  <c r="U183"/>
  <c r="V183"/>
  <c r="W183"/>
  <c r="X183"/>
  <c r="Y183"/>
  <c r="Z183"/>
  <c r="AA183"/>
  <c r="AB183"/>
  <c r="AC183"/>
  <c r="AD183"/>
  <c r="AE183"/>
  <c r="AG183"/>
  <c r="AH183"/>
  <c r="AI183"/>
  <c r="AJ183"/>
  <c r="AK183"/>
  <c r="AL183"/>
  <c r="AM183"/>
  <c r="AN183"/>
  <c r="AO183"/>
  <c r="AP183"/>
  <c r="AQ183"/>
  <c r="AT183"/>
  <c r="AU183"/>
  <c r="AV183"/>
  <c r="AW183"/>
  <c r="AX183"/>
  <c r="AY183"/>
  <c r="AZ183"/>
  <c r="BA183"/>
  <c r="BB183"/>
  <c r="BC183"/>
  <c r="BD183"/>
  <c r="U184"/>
  <c r="V184"/>
  <c r="W184"/>
  <c r="X184"/>
  <c r="Y184"/>
  <c r="Z184"/>
  <c r="AA184"/>
  <c r="AB184"/>
  <c r="AC184"/>
  <c r="AD184"/>
  <c r="AE184"/>
  <c r="AG184"/>
  <c r="AH184"/>
  <c r="AI184"/>
  <c r="AJ184"/>
  <c r="AK184"/>
  <c r="AL184"/>
  <c r="AM184"/>
  <c r="AN184"/>
  <c r="AO184"/>
  <c r="AP184"/>
  <c r="AQ184"/>
  <c r="AT184"/>
  <c r="AU184"/>
  <c r="AV184"/>
  <c r="AW184"/>
  <c r="AX184"/>
  <c r="AY184"/>
  <c r="AZ184"/>
  <c r="BA184"/>
  <c r="BB184"/>
  <c r="BC184"/>
  <c r="BD184"/>
  <c r="U185"/>
  <c r="V185"/>
  <c r="W185"/>
  <c r="X185"/>
  <c r="Y185"/>
  <c r="Z185"/>
  <c r="AA185"/>
  <c r="AB185"/>
  <c r="AC185"/>
  <c r="AD185"/>
  <c r="AE185"/>
  <c r="AG185"/>
  <c r="AH185"/>
  <c r="AI185"/>
  <c r="AJ185"/>
  <c r="AK185"/>
  <c r="AL185"/>
  <c r="AM185"/>
  <c r="AN185"/>
  <c r="AO185"/>
  <c r="AP185"/>
  <c r="AQ185"/>
  <c r="AT185"/>
  <c r="AU185"/>
  <c r="AV185"/>
  <c r="AW185"/>
  <c r="AX185"/>
  <c r="AY185"/>
  <c r="AZ185"/>
  <c r="BA185"/>
  <c r="BB185"/>
  <c r="BC185"/>
  <c r="BD185"/>
  <c r="U186"/>
  <c r="V186"/>
  <c r="W186"/>
  <c r="X186"/>
  <c r="Y186"/>
  <c r="Z186"/>
  <c r="AA186"/>
  <c r="AB186"/>
  <c r="AC186"/>
  <c r="AD186"/>
  <c r="AE186"/>
  <c r="AG186"/>
  <c r="AH186"/>
  <c r="AI186"/>
  <c r="AJ186"/>
  <c r="AK186"/>
  <c r="AL186"/>
  <c r="AM186"/>
  <c r="AN186"/>
  <c r="AO186"/>
  <c r="AP186"/>
  <c r="AQ186"/>
  <c r="AT186"/>
  <c r="AU186"/>
  <c r="AV186"/>
  <c r="AW186"/>
  <c r="AX186"/>
  <c r="AY186"/>
  <c r="AZ186"/>
  <c r="BA186"/>
  <c r="BB186"/>
  <c r="BC186"/>
  <c r="BD186"/>
  <c r="U187"/>
  <c r="V187"/>
  <c r="W187"/>
  <c r="X187"/>
  <c r="Y187"/>
  <c r="Z187"/>
  <c r="AA187"/>
  <c r="AB187"/>
  <c r="AC187"/>
  <c r="AD187"/>
  <c r="AE187"/>
  <c r="AG187"/>
  <c r="AH187"/>
  <c r="AI187"/>
  <c r="AJ187"/>
  <c r="AK187"/>
  <c r="AL187"/>
  <c r="AM187"/>
  <c r="AN187"/>
  <c r="AO187"/>
  <c r="AP187"/>
  <c r="AQ187"/>
  <c r="AT187"/>
  <c r="AU187"/>
  <c r="AV187"/>
  <c r="AW187"/>
  <c r="AX187"/>
  <c r="AY187"/>
  <c r="AZ187"/>
  <c r="BA187"/>
  <c r="BB187"/>
  <c r="BC187"/>
  <c r="BD187"/>
  <c r="U188"/>
  <c r="V188"/>
  <c r="W188"/>
  <c r="X188"/>
  <c r="Y188"/>
  <c r="Z188"/>
  <c r="AA188"/>
  <c r="AB188"/>
  <c r="AC188"/>
  <c r="AD188"/>
  <c r="AE188"/>
  <c r="AG188"/>
  <c r="AH188"/>
  <c r="AI188"/>
  <c r="AJ188"/>
  <c r="AK188"/>
  <c r="AL188"/>
  <c r="AM188"/>
  <c r="AN188"/>
  <c r="AO188"/>
  <c r="AP188"/>
  <c r="AQ188"/>
  <c r="AT188"/>
  <c r="AU188"/>
  <c r="AV188"/>
  <c r="AW188"/>
  <c r="AX188"/>
  <c r="AY188"/>
  <c r="AZ188"/>
  <c r="BA188"/>
  <c r="BB188"/>
  <c r="BC188"/>
  <c r="BD188"/>
  <c r="U189"/>
  <c r="V189"/>
  <c r="W189"/>
  <c r="X189"/>
  <c r="Y189"/>
  <c r="Z189"/>
  <c r="AA189"/>
  <c r="AB189"/>
  <c r="AC189"/>
  <c r="AD189"/>
  <c r="AE189"/>
  <c r="AG189"/>
  <c r="AH189"/>
  <c r="AI189"/>
  <c r="AJ189"/>
  <c r="AK189"/>
  <c r="AL189"/>
  <c r="AM189"/>
  <c r="AN189"/>
  <c r="AO189"/>
  <c r="AP189"/>
  <c r="AQ189"/>
  <c r="AT189"/>
  <c r="AU189"/>
  <c r="AV189"/>
  <c r="AW189"/>
  <c r="AX189"/>
  <c r="AY189"/>
  <c r="AZ189"/>
  <c r="BA189"/>
  <c r="BB189"/>
  <c r="BC189"/>
  <c r="BD189"/>
  <c r="U190"/>
  <c r="V190"/>
  <c r="W190"/>
  <c r="X190"/>
  <c r="Y190"/>
  <c r="Z190"/>
  <c r="AA190"/>
  <c r="AB190"/>
  <c r="AC190"/>
  <c r="AD190"/>
  <c r="AE190"/>
  <c r="AG190"/>
  <c r="AH190"/>
  <c r="AI190"/>
  <c r="AJ190"/>
  <c r="AK190"/>
  <c r="AL190"/>
  <c r="AM190"/>
  <c r="AN190"/>
  <c r="AO190"/>
  <c r="AP190"/>
  <c r="AQ190"/>
  <c r="AT190"/>
  <c r="AU190"/>
  <c r="AV190"/>
  <c r="AW190"/>
  <c r="AX190"/>
  <c r="AY190"/>
  <c r="AZ190"/>
  <c r="BA190"/>
  <c r="BB190"/>
  <c r="BC190"/>
  <c r="BD190"/>
  <c r="U191"/>
  <c r="V191"/>
  <c r="W191"/>
  <c r="X191"/>
  <c r="Y191"/>
  <c r="Z191"/>
  <c r="AA191"/>
  <c r="AB191"/>
  <c r="AC191"/>
  <c r="AD191"/>
  <c r="AE191"/>
  <c r="AG191"/>
  <c r="AH191"/>
  <c r="AI191"/>
  <c r="AJ191"/>
  <c r="AK191"/>
  <c r="AL191"/>
  <c r="AM191"/>
  <c r="AN191"/>
  <c r="AO191"/>
  <c r="AP191"/>
  <c r="AQ191"/>
  <c r="AT191"/>
  <c r="AU191"/>
  <c r="AV191"/>
  <c r="AW191"/>
  <c r="AX191"/>
  <c r="AY191"/>
  <c r="AZ191"/>
  <c r="BA191"/>
  <c r="BB191"/>
  <c r="BC191"/>
  <c r="BD191"/>
  <c r="U192"/>
  <c r="V192"/>
  <c r="W192"/>
  <c r="X192"/>
  <c r="Y192"/>
  <c r="Z192"/>
  <c r="AA192"/>
  <c r="AB192"/>
  <c r="AC192"/>
  <c r="AD192"/>
  <c r="AE192"/>
  <c r="AG192"/>
  <c r="AH192"/>
  <c r="AI192"/>
  <c r="AJ192"/>
  <c r="AK192"/>
  <c r="AL192"/>
  <c r="AM192"/>
  <c r="AN192"/>
  <c r="AO192"/>
  <c r="AP192"/>
  <c r="AQ192"/>
  <c r="AT192"/>
  <c r="AU192"/>
  <c r="AV192"/>
  <c r="AW192"/>
  <c r="AX192"/>
  <c r="AY192"/>
  <c r="AZ192"/>
  <c r="BA192"/>
  <c r="BB192"/>
  <c r="BC192"/>
  <c r="BD192"/>
  <c r="U193"/>
  <c r="V193"/>
  <c r="W193"/>
  <c r="X193"/>
  <c r="Y193"/>
  <c r="Z193"/>
  <c r="AA193"/>
  <c r="AB193"/>
  <c r="AC193"/>
  <c r="AD193"/>
  <c r="AE193"/>
  <c r="AG193"/>
  <c r="AH193"/>
  <c r="AI193"/>
  <c r="AJ193"/>
  <c r="AK193"/>
  <c r="AL193"/>
  <c r="AM193"/>
  <c r="AN193"/>
  <c r="AO193"/>
  <c r="AP193"/>
  <c r="AQ193"/>
  <c r="AT193"/>
  <c r="AU193"/>
  <c r="AV193"/>
  <c r="AW193"/>
  <c r="AX193"/>
  <c r="AY193"/>
  <c r="AZ193"/>
  <c r="BA193"/>
  <c r="BB193"/>
  <c r="BC193"/>
  <c r="BD193"/>
  <c r="U194"/>
  <c r="V194"/>
  <c r="W194"/>
  <c r="X194"/>
  <c r="Y194"/>
  <c r="Z194"/>
  <c r="AA194"/>
  <c r="AB194"/>
  <c r="AC194"/>
  <c r="AD194"/>
  <c r="AE194"/>
  <c r="AG194"/>
  <c r="AH194"/>
  <c r="AI194"/>
  <c r="AJ194"/>
  <c r="AK194"/>
  <c r="AL194"/>
  <c r="AM194"/>
  <c r="AN194"/>
  <c r="AO194"/>
  <c r="AP194"/>
  <c r="AQ194"/>
  <c r="AT194"/>
  <c r="AU194"/>
  <c r="AV194"/>
  <c r="AW194"/>
  <c r="AX194"/>
  <c r="AY194"/>
  <c r="AZ194"/>
  <c r="BA194"/>
  <c r="BB194"/>
  <c r="BC194"/>
  <c r="BD194"/>
  <c r="U195"/>
  <c r="V195"/>
  <c r="W195"/>
  <c r="X195"/>
  <c r="Y195"/>
  <c r="Z195"/>
  <c r="AA195"/>
  <c r="AB195"/>
  <c r="AC195"/>
  <c r="AD195"/>
  <c r="AE195"/>
  <c r="AG195"/>
  <c r="AH195"/>
  <c r="AI195"/>
  <c r="AJ195"/>
  <c r="AK195"/>
  <c r="AL195"/>
  <c r="AM195"/>
  <c r="AN195"/>
  <c r="AO195"/>
  <c r="AP195"/>
  <c r="AQ195"/>
  <c r="AT195"/>
  <c r="AU195"/>
  <c r="AV195"/>
  <c r="AW195"/>
  <c r="AX195"/>
  <c r="AY195"/>
  <c r="AZ195"/>
  <c r="BA195"/>
  <c r="BB195"/>
  <c r="BC195"/>
  <c r="BD195"/>
  <c r="U196"/>
  <c r="V196"/>
  <c r="W196"/>
  <c r="X196"/>
  <c r="Y196"/>
  <c r="Z196"/>
  <c r="AA196"/>
  <c r="AB196"/>
  <c r="AC196"/>
  <c r="AD196"/>
  <c r="AE196"/>
  <c r="AG196"/>
  <c r="AH196"/>
  <c r="AI196"/>
  <c r="AJ196"/>
  <c r="AK196"/>
  <c r="AL196"/>
  <c r="AM196"/>
  <c r="AN196"/>
  <c r="AO196"/>
  <c r="AP196"/>
  <c r="AQ196"/>
  <c r="AT196"/>
  <c r="AU196"/>
  <c r="AV196"/>
  <c r="AW196"/>
  <c r="AX196"/>
  <c r="AY196"/>
  <c r="AZ196"/>
  <c r="BA196"/>
  <c r="BB196"/>
  <c r="BC196"/>
  <c r="BD196"/>
  <c r="U197"/>
  <c r="V197"/>
  <c r="W197"/>
  <c r="X197"/>
  <c r="Y197"/>
  <c r="Z197"/>
  <c r="AA197"/>
  <c r="AB197"/>
  <c r="AC197"/>
  <c r="AD197"/>
  <c r="AE197"/>
  <c r="AG197"/>
  <c r="AH197"/>
  <c r="AI197"/>
  <c r="AJ197"/>
  <c r="AK197"/>
  <c r="AL197"/>
  <c r="AM197"/>
  <c r="AN197"/>
  <c r="AO197"/>
  <c r="AP197"/>
  <c r="AQ197"/>
  <c r="AT197"/>
  <c r="AU197"/>
  <c r="AV197"/>
  <c r="AW197"/>
  <c r="AX197"/>
  <c r="AY197"/>
  <c r="AZ197"/>
  <c r="BA197"/>
  <c r="BB197"/>
  <c r="BC197"/>
  <c r="BD197"/>
  <c r="U198"/>
  <c r="V198"/>
  <c r="W198"/>
  <c r="X198"/>
  <c r="Y198"/>
  <c r="Z198"/>
  <c r="AA198"/>
  <c r="AB198"/>
  <c r="AC198"/>
  <c r="AD198"/>
  <c r="AE198"/>
  <c r="AG198"/>
  <c r="AH198"/>
  <c r="AI198"/>
  <c r="AJ198"/>
  <c r="AK198"/>
  <c r="AL198"/>
  <c r="AM198"/>
  <c r="AN198"/>
  <c r="AO198"/>
  <c r="AP198"/>
  <c r="AQ198"/>
  <c r="AT198"/>
  <c r="AU198"/>
  <c r="AV198"/>
  <c r="AW198"/>
  <c r="AX198"/>
  <c r="AY198"/>
  <c r="AZ198"/>
  <c r="BA198"/>
  <c r="BB198"/>
  <c r="BC198"/>
  <c r="BD198"/>
  <c r="U199"/>
  <c r="V199"/>
  <c r="W199"/>
  <c r="X199"/>
  <c r="Y199"/>
  <c r="Z199"/>
  <c r="AA199"/>
  <c r="AB199"/>
  <c r="AC199"/>
  <c r="AD199"/>
  <c r="AE199"/>
  <c r="AG199"/>
  <c r="AH199"/>
  <c r="AI199"/>
  <c r="AJ199"/>
  <c r="AK199"/>
  <c r="AL199"/>
  <c r="AM199"/>
  <c r="AN199"/>
  <c r="AO199"/>
  <c r="AP199"/>
  <c r="AQ199"/>
  <c r="AT199"/>
  <c r="AU199"/>
  <c r="AV199"/>
  <c r="AW199"/>
  <c r="AX199"/>
  <c r="AY199"/>
  <c r="AZ199"/>
  <c r="BA199"/>
  <c r="BB199"/>
  <c r="BC199"/>
  <c r="BD199"/>
  <c r="U200"/>
  <c r="V200"/>
  <c r="W200"/>
  <c r="X200"/>
  <c r="Y200"/>
  <c r="Z200"/>
  <c r="AA200"/>
  <c r="AB200"/>
  <c r="AC200"/>
  <c r="AD200"/>
  <c r="AE200"/>
  <c r="AG200"/>
  <c r="AH200"/>
  <c r="AI200"/>
  <c r="AJ200"/>
  <c r="AK200"/>
  <c r="AL200"/>
  <c r="AM200"/>
  <c r="AN200"/>
  <c r="AO200"/>
  <c r="AP200"/>
  <c r="AQ200"/>
  <c r="AT200"/>
  <c r="AU200"/>
  <c r="AV200"/>
  <c r="AW200"/>
  <c r="AX200"/>
  <c r="AY200"/>
  <c r="AZ200"/>
  <c r="BA200"/>
  <c r="BB200"/>
  <c r="BC200"/>
  <c r="BD200"/>
  <c r="U201"/>
  <c r="V201"/>
  <c r="W201"/>
  <c r="X201"/>
  <c r="Y201"/>
  <c r="Z201"/>
  <c r="AA201"/>
  <c r="AB201"/>
  <c r="AC201"/>
  <c r="AD201"/>
  <c r="AE201"/>
  <c r="AG201"/>
  <c r="AH201"/>
  <c r="AI201"/>
  <c r="AJ201"/>
  <c r="AK201"/>
  <c r="AL201"/>
  <c r="AM201"/>
  <c r="AN201"/>
  <c r="AO201"/>
  <c r="AP201"/>
  <c r="AQ201"/>
  <c r="AT201"/>
  <c r="AU201"/>
  <c r="AV201"/>
  <c r="AW201"/>
  <c r="AX201"/>
  <c r="AY201"/>
  <c r="AZ201"/>
  <c r="BA201"/>
  <c r="BB201"/>
  <c r="BC201"/>
  <c r="BD201"/>
  <c r="U202"/>
  <c r="V202"/>
  <c r="W202"/>
  <c r="X202"/>
  <c r="Y202"/>
  <c r="Z202"/>
  <c r="AA202"/>
  <c r="AB202"/>
  <c r="AC202"/>
  <c r="AD202"/>
  <c r="AE202"/>
  <c r="AG202"/>
  <c r="AH202"/>
  <c r="AI202"/>
  <c r="AJ202"/>
  <c r="AK202"/>
  <c r="AL202"/>
  <c r="AM202"/>
  <c r="AN202"/>
  <c r="AO202"/>
  <c r="AP202"/>
  <c r="AQ202"/>
  <c r="AT202"/>
  <c r="AU202"/>
  <c r="AV202"/>
  <c r="AW202"/>
  <c r="AX202"/>
  <c r="AY202"/>
  <c r="AZ202"/>
  <c r="BA202"/>
  <c r="BB202"/>
  <c r="BC202"/>
  <c r="BD202"/>
  <c r="U203"/>
  <c r="V203"/>
  <c r="W203"/>
  <c r="X203"/>
  <c r="Y203"/>
  <c r="Z203"/>
  <c r="AA203"/>
  <c r="AB203"/>
  <c r="AC203"/>
  <c r="AD203"/>
  <c r="AE203"/>
  <c r="AG203"/>
  <c r="AH203"/>
  <c r="AI203"/>
  <c r="AJ203"/>
  <c r="AK203"/>
  <c r="AL203"/>
  <c r="AM203"/>
  <c r="AN203"/>
  <c r="AO203"/>
  <c r="AP203"/>
  <c r="AQ203"/>
  <c r="AT203"/>
  <c r="AU203"/>
  <c r="AV203"/>
  <c r="AW203"/>
  <c r="AX203"/>
  <c r="AY203"/>
  <c r="AZ203"/>
  <c r="BA203"/>
  <c r="BB203"/>
  <c r="BC203"/>
  <c r="BD203"/>
  <c r="U204"/>
  <c r="V204"/>
  <c r="W204"/>
  <c r="X204"/>
  <c r="Y204"/>
  <c r="Z204"/>
  <c r="AA204"/>
  <c r="AB204"/>
  <c r="AC204"/>
  <c r="AD204"/>
  <c r="AE204"/>
  <c r="AG204"/>
  <c r="AH204"/>
  <c r="AI204"/>
  <c r="AJ204"/>
  <c r="AK204"/>
  <c r="AL204"/>
  <c r="AM204"/>
  <c r="AN204"/>
  <c r="AO204"/>
  <c r="AP204"/>
  <c r="AQ204"/>
  <c r="AT204"/>
  <c r="AU204"/>
  <c r="AV204"/>
  <c r="AW204"/>
  <c r="AX204"/>
  <c r="AY204"/>
  <c r="AZ204"/>
  <c r="BA204"/>
  <c r="BB204"/>
  <c r="BC204"/>
  <c r="BD204"/>
  <c r="U205"/>
  <c r="V205"/>
  <c r="W205"/>
  <c r="X205"/>
  <c r="Y205"/>
  <c r="Z205"/>
  <c r="AA205"/>
  <c r="AB205"/>
  <c r="AC205"/>
  <c r="AD205"/>
  <c r="AE205"/>
  <c r="AG205"/>
  <c r="AH205"/>
  <c r="AI205"/>
  <c r="AJ205"/>
  <c r="AK205"/>
  <c r="AL205"/>
  <c r="AM205"/>
  <c r="AN205"/>
  <c r="AO205"/>
  <c r="AP205"/>
  <c r="AQ205"/>
  <c r="AT205"/>
  <c r="AU205"/>
  <c r="AV205"/>
  <c r="AW205"/>
  <c r="AX205"/>
  <c r="AY205"/>
  <c r="AZ205"/>
  <c r="BA205"/>
  <c r="BB205"/>
  <c r="BC205"/>
  <c r="BD205"/>
  <c r="U206"/>
  <c r="V206"/>
  <c r="W206"/>
  <c r="X206"/>
  <c r="Y206"/>
  <c r="Z206"/>
  <c r="AA206"/>
  <c r="AB206"/>
  <c r="AC206"/>
  <c r="AD206"/>
  <c r="AE206"/>
  <c r="AG206"/>
  <c r="AH206"/>
  <c r="AI206"/>
  <c r="AJ206"/>
  <c r="AK206"/>
  <c r="AL206"/>
  <c r="AM206"/>
  <c r="AN206"/>
  <c r="AO206"/>
  <c r="AP206"/>
  <c r="AQ206"/>
  <c r="AT206"/>
  <c r="AU206"/>
  <c r="AV206"/>
  <c r="AW206"/>
  <c r="AX206"/>
  <c r="AY206"/>
  <c r="AZ206"/>
  <c r="BA206"/>
  <c r="BB206"/>
  <c r="BC206"/>
  <c r="BD206"/>
  <c r="U207"/>
  <c r="V207"/>
  <c r="W207"/>
  <c r="X207"/>
  <c r="Y207"/>
  <c r="Z207"/>
  <c r="AA207"/>
  <c r="AB207"/>
  <c r="AC207"/>
  <c r="AD207"/>
  <c r="AE207"/>
  <c r="AG207"/>
  <c r="AH207"/>
  <c r="AI207"/>
  <c r="AJ207"/>
  <c r="AK207"/>
  <c r="AL207"/>
  <c r="AM207"/>
  <c r="AN207"/>
  <c r="AO207"/>
  <c r="AP207"/>
  <c r="AQ207"/>
  <c r="AT207"/>
  <c r="AU207"/>
  <c r="AV207"/>
  <c r="AW207"/>
  <c r="AX207"/>
  <c r="AY207"/>
  <c r="AZ207"/>
  <c r="BA207"/>
  <c r="BB207"/>
  <c r="BC207"/>
  <c r="BD207"/>
  <c r="U208"/>
  <c r="V208"/>
  <c r="W208"/>
  <c r="X208"/>
  <c r="Y208"/>
  <c r="Z208"/>
  <c r="AA208"/>
  <c r="AB208"/>
  <c r="AC208"/>
  <c r="AD208"/>
  <c r="AE208"/>
  <c r="AG208"/>
  <c r="AH208"/>
  <c r="AI208"/>
  <c r="AJ208"/>
  <c r="AK208"/>
  <c r="AL208"/>
  <c r="AM208"/>
  <c r="AN208"/>
  <c r="AO208"/>
  <c r="AP208"/>
  <c r="AQ208"/>
  <c r="AT208"/>
  <c r="AU208"/>
  <c r="AV208"/>
  <c r="AW208"/>
  <c r="AX208"/>
  <c r="AY208"/>
  <c r="AZ208"/>
  <c r="BA208"/>
  <c r="BB208"/>
  <c r="BC208"/>
  <c r="BD208"/>
  <c r="U209"/>
  <c r="V209"/>
  <c r="W209"/>
  <c r="X209"/>
  <c r="Y209"/>
  <c r="Z209"/>
  <c r="AA209"/>
  <c r="AB209"/>
  <c r="AC209"/>
  <c r="AD209"/>
  <c r="AE209"/>
  <c r="AG209"/>
  <c r="AH209"/>
  <c r="AI209"/>
  <c r="AJ209"/>
  <c r="AK209"/>
  <c r="AL209"/>
  <c r="AM209"/>
  <c r="AN209"/>
  <c r="AO209"/>
  <c r="AP209"/>
  <c r="AQ209"/>
  <c r="AT209"/>
  <c r="AU209"/>
  <c r="AV209"/>
  <c r="AW209"/>
  <c r="AX209"/>
  <c r="AY209"/>
  <c r="AZ209"/>
  <c r="BA209"/>
  <c r="BB209"/>
  <c r="BC209"/>
  <c r="BD209"/>
  <c r="U210"/>
  <c r="V210"/>
  <c r="W210"/>
  <c r="X210"/>
  <c r="Y210"/>
  <c r="Z210"/>
  <c r="AA210"/>
  <c r="AB210"/>
  <c r="AC210"/>
  <c r="AD210"/>
  <c r="AE210"/>
  <c r="AG210"/>
  <c r="AH210"/>
  <c r="AI210"/>
  <c r="AJ210"/>
  <c r="AK210"/>
  <c r="AL210"/>
  <c r="AM210"/>
  <c r="AN210"/>
  <c r="AO210"/>
  <c r="AP210"/>
  <c r="AQ210"/>
  <c r="AT210"/>
  <c r="AU210"/>
  <c r="AV210"/>
  <c r="AW210"/>
  <c r="AX210"/>
  <c r="AY210"/>
  <c r="AZ210"/>
  <c r="BA210"/>
  <c r="BB210"/>
  <c r="BC210"/>
  <c r="BD210"/>
  <c r="U211"/>
  <c r="V211"/>
  <c r="W211"/>
  <c r="X211"/>
  <c r="Y211"/>
  <c r="Z211"/>
  <c r="AA211"/>
  <c r="AB211"/>
  <c r="AC211"/>
  <c r="AD211"/>
  <c r="AE211"/>
  <c r="AG211"/>
  <c r="AH211"/>
  <c r="AI211"/>
  <c r="AJ211"/>
  <c r="AK211"/>
  <c r="AL211"/>
  <c r="AM211"/>
  <c r="AN211"/>
  <c r="AO211"/>
  <c r="AP211"/>
  <c r="AQ211"/>
  <c r="AT211"/>
  <c r="AU211"/>
  <c r="AV211"/>
  <c r="AW211"/>
  <c r="AX211"/>
  <c r="AY211"/>
  <c r="AZ211"/>
  <c r="BA211"/>
  <c r="BB211"/>
  <c r="BC211"/>
  <c r="BD211"/>
  <c r="U212"/>
  <c r="V212"/>
  <c r="W212"/>
  <c r="X212"/>
  <c r="Y212"/>
  <c r="Z212"/>
  <c r="AA212"/>
  <c r="AB212"/>
  <c r="AC212"/>
  <c r="AD212"/>
  <c r="AE212"/>
  <c r="AG212"/>
  <c r="AH212"/>
  <c r="AI212"/>
  <c r="AJ212"/>
  <c r="AK212"/>
  <c r="AL212"/>
  <c r="AM212"/>
  <c r="AN212"/>
  <c r="AO212"/>
  <c r="AP212"/>
  <c r="AQ212"/>
  <c r="AT212"/>
  <c r="AU212"/>
  <c r="AV212"/>
  <c r="AW212"/>
  <c r="AX212"/>
  <c r="AY212"/>
  <c r="AZ212"/>
  <c r="BA212"/>
  <c r="BB212"/>
  <c r="BC212"/>
  <c r="BD212"/>
  <c r="U213"/>
  <c r="V213"/>
  <c r="W213"/>
  <c r="X213"/>
  <c r="Y213"/>
  <c r="Z213"/>
  <c r="AA213"/>
  <c r="AB213"/>
  <c r="AC213"/>
  <c r="AD213"/>
  <c r="AE213"/>
  <c r="AG213"/>
  <c r="AH213"/>
  <c r="AI213"/>
  <c r="AJ213"/>
  <c r="AK213"/>
  <c r="AL213"/>
  <c r="AM213"/>
  <c r="AN213"/>
  <c r="AO213"/>
  <c r="AP213"/>
  <c r="AQ213"/>
  <c r="AT213"/>
  <c r="AU213"/>
  <c r="AV213"/>
  <c r="AW213"/>
  <c r="AX213"/>
  <c r="AY213"/>
  <c r="AZ213"/>
  <c r="BA213"/>
  <c r="BB213"/>
  <c r="BC213"/>
  <c r="BD213"/>
  <c r="U214"/>
  <c r="V214"/>
  <c r="W214"/>
  <c r="X214"/>
  <c r="Y214"/>
  <c r="Z214"/>
  <c r="AA214"/>
  <c r="AB214"/>
  <c r="AC214"/>
  <c r="AD214"/>
  <c r="AE214"/>
  <c r="AG214"/>
  <c r="AH214"/>
  <c r="AI214"/>
  <c r="AJ214"/>
  <c r="AK214"/>
  <c r="AL214"/>
  <c r="AM214"/>
  <c r="AN214"/>
  <c r="AO214"/>
  <c r="AP214"/>
  <c r="AQ214"/>
  <c r="AT214"/>
  <c r="AU214"/>
  <c r="AV214"/>
  <c r="AW214"/>
  <c r="AX214"/>
  <c r="AY214"/>
  <c r="AZ214"/>
  <c r="BA214"/>
  <c r="BB214"/>
  <c r="BC214"/>
  <c r="BD214"/>
  <c r="U215"/>
  <c r="V215"/>
  <c r="W215"/>
  <c r="X215"/>
  <c r="Y215"/>
  <c r="Z215"/>
  <c r="AA215"/>
  <c r="AB215"/>
  <c r="AC215"/>
  <c r="AD215"/>
  <c r="AE215"/>
  <c r="AG215"/>
  <c r="AH215"/>
  <c r="AI215"/>
  <c r="AJ215"/>
  <c r="AK215"/>
  <c r="AL215"/>
  <c r="AM215"/>
  <c r="AN215"/>
  <c r="AO215"/>
  <c r="AP215"/>
  <c r="AQ215"/>
  <c r="AT215"/>
  <c r="AU215"/>
  <c r="AV215"/>
  <c r="AW215"/>
  <c r="AX215"/>
  <c r="AY215"/>
  <c r="AZ215"/>
  <c r="BA215"/>
  <c r="BB215"/>
  <c r="BC215"/>
  <c r="BD215"/>
  <c r="U216"/>
  <c r="V216"/>
  <c r="W216"/>
  <c r="X216"/>
  <c r="Y216"/>
  <c r="Z216"/>
  <c r="AA216"/>
  <c r="AB216"/>
  <c r="AC216"/>
  <c r="AD216"/>
  <c r="AE216"/>
  <c r="AG216"/>
  <c r="AH216"/>
  <c r="AI216"/>
  <c r="AJ216"/>
  <c r="AK216"/>
  <c r="AL216"/>
  <c r="AM216"/>
  <c r="AN216"/>
  <c r="AO216"/>
  <c r="AP216"/>
  <c r="AQ216"/>
  <c r="AT216"/>
  <c r="AU216"/>
  <c r="AV216"/>
  <c r="AW216"/>
  <c r="AX216"/>
  <c r="AY216"/>
  <c r="AZ216"/>
  <c r="BA216"/>
  <c r="BB216"/>
  <c r="BC216"/>
  <c r="BD216"/>
  <c r="U217"/>
  <c r="V217"/>
  <c r="W217"/>
  <c r="X217"/>
  <c r="Y217"/>
  <c r="Z217"/>
  <c r="AA217"/>
  <c r="AB217"/>
  <c r="AC217"/>
  <c r="AD217"/>
  <c r="AE217"/>
  <c r="AG217"/>
  <c r="AH217"/>
  <c r="AI217"/>
  <c r="AJ217"/>
  <c r="AK217"/>
  <c r="AL217"/>
  <c r="AM217"/>
  <c r="AN217"/>
  <c r="AO217"/>
  <c r="AP217"/>
  <c r="AQ217"/>
  <c r="AT217"/>
  <c r="AU217"/>
  <c r="AV217"/>
  <c r="AW217"/>
  <c r="AX217"/>
  <c r="AY217"/>
  <c r="AZ217"/>
  <c r="BA217"/>
  <c r="BB217"/>
  <c r="BC217"/>
  <c r="BD217"/>
  <c r="U218"/>
  <c r="V218"/>
  <c r="W218"/>
  <c r="X218"/>
  <c r="Y218"/>
  <c r="Z218"/>
  <c r="AA218"/>
  <c r="AB218"/>
  <c r="AC218"/>
  <c r="AD218"/>
  <c r="AE218"/>
  <c r="AG218"/>
  <c r="AH218"/>
  <c r="AI218"/>
  <c r="AJ218"/>
  <c r="AK218"/>
  <c r="AL218"/>
  <c r="AM218"/>
  <c r="AN218"/>
  <c r="AO218"/>
  <c r="AP218"/>
  <c r="AQ218"/>
  <c r="AT218"/>
  <c r="AU218"/>
  <c r="AV218"/>
  <c r="AW218"/>
  <c r="AX218"/>
  <c r="AY218"/>
  <c r="AZ218"/>
  <c r="BA218"/>
  <c r="BB218"/>
  <c r="BC218"/>
  <c r="BD218"/>
  <c r="U219"/>
  <c r="V219"/>
  <c r="W219"/>
  <c r="X219"/>
  <c r="Y219"/>
  <c r="Z219"/>
  <c r="AA219"/>
  <c r="AB219"/>
  <c r="AC219"/>
  <c r="AD219"/>
  <c r="AE219"/>
  <c r="AG219"/>
  <c r="AH219"/>
  <c r="AI219"/>
  <c r="AJ219"/>
  <c r="AK219"/>
  <c r="AL219"/>
  <c r="AM219"/>
  <c r="AN219"/>
  <c r="AO219"/>
  <c r="AP219"/>
  <c r="AQ219"/>
  <c r="AT219"/>
  <c r="AU219"/>
  <c r="AV219"/>
  <c r="AW219"/>
  <c r="AX219"/>
  <c r="AY219"/>
  <c r="AZ219"/>
  <c r="BA219"/>
  <c r="BB219"/>
  <c r="BC219"/>
  <c r="BD219"/>
  <c r="U220"/>
  <c r="V220"/>
  <c r="W220"/>
  <c r="X220"/>
  <c r="Y220"/>
  <c r="Z220"/>
  <c r="AA220"/>
  <c r="AB220"/>
  <c r="AC220"/>
  <c r="AD220"/>
  <c r="AE220"/>
  <c r="AG220"/>
  <c r="AH220"/>
  <c r="AI220"/>
  <c r="AJ220"/>
  <c r="AK220"/>
  <c r="AL220"/>
  <c r="AM220"/>
  <c r="AN220"/>
  <c r="AO220"/>
  <c r="AP220"/>
  <c r="AQ220"/>
  <c r="AT220"/>
  <c r="AU220"/>
  <c r="AV220"/>
  <c r="AW220"/>
  <c r="AX220"/>
  <c r="AY220"/>
  <c r="AZ220"/>
  <c r="BA220"/>
  <c r="BB220"/>
  <c r="BC220"/>
  <c r="BD220"/>
  <c r="U221"/>
  <c r="V221"/>
  <c r="W221"/>
  <c r="X221"/>
  <c r="Y221"/>
  <c r="Z221"/>
  <c r="AA221"/>
  <c r="AB221"/>
  <c r="AC221"/>
  <c r="AD221"/>
  <c r="AE221"/>
  <c r="AG221"/>
  <c r="AH221"/>
  <c r="AI221"/>
  <c r="AJ221"/>
  <c r="AK221"/>
  <c r="AL221"/>
  <c r="AM221"/>
  <c r="AN221"/>
  <c r="AO221"/>
  <c r="AP221"/>
  <c r="AQ221"/>
  <c r="AT221"/>
  <c r="AU221"/>
  <c r="AV221"/>
  <c r="AW221"/>
  <c r="AX221"/>
  <c r="AY221"/>
  <c r="AZ221"/>
  <c r="BA221"/>
  <c r="BB221"/>
  <c r="BC221"/>
  <c r="BD221"/>
  <c r="U222"/>
  <c r="V222"/>
  <c r="W222"/>
  <c r="X222"/>
  <c r="Y222"/>
  <c r="Z222"/>
  <c r="AA222"/>
  <c r="AB222"/>
  <c r="AC222"/>
  <c r="AD222"/>
  <c r="AE222"/>
  <c r="AG222"/>
  <c r="AH222"/>
  <c r="AI222"/>
  <c r="AJ222"/>
  <c r="AK222"/>
  <c r="AL222"/>
  <c r="AM222"/>
  <c r="AN222"/>
  <c r="AO222"/>
  <c r="AP222"/>
  <c r="AQ222"/>
  <c r="AT222"/>
  <c r="AU222"/>
  <c r="AV222"/>
  <c r="AW222"/>
  <c r="AX222"/>
  <c r="AY222"/>
  <c r="AZ222"/>
  <c r="BA222"/>
  <c r="BB222"/>
  <c r="BC222"/>
  <c r="BD222"/>
  <c r="U223"/>
  <c r="V223"/>
  <c r="W223"/>
  <c r="X223"/>
  <c r="Y223"/>
  <c r="Z223"/>
  <c r="AA223"/>
  <c r="AB223"/>
  <c r="AC223"/>
  <c r="AD223"/>
  <c r="AE223"/>
  <c r="AG223"/>
  <c r="AH223"/>
  <c r="AI223"/>
  <c r="AJ223"/>
  <c r="AK223"/>
  <c r="AL223"/>
  <c r="AM223"/>
  <c r="AN223"/>
  <c r="AO223"/>
  <c r="AP223"/>
  <c r="AQ223"/>
  <c r="AT223"/>
  <c r="AU223"/>
  <c r="AV223"/>
  <c r="AW223"/>
  <c r="AX223"/>
  <c r="AY223"/>
  <c r="AZ223"/>
  <c r="BA223"/>
  <c r="BB223"/>
  <c r="BC223"/>
  <c r="BD223"/>
  <c r="U224"/>
  <c r="V224"/>
  <c r="W224"/>
  <c r="X224"/>
  <c r="Y224"/>
  <c r="Z224"/>
  <c r="AA224"/>
  <c r="AB224"/>
  <c r="AC224"/>
  <c r="AD224"/>
  <c r="AE224"/>
  <c r="AG224"/>
  <c r="AH224"/>
  <c r="AI224"/>
  <c r="AJ224"/>
  <c r="AK224"/>
  <c r="AL224"/>
  <c r="AM224"/>
  <c r="AN224"/>
  <c r="AO224"/>
  <c r="AP224"/>
  <c r="AQ224"/>
  <c r="AT224"/>
  <c r="AU224"/>
  <c r="AV224"/>
  <c r="AW224"/>
  <c r="AX224"/>
  <c r="AY224"/>
  <c r="AZ224"/>
  <c r="BA224"/>
  <c r="BB224"/>
  <c r="BC224"/>
  <c r="BD224"/>
  <c r="U225"/>
  <c r="V225"/>
  <c r="W225"/>
  <c r="X225"/>
  <c r="Y225"/>
  <c r="Z225"/>
  <c r="AA225"/>
  <c r="AB225"/>
  <c r="AC225"/>
  <c r="AD225"/>
  <c r="AE225"/>
  <c r="AG225"/>
  <c r="AH225"/>
  <c r="AI225"/>
  <c r="AJ225"/>
  <c r="AK225"/>
  <c r="AL225"/>
  <c r="AM225"/>
  <c r="AN225"/>
  <c r="AO225"/>
  <c r="AP225"/>
  <c r="AQ225"/>
  <c r="AT225"/>
  <c r="AU225"/>
  <c r="AV225"/>
  <c r="AW225"/>
  <c r="AX225"/>
  <c r="AY225"/>
  <c r="AZ225"/>
  <c r="BA225"/>
  <c r="BB225"/>
  <c r="BC225"/>
  <c r="BD225"/>
  <c r="U226"/>
  <c r="V226"/>
  <c r="W226"/>
  <c r="X226"/>
  <c r="Y226"/>
  <c r="Z226"/>
  <c r="AA226"/>
  <c r="AB226"/>
  <c r="AC226"/>
  <c r="AD226"/>
  <c r="AE226"/>
  <c r="AG226"/>
  <c r="AH226"/>
  <c r="AI226"/>
  <c r="AJ226"/>
  <c r="AK226"/>
  <c r="AL226"/>
  <c r="AM226"/>
  <c r="AN226"/>
  <c r="AO226"/>
  <c r="AP226"/>
  <c r="AQ226"/>
  <c r="AT226"/>
  <c r="AU226"/>
  <c r="AV226"/>
  <c r="AW226"/>
  <c r="AX226"/>
  <c r="AY226"/>
  <c r="AZ226"/>
  <c r="BA226"/>
  <c r="BB226"/>
  <c r="BC226"/>
  <c r="BD226"/>
  <c r="U227"/>
  <c r="V227"/>
  <c r="W227"/>
  <c r="X227"/>
  <c r="Y227"/>
  <c r="Z227"/>
  <c r="AA227"/>
  <c r="AB227"/>
  <c r="AC227"/>
  <c r="AD227"/>
  <c r="AE227"/>
  <c r="AG227"/>
  <c r="AH227"/>
  <c r="AI227"/>
  <c r="AJ227"/>
  <c r="AK227"/>
  <c r="AL227"/>
  <c r="AM227"/>
  <c r="AN227"/>
  <c r="AO227"/>
  <c r="AP227"/>
  <c r="AQ227"/>
  <c r="AT227"/>
  <c r="AU227"/>
  <c r="AV227"/>
  <c r="AW227"/>
  <c r="AX227"/>
  <c r="AY227"/>
  <c r="AZ227"/>
  <c r="BA227"/>
  <c r="BB227"/>
  <c r="BC227"/>
  <c r="BD227"/>
  <c r="U228"/>
  <c r="V228"/>
  <c r="W228"/>
  <c r="X228"/>
  <c r="Y228"/>
  <c r="Z228"/>
  <c r="AA228"/>
  <c r="AB228"/>
  <c r="AC228"/>
  <c r="AD228"/>
  <c r="AE228"/>
  <c r="AG228"/>
  <c r="AH228"/>
  <c r="AI228"/>
  <c r="AJ228"/>
  <c r="AK228"/>
  <c r="AL228"/>
  <c r="AM228"/>
  <c r="AN228"/>
  <c r="AO228"/>
  <c r="AP228"/>
  <c r="AQ228"/>
  <c r="AT228"/>
  <c r="AU228"/>
  <c r="AV228"/>
  <c r="AW228"/>
  <c r="AX228"/>
  <c r="AY228"/>
  <c r="AZ228"/>
  <c r="BA228"/>
  <c r="BB228"/>
  <c r="BC228"/>
  <c r="BD228"/>
  <c r="U229"/>
  <c r="V229"/>
  <c r="W229"/>
  <c r="X229"/>
  <c r="Y229"/>
  <c r="Z229"/>
  <c r="AA229"/>
  <c r="AB229"/>
  <c r="AC229"/>
  <c r="AD229"/>
  <c r="AE229"/>
  <c r="AG229"/>
  <c r="AH229"/>
  <c r="AI229"/>
  <c r="AJ229"/>
  <c r="AK229"/>
  <c r="AL229"/>
  <c r="AM229"/>
  <c r="AN229"/>
  <c r="AO229"/>
  <c r="AP229"/>
  <c r="AQ229"/>
  <c r="AT229"/>
  <c r="AU229"/>
  <c r="AV229"/>
  <c r="AW229"/>
  <c r="AX229"/>
  <c r="AY229"/>
  <c r="AZ229"/>
  <c r="BA229"/>
  <c r="BB229"/>
  <c r="BC229"/>
  <c r="BD229"/>
  <c r="U230"/>
  <c r="V230"/>
  <c r="W230"/>
  <c r="X230"/>
  <c r="Y230"/>
  <c r="Z230"/>
  <c r="AA230"/>
  <c r="AB230"/>
  <c r="AC230"/>
  <c r="AD230"/>
  <c r="AE230"/>
  <c r="AG230"/>
  <c r="AH230"/>
  <c r="AI230"/>
  <c r="AJ230"/>
  <c r="AK230"/>
  <c r="AL230"/>
  <c r="AM230"/>
  <c r="AN230"/>
  <c r="AO230"/>
  <c r="AP230"/>
  <c r="AQ230"/>
  <c r="AT230"/>
  <c r="AU230"/>
  <c r="AV230"/>
  <c r="AW230"/>
  <c r="AX230"/>
  <c r="AY230"/>
  <c r="AZ230"/>
  <c r="BA230"/>
  <c r="BB230"/>
  <c r="BC230"/>
  <c r="BD230"/>
  <c r="U231"/>
  <c r="V231"/>
  <c r="W231"/>
  <c r="X231"/>
  <c r="Y231"/>
  <c r="Z231"/>
  <c r="AA231"/>
  <c r="AB231"/>
  <c r="AC231"/>
  <c r="AD231"/>
  <c r="AE231"/>
  <c r="AG231"/>
  <c r="AH231"/>
  <c r="AI231"/>
  <c r="AJ231"/>
  <c r="AK231"/>
  <c r="AL231"/>
  <c r="AM231"/>
  <c r="AN231"/>
  <c r="AO231"/>
  <c r="AP231"/>
  <c r="AQ231"/>
  <c r="AT231"/>
  <c r="AU231"/>
  <c r="AV231"/>
  <c r="AW231"/>
  <c r="AX231"/>
  <c r="AY231"/>
  <c r="AZ231"/>
  <c r="BA231"/>
  <c r="BB231"/>
  <c r="BC231"/>
  <c r="BD231"/>
  <c r="U232"/>
  <c r="V232"/>
  <c r="W232"/>
  <c r="X232"/>
  <c r="Y232"/>
  <c r="Z232"/>
  <c r="AA232"/>
  <c r="AB232"/>
  <c r="AC232"/>
  <c r="AD232"/>
  <c r="AE232"/>
  <c r="AG232"/>
  <c r="AH232"/>
  <c r="AI232"/>
  <c r="AJ232"/>
  <c r="AK232"/>
  <c r="AL232"/>
  <c r="AM232"/>
  <c r="AN232"/>
  <c r="AO232"/>
  <c r="AP232"/>
  <c r="AQ232"/>
  <c r="AT232"/>
  <c r="AU232"/>
  <c r="AV232"/>
  <c r="AW232"/>
  <c r="AX232"/>
  <c r="AY232"/>
  <c r="AZ232"/>
  <c r="BA232"/>
  <c r="BB232"/>
  <c r="BC232"/>
  <c r="BD232"/>
  <c r="U61"/>
  <c r="U235" s="1"/>
  <c r="V61"/>
  <c r="V236" s="1"/>
  <c r="W61"/>
  <c r="W235" s="1"/>
  <c r="X61"/>
  <c r="X236" s="1"/>
  <c r="Y61"/>
  <c r="Y235" s="1"/>
  <c r="Z61"/>
  <c r="Z236" s="1"/>
  <c r="AA61"/>
  <c r="AA235" s="1"/>
  <c r="AB61"/>
  <c r="AB236" s="1"/>
  <c r="AC61"/>
  <c r="AC235" s="1"/>
  <c r="AD61"/>
  <c r="AD236" s="1"/>
  <c r="AE61"/>
  <c r="AE235" s="1"/>
  <c r="AG61"/>
  <c r="AG236" s="1"/>
  <c r="AH61"/>
  <c r="AH235" s="1"/>
  <c r="AI61"/>
  <c r="AI236" s="1"/>
  <c r="AJ61"/>
  <c r="AJ235" s="1"/>
  <c r="AK61"/>
  <c r="AK236" s="1"/>
  <c r="AL61"/>
  <c r="AL235" s="1"/>
  <c r="AM61"/>
  <c r="AM236" s="1"/>
  <c r="AN61"/>
  <c r="AN235" s="1"/>
  <c r="AO61"/>
  <c r="AO236" s="1"/>
  <c r="AP61"/>
  <c r="AP235" s="1"/>
  <c r="AQ61"/>
  <c r="AQ236" s="1"/>
  <c r="AT61"/>
  <c r="AT235" s="1"/>
  <c r="AU61"/>
  <c r="AU236" s="1"/>
  <c r="AV61"/>
  <c r="AV235" s="1"/>
  <c r="AW61"/>
  <c r="AW236" s="1"/>
  <c r="AX61"/>
  <c r="AX235" s="1"/>
  <c r="AY61"/>
  <c r="AY236" s="1"/>
  <c r="AZ61"/>
  <c r="AZ235" s="1"/>
  <c r="BA61"/>
  <c r="BA236" s="1"/>
  <c r="BB61"/>
  <c r="BB235" s="1"/>
  <c r="BC61"/>
  <c r="BC236" s="1"/>
  <c r="BD61"/>
  <c r="BD235" s="1"/>
  <c r="U62"/>
  <c r="V62"/>
  <c r="W62"/>
  <c r="X62"/>
  <c r="Y62"/>
  <c r="Z62"/>
  <c r="AA62"/>
  <c r="AB62"/>
  <c r="AC62"/>
  <c r="AD62"/>
  <c r="AE62"/>
  <c r="AG62"/>
  <c r="AH62"/>
  <c r="AI62"/>
  <c r="AJ62"/>
  <c r="AK62"/>
  <c r="AL62"/>
  <c r="AM62"/>
  <c r="AN62"/>
  <c r="AO62"/>
  <c r="AP62"/>
  <c r="AQ62"/>
  <c r="AT62"/>
  <c r="AU62"/>
  <c r="AV62"/>
  <c r="AW62"/>
  <c r="AX62"/>
  <c r="AY62"/>
  <c r="AZ62"/>
  <c r="BA62"/>
  <c r="BB62"/>
  <c r="BC62"/>
  <c r="BD62"/>
  <c r="U63"/>
  <c r="V63"/>
  <c r="W63"/>
  <c r="X63"/>
  <c r="Y63"/>
  <c r="Z63"/>
  <c r="AA63"/>
  <c r="AB63"/>
  <c r="AC63"/>
  <c r="AD63"/>
  <c r="AE63"/>
  <c r="AG63"/>
  <c r="AH63"/>
  <c r="AI63"/>
  <c r="AJ63"/>
  <c r="AK63"/>
  <c r="AL63"/>
  <c r="AM63"/>
  <c r="AN63"/>
  <c r="AO63"/>
  <c r="AP63"/>
  <c r="AQ63"/>
  <c r="AT63"/>
  <c r="AU63"/>
  <c r="AV63"/>
  <c r="AW63"/>
  <c r="AX63"/>
  <c r="AY63"/>
  <c r="AZ63"/>
  <c r="BA63"/>
  <c r="BB63"/>
  <c r="BC63"/>
  <c r="BD63"/>
  <c r="U64"/>
  <c r="V64"/>
  <c r="W64"/>
  <c r="X64"/>
  <c r="Y64"/>
  <c r="Z64"/>
  <c r="AA64"/>
  <c r="AB64"/>
  <c r="AC64"/>
  <c r="AD64"/>
  <c r="AE64"/>
  <c r="AG64"/>
  <c r="AH64"/>
  <c r="AI64"/>
  <c r="AJ64"/>
  <c r="AK64"/>
  <c r="AL64"/>
  <c r="AM64"/>
  <c r="AN64"/>
  <c r="AO64"/>
  <c r="AP64"/>
  <c r="AQ64"/>
  <c r="AT64"/>
  <c r="AU64"/>
  <c r="AV64"/>
  <c r="AW64"/>
  <c r="AX64"/>
  <c r="AY64"/>
  <c r="AZ64"/>
  <c r="BA64"/>
  <c r="BB64"/>
  <c r="BC64"/>
  <c r="BD64"/>
  <c r="U65"/>
  <c r="V65"/>
  <c r="W65"/>
  <c r="X65"/>
  <c r="Y65"/>
  <c r="Z65"/>
  <c r="AA65"/>
  <c r="AB65"/>
  <c r="AC65"/>
  <c r="AD65"/>
  <c r="AE65"/>
  <c r="AG65"/>
  <c r="AH65"/>
  <c r="AI65"/>
  <c r="AJ65"/>
  <c r="AK65"/>
  <c r="AL65"/>
  <c r="AM65"/>
  <c r="AN65"/>
  <c r="AO65"/>
  <c r="AP65"/>
  <c r="AQ65"/>
  <c r="AT65"/>
  <c r="AU65"/>
  <c r="AV65"/>
  <c r="AW65"/>
  <c r="AX65"/>
  <c r="AY65"/>
  <c r="AZ65"/>
  <c r="BA65"/>
  <c r="BB65"/>
  <c r="BC65"/>
  <c r="BD65"/>
  <c r="U66"/>
  <c r="V66"/>
  <c r="W66"/>
  <c r="X66"/>
  <c r="Y66"/>
  <c r="Z66"/>
  <c r="AA66"/>
  <c r="AB66"/>
  <c r="AC66"/>
  <c r="AD66"/>
  <c r="AE66"/>
  <c r="AG66"/>
  <c r="AH66"/>
  <c r="AI66"/>
  <c r="AJ66"/>
  <c r="AK66"/>
  <c r="AL66"/>
  <c r="AM66"/>
  <c r="AN66"/>
  <c r="AO66"/>
  <c r="AP66"/>
  <c r="AQ66"/>
  <c r="AT66"/>
  <c r="AU66"/>
  <c r="AV66"/>
  <c r="AW66"/>
  <c r="AX66"/>
  <c r="AY66"/>
  <c r="AZ66"/>
  <c r="BA66"/>
  <c r="BB66"/>
  <c r="BC66"/>
  <c r="BD66"/>
  <c r="U67"/>
  <c r="V67"/>
  <c r="W67"/>
  <c r="X67"/>
  <c r="Y67"/>
  <c r="Z67"/>
  <c r="AA67"/>
  <c r="AB67"/>
  <c r="AC67"/>
  <c r="AD67"/>
  <c r="AE67"/>
  <c r="AG67"/>
  <c r="AH67"/>
  <c r="AI67"/>
  <c r="AJ67"/>
  <c r="AK67"/>
  <c r="AL67"/>
  <c r="AM67"/>
  <c r="AN67"/>
  <c r="AO67"/>
  <c r="AP67"/>
  <c r="AQ67"/>
  <c r="AT67"/>
  <c r="AU67"/>
  <c r="AV67"/>
  <c r="AW67"/>
  <c r="AX67"/>
  <c r="AY67"/>
  <c r="AZ67"/>
  <c r="BA67"/>
  <c r="BB67"/>
  <c r="BC67"/>
  <c r="BD67"/>
  <c r="AZ87" i="5"/>
  <c r="AW87"/>
  <c r="AT87"/>
  <c r="AQ87"/>
  <c r="AN87"/>
  <c r="AK87"/>
  <c r="AH87"/>
  <c r="AE87"/>
  <c r="AB87"/>
  <c r="Y87"/>
  <c r="V87"/>
  <c r="S87"/>
  <c r="P87"/>
  <c r="M87"/>
  <c r="J87"/>
  <c r="G87"/>
  <c r="D87"/>
  <c r="AZ86"/>
  <c r="AW86"/>
  <c r="AT86"/>
  <c r="AQ86"/>
  <c r="AN86"/>
  <c r="AK86"/>
  <c r="AH86"/>
  <c r="AE86"/>
  <c r="AB86"/>
  <c r="Y86"/>
  <c r="V86"/>
  <c r="S86"/>
  <c r="P86"/>
  <c r="M86"/>
  <c r="J86"/>
  <c r="G86"/>
  <c r="D86"/>
  <c r="AZ85"/>
  <c r="AW85"/>
  <c r="AT85"/>
  <c r="AQ85"/>
  <c r="AN85"/>
  <c r="AK85"/>
  <c r="AH85"/>
  <c r="AE85"/>
  <c r="AB85"/>
  <c r="Y85"/>
  <c r="V85"/>
  <c r="S85"/>
  <c r="P85"/>
  <c r="M85"/>
  <c r="J85"/>
  <c r="G85"/>
  <c r="D85"/>
  <c r="AZ84"/>
  <c r="AW84"/>
  <c r="AT84"/>
  <c r="AQ84"/>
  <c r="AN84"/>
  <c r="AK84"/>
  <c r="AH84"/>
  <c r="AE84"/>
  <c r="AB84"/>
  <c r="Y84"/>
  <c r="V84"/>
  <c r="S84"/>
  <c r="P84"/>
  <c r="M84"/>
  <c r="J84"/>
  <c r="G84"/>
  <c r="D84"/>
  <c r="AZ83"/>
  <c r="AW83"/>
  <c r="AT83"/>
  <c r="AQ83"/>
  <c r="AN83"/>
  <c r="AK83"/>
  <c r="AH83"/>
  <c r="AE83"/>
  <c r="AB83"/>
  <c r="Y83"/>
  <c r="V83"/>
  <c r="S83"/>
  <c r="P83"/>
  <c r="M83"/>
  <c r="J83"/>
  <c r="G83"/>
  <c r="D83"/>
  <c r="AZ82"/>
  <c r="AW82"/>
  <c r="AT82"/>
  <c r="AQ82"/>
  <c r="AN82"/>
  <c r="AK82"/>
  <c r="AH82"/>
  <c r="AE82"/>
  <c r="AB82"/>
  <c r="Y82"/>
  <c r="V82"/>
  <c r="S82"/>
  <c r="P82"/>
  <c r="M82"/>
  <c r="J82"/>
  <c r="G82"/>
  <c r="D82"/>
  <c r="AZ81"/>
  <c r="AW81"/>
  <c r="AT81"/>
  <c r="AQ81"/>
  <c r="AN81"/>
  <c r="AK81"/>
  <c r="AH81"/>
  <c r="AE81"/>
  <c r="AB81"/>
  <c r="Y81"/>
  <c r="V81"/>
  <c r="S81"/>
  <c r="P81"/>
  <c r="M81"/>
  <c r="J81"/>
  <c r="G81"/>
  <c r="D81"/>
  <c r="AZ80"/>
  <c r="AW80"/>
  <c r="AT80"/>
  <c r="AQ80"/>
  <c r="AN80"/>
  <c r="AK80"/>
  <c r="AH80"/>
  <c r="AE80"/>
  <c r="AB80"/>
  <c r="Y80"/>
  <c r="V80"/>
  <c r="S80"/>
  <c r="P80"/>
  <c r="M80"/>
  <c r="J80"/>
  <c r="G80"/>
  <c r="D80"/>
  <c r="AZ79"/>
  <c r="AW79"/>
  <c r="AT79"/>
  <c r="AQ79"/>
  <c r="AN79"/>
  <c r="AK79"/>
  <c r="AH79"/>
  <c r="AE79"/>
  <c r="AB79"/>
  <c r="Y79"/>
  <c r="V79"/>
  <c r="S79"/>
  <c r="P79"/>
  <c r="M79"/>
  <c r="J79"/>
  <c r="G79"/>
  <c r="D79"/>
  <c r="AZ78"/>
  <c r="AW78"/>
  <c r="AT78"/>
  <c r="AQ78"/>
  <c r="AN78"/>
  <c r="AK78"/>
  <c r="AH78"/>
  <c r="AE78"/>
  <c r="AB78"/>
  <c r="Y78"/>
  <c r="V78"/>
  <c r="S78"/>
  <c r="P78"/>
  <c r="M78"/>
  <c r="J78"/>
  <c r="G78"/>
  <c r="D78"/>
  <c r="AZ77"/>
  <c r="AW77"/>
  <c r="AT77"/>
  <c r="AQ77"/>
  <c r="AN77"/>
  <c r="AK77"/>
  <c r="AH77"/>
  <c r="AE77"/>
  <c r="AB77"/>
  <c r="Y77"/>
  <c r="V77"/>
  <c r="S77"/>
  <c r="P77"/>
  <c r="M77"/>
  <c r="J77"/>
  <c r="G77"/>
  <c r="D77"/>
  <c r="AZ76"/>
  <c r="AW76"/>
  <c r="AT76"/>
  <c r="AQ76"/>
  <c r="AN76"/>
  <c r="AK76"/>
  <c r="AH76"/>
  <c r="AE76"/>
  <c r="AB76"/>
  <c r="Y76"/>
  <c r="V76"/>
  <c r="S76"/>
  <c r="P76"/>
  <c r="M76"/>
  <c r="J76"/>
  <c r="G76"/>
  <c r="D76"/>
  <c r="AZ75"/>
  <c r="AW75"/>
  <c r="AT75"/>
  <c r="AQ75"/>
  <c r="AN75"/>
  <c r="AK75"/>
  <c r="AH75"/>
  <c r="AE75"/>
  <c r="AB75"/>
  <c r="Y75"/>
  <c r="V75"/>
  <c r="S75"/>
  <c r="P75"/>
  <c r="M75"/>
  <c r="J75"/>
  <c r="G75"/>
  <c r="D75"/>
  <c r="AZ74"/>
  <c r="AW74"/>
  <c r="AT74"/>
  <c r="AQ74"/>
  <c r="AN74"/>
  <c r="AK74"/>
  <c r="AH74"/>
  <c r="AE74"/>
  <c r="AB74"/>
  <c r="Y74"/>
  <c r="V74"/>
  <c r="S74"/>
  <c r="P74"/>
  <c r="M74"/>
  <c r="J74"/>
  <c r="G74"/>
  <c r="D74"/>
  <c r="AZ73"/>
  <c r="AW73"/>
  <c r="AT73"/>
  <c r="AQ73"/>
  <c r="AN73"/>
  <c r="AK73"/>
  <c r="AH73"/>
  <c r="AE73"/>
  <c r="AB73"/>
  <c r="Y73"/>
  <c r="V73"/>
  <c r="S73"/>
  <c r="P73"/>
  <c r="M73"/>
  <c r="J73"/>
  <c r="G73"/>
  <c r="D73"/>
  <c r="AZ72"/>
  <c r="AW72"/>
  <c r="AT72"/>
  <c r="AQ72"/>
  <c r="AN72"/>
  <c r="AK72"/>
  <c r="AH72"/>
  <c r="AE72"/>
  <c r="AB72"/>
  <c r="Y72"/>
  <c r="V72"/>
  <c r="S72"/>
  <c r="P72"/>
  <c r="M72"/>
  <c r="J72"/>
  <c r="G72"/>
  <c r="D72"/>
  <c r="AZ71"/>
  <c r="AW71"/>
  <c r="AT71"/>
  <c r="AQ71"/>
  <c r="AN71"/>
  <c r="AK71"/>
  <c r="AH71"/>
  <c r="AE71"/>
  <c r="AB71"/>
  <c r="Y71"/>
  <c r="V71"/>
  <c r="S71"/>
  <c r="P71"/>
  <c r="M71"/>
  <c r="J71"/>
  <c r="G71"/>
  <c r="D71"/>
  <c r="AZ70"/>
  <c r="AW70"/>
  <c r="AT70"/>
  <c r="AQ70"/>
  <c r="AN70"/>
  <c r="AK70"/>
  <c r="AH70"/>
  <c r="AE70"/>
  <c r="AB70"/>
  <c r="Y70"/>
  <c r="V70"/>
  <c r="S70"/>
  <c r="P70"/>
  <c r="M70"/>
  <c r="J70"/>
  <c r="G70"/>
  <c r="D70"/>
  <c r="AZ69"/>
  <c r="AW69"/>
  <c r="AT69"/>
  <c r="AQ69"/>
  <c r="AN69"/>
  <c r="AK69"/>
  <c r="AH69"/>
  <c r="AE69"/>
  <c r="AB69"/>
  <c r="Y69"/>
  <c r="V69"/>
  <c r="S69"/>
  <c r="P69"/>
  <c r="M69"/>
  <c r="J69"/>
  <c r="G69"/>
  <c r="D69"/>
  <c r="AZ68"/>
  <c r="AW68"/>
  <c r="AT68"/>
  <c r="AQ68"/>
  <c r="AN68"/>
  <c r="AK68"/>
  <c r="AH68"/>
  <c r="AE68"/>
  <c r="AB68"/>
  <c r="Y68"/>
  <c r="V68"/>
  <c r="S68"/>
  <c r="P68"/>
  <c r="M68"/>
  <c r="J68"/>
  <c r="G68"/>
  <c r="D68"/>
  <c r="AZ61"/>
  <c r="AW61"/>
  <c r="AT61"/>
  <c r="AQ61"/>
  <c r="AN61"/>
  <c r="AK61"/>
  <c r="AH61"/>
  <c r="AE61"/>
  <c r="AB61"/>
  <c r="Y61"/>
  <c r="V61"/>
  <c r="S61"/>
  <c r="P61"/>
  <c r="M61"/>
  <c r="J61"/>
  <c r="G61"/>
  <c r="D61"/>
  <c r="AZ60"/>
  <c r="AW60"/>
  <c r="AT60"/>
  <c r="AQ60"/>
  <c r="AN60"/>
  <c r="AK60"/>
  <c r="AH60"/>
  <c r="AE60"/>
  <c r="AB60"/>
  <c r="Y60"/>
  <c r="V60"/>
  <c r="S60"/>
  <c r="P60"/>
  <c r="M60"/>
  <c r="J60"/>
  <c r="G60"/>
  <c r="D60"/>
  <c r="AZ59"/>
  <c r="AW59"/>
  <c r="AT59"/>
  <c r="AQ59"/>
  <c r="AN59"/>
  <c r="AK59"/>
  <c r="AH59"/>
  <c r="AE59"/>
  <c r="AB59"/>
  <c r="Y59"/>
  <c r="V59"/>
  <c r="S59"/>
  <c r="P59"/>
  <c r="M59"/>
  <c r="J59"/>
  <c r="G59"/>
  <c r="D59"/>
  <c r="AZ58"/>
  <c r="AW58"/>
  <c r="AT58"/>
  <c r="AQ58"/>
  <c r="AN58"/>
  <c r="AK58"/>
  <c r="AH58"/>
  <c r="AE58"/>
  <c r="AB58"/>
  <c r="Y58"/>
  <c r="V58"/>
  <c r="S58"/>
  <c r="P58"/>
  <c r="M58"/>
  <c r="J58"/>
  <c r="G58"/>
  <c r="D58"/>
  <c r="AZ57"/>
  <c r="AW57"/>
  <c r="AT57"/>
  <c r="AQ57"/>
  <c r="AN57"/>
  <c r="AK57"/>
  <c r="AH57"/>
  <c r="AE57"/>
  <c r="AB57"/>
  <c r="Y57"/>
  <c r="V57"/>
  <c r="S57"/>
  <c r="P57"/>
  <c r="M57"/>
  <c r="J57"/>
  <c r="G57"/>
  <c r="D57"/>
  <c r="AZ56"/>
  <c r="AW56"/>
  <c r="AT56"/>
  <c r="AQ56"/>
  <c r="AN56"/>
  <c r="AK56"/>
  <c r="AH56"/>
  <c r="AE56"/>
  <c r="AB56"/>
  <c r="Y56"/>
  <c r="V56"/>
  <c r="S56"/>
  <c r="P56"/>
  <c r="M56"/>
  <c r="J56"/>
  <c r="G56"/>
  <c r="D56"/>
  <c r="AZ55"/>
  <c r="AW55"/>
  <c r="AT55"/>
  <c r="AQ55"/>
  <c r="AN55"/>
  <c r="AK55"/>
  <c r="AH55"/>
  <c r="AE55"/>
  <c r="AB55"/>
  <c r="Y55"/>
  <c r="V55"/>
  <c r="S55"/>
  <c r="P55"/>
  <c r="M55"/>
  <c r="J55"/>
  <c r="G55"/>
  <c r="D55"/>
  <c r="AZ54"/>
  <c r="AW54"/>
  <c r="AT54"/>
  <c r="AQ54"/>
  <c r="AN54"/>
  <c r="AK54"/>
  <c r="AH54"/>
  <c r="AE54"/>
  <c r="AB54"/>
  <c r="Y54"/>
  <c r="V54"/>
  <c r="S54"/>
  <c r="P54"/>
  <c r="M54"/>
  <c r="J54"/>
  <c r="G54"/>
  <c r="D54"/>
  <c r="AZ53"/>
  <c r="AW53"/>
  <c r="AT53"/>
  <c r="AQ53"/>
  <c r="AN53"/>
  <c r="AK53"/>
  <c r="AH53"/>
  <c r="AE53"/>
  <c r="AB53"/>
  <c r="Y53"/>
  <c r="V53"/>
  <c r="S53"/>
  <c r="P53"/>
  <c r="M53"/>
  <c r="J53"/>
  <c r="G53"/>
  <c r="D53"/>
  <c r="AZ52"/>
  <c r="AW52"/>
  <c r="AT52"/>
  <c r="AQ52"/>
  <c r="AN52"/>
  <c r="AK52"/>
  <c r="AH52"/>
  <c r="AE52"/>
  <c r="AB52"/>
  <c r="Y52"/>
  <c r="V52"/>
  <c r="S52"/>
  <c r="P52"/>
  <c r="M52"/>
  <c r="J52"/>
  <c r="G52"/>
  <c r="D52"/>
  <c r="AZ51"/>
  <c r="AW51"/>
  <c r="AT51"/>
  <c r="AQ51"/>
  <c r="AN51"/>
  <c r="AK51"/>
  <c r="AH51"/>
  <c r="AE51"/>
  <c r="AB51"/>
  <c r="Y51"/>
  <c r="V51"/>
  <c r="S51"/>
  <c r="P51"/>
  <c r="M51"/>
  <c r="J51"/>
  <c r="G51"/>
  <c r="D51"/>
  <c r="AZ50"/>
  <c r="AW50"/>
  <c r="AT50"/>
  <c r="AQ50"/>
  <c r="AN50"/>
  <c r="AK50"/>
  <c r="AH50"/>
  <c r="AE50"/>
  <c r="AB50"/>
  <c r="Y50"/>
  <c r="V50"/>
  <c r="S50"/>
  <c r="P50"/>
  <c r="M50"/>
  <c r="J50"/>
  <c r="G50"/>
  <c r="D50"/>
  <c r="AZ49"/>
  <c r="AW49"/>
  <c r="AT49"/>
  <c r="AQ49"/>
  <c r="AN49"/>
  <c r="AK49"/>
  <c r="AH49"/>
  <c r="AE49"/>
  <c r="AB49"/>
  <c r="Y49"/>
  <c r="V49"/>
  <c r="S49"/>
  <c r="P49"/>
  <c r="M49"/>
  <c r="J49"/>
  <c r="G49"/>
  <c r="D49"/>
  <c r="AZ48"/>
  <c r="AW48"/>
  <c r="AT48"/>
  <c r="AQ48"/>
  <c r="AN48"/>
  <c r="AK48"/>
  <c r="AH48"/>
  <c r="AE48"/>
  <c r="AB48"/>
  <c r="Y48"/>
  <c r="V48"/>
  <c r="S48"/>
  <c r="P48"/>
  <c r="M48"/>
  <c r="J48"/>
  <c r="G48"/>
  <c r="D48"/>
  <c r="AZ47"/>
  <c r="AW47"/>
  <c r="AT47"/>
  <c r="AQ47"/>
  <c r="AN47"/>
  <c r="AK47"/>
  <c r="AH47"/>
  <c r="AE47"/>
  <c r="AB47"/>
  <c r="Y47"/>
  <c r="V47"/>
  <c r="S47"/>
  <c r="P47"/>
  <c r="M47"/>
  <c r="J47"/>
  <c r="G47"/>
  <c r="D47"/>
  <c r="AZ46"/>
  <c r="AW46"/>
  <c r="AT46"/>
  <c r="AQ46"/>
  <c r="AN46"/>
  <c r="AK46"/>
  <c r="AH46"/>
  <c r="AE46"/>
  <c r="AB46"/>
  <c r="Y46"/>
  <c r="V46"/>
  <c r="S46"/>
  <c r="P46"/>
  <c r="M46"/>
  <c r="J46"/>
  <c r="G46"/>
  <c r="D46"/>
  <c r="AZ45"/>
  <c r="AW45"/>
  <c r="AT45"/>
  <c r="AQ45"/>
  <c r="AN45"/>
  <c r="AK45"/>
  <c r="AH45"/>
  <c r="AE45"/>
  <c r="AB45"/>
  <c r="Y45"/>
  <c r="V45"/>
  <c r="S45"/>
  <c r="P45"/>
  <c r="M45"/>
  <c r="J45"/>
  <c r="G45"/>
  <c r="D45"/>
  <c r="AZ44"/>
  <c r="AW44"/>
  <c r="AT44"/>
  <c r="AQ44"/>
  <c r="AN44"/>
  <c r="AK44"/>
  <c r="AH44"/>
  <c r="AE44"/>
  <c r="AB44"/>
  <c r="Y44"/>
  <c r="V44"/>
  <c r="S44"/>
  <c r="P44"/>
  <c r="M44"/>
  <c r="J44"/>
  <c r="G44"/>
  <c r="D44"/>
  <c r="AZ43"/>
  <c r="AW43"/>
  <c r="AT43"/>
  <c r="AQ43"/>
  <c r="AN43"/>
  <c r="AK43"/>
  <c r="AH43"/>
  <c r="AE43"/>
  <c r="AB43"/>
  <c r="Y43"/>
  <c r="V43"/>
  <c r="S43"/>
  <c r="P43"/>
  <c r="M43"/>
  <c r="J43"/>
  <c r="G43"/>
  <c r="D43"/>
  <c r="AZ42"/>
  <c r="AW42"/>
  <c r="AT42"/>
  <c r="AQ42"/>
  <c r="AN42"/>
  <c r="AK42"/>
  <c r="AH42"/>
  <c r="AE42"/>
  <c r="AB42"/>
  <c r="Y42"/>
  <c r="V42"/>
  <c r="S42"/>
  <c r="P42"/>
  <c r="M42"/>
  <c r="J42"/>
  <c r="G42"/>
  <c r="D42"/>
  <c r="A173" i="2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K229"/>
  <c r="L229"/>
  <c r="M229"/>
  <c r="R229"/>
  <c r="A230"/>
  <c r="R230"/>
  <c r="A231"/>
  <c r="R231"/>
  <c r="A232"/>
  <c r="N232"/>
  <c r="O232"/>
  <c r="P232"/>
  <c r="Q232"/>
  <c r="R232"/>
  <c r="A233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3"/>
  <c r="EA155" i="7"/>
  <c r="DN155"/>
  <c r="DA155"/>
  <c r="CN155"/>
  <c r="CA155"/>
  <c r="BN155"/>
  <c r="BA155"/>
  <c r="AN155"/>
  <c r="AA155"/>
  <c r="N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EA61"/>
  <c r="DN61"/>
  <c r="DA61"/>
  <c r="CN61"/>
  <c r="CA61"/>
  <c r="BN61"/>
  <c r="BA61"/>
  <c r="AN61"/>
  <c r="AA61"/>
  <c r="N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F56" i="6"/>
  <c r="A27"/>
  <c r="A26"/>
  <c r="A25"/>
  <c r="A24"/>
  <c r="AZ89" i="5"/>
  <c r="AZ25" s="1"/>
  <c r="AW89"/>
  <c r="AT89"/>
  <c r="AT25" s="1"/>
  <c r="AQ89"/>
  <c r="AN89"/>
  <c r="AN25" s="1"/>
  <c r="AK89"/>
  <c r="AH89"/>
  <c r="AH25" s="1"/>
  <c r="AE89"/>
  <c r="AB89"/>
  <c r="AB25" s="1"/>
  <c r="Y89"/>
  <c r="V89"/>
  <c r="V25" s="1"/>
  <c r="S89"/>
  <c r="P89"/>
  <c r="P25" s="1"/>
  <c r="M89"/>
  <c r="J89"/>
  <c r="J25" s="1"/>
  <c r="G89"/>
  <c r="D89"/>
  <c r="D25" s="1"/>
  <c r="AY17"/>
  <c r="AS17"/>
  <c r="AM17"/>
  <c r="AG17"/>
  <c r="AA17"/>
  <c r="U17"/>
  <c r="O17"/>
  <c r="I17"/>
  <c r="C17"/>
  <c r="AY18"/>
  <c r="AS18"/>
  <c r="AM18"/>
  <c r="AG18"/>
  <c r="AA18"/>
  <c r="U18"/>
  <c r="O18"/>
  <c r="I18"/>
  <c r="C18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Z40"/>
  <c r="AY40"/>
  <c r="AW40"/>
  <c r="AV40"/>
  <c r="AT40"/>
  <c r="AS40"/>
  <c r="AQ40"/>
  <c r="AP40"/>
  <c r="AN40"/>
  <c r="AM40"/>
  <c r="AK40"/>
  <c r="AJ40"/>
  <c r="AH40"/>
  <c r="AG40"/>
  <c r="AE40"/>
  <c r="AD40"/>
  <c r="AB40"/>
  <c r="AA40"/>
  <c r="Y40"/>
  <c r="X40"/>
  <c r="V40"/>
  <c r="U40"/>
  <c r="S40"/>
  <c r="R40"/>
  <c r="P40"/>
  <c r="O40"/>
  <c r="M40"/>
  <c r="L40"/>
  <c r="J40"/>
  <c r="I40"/>
  <c r="G40"/>
  <c r="F40"/>
  <c r="D40"/>
  <c r="C40"/>
  <c r="AY35"/>
  <c r="AV35"/>
  <c r="BU8" s="1"/>
  <c r="AS35"/>
  <c r="AP35"/>
  <c r="AM35"/>
  <c r="AJ35"/>
  <c r="BQ8" s="1"/>
  <c r="AG35"/>
  <c r="AD35"/>
  <c r="AA35"/>
  <c r="X35"/>
  <c r="BM8" s="1"/>
  <c r="U35"/>
  <c r="R35"/>
  <c r="O35"/>
  <c r="L35"/>
  <c r="I35"/>
  <c r="F35"/>
  <c r="C35"/>
  <c r="AY34"/>
  <c r="AW34"/>
  <c r="AV34"/>
  <c r="AS34"/>
  <c r="AQ34"/>
  <c r="AP34"/>
  <c r="AM34"/>
  <c r="AK34"/>
  <c r="AJ34"/>
  <c r="AG34"/>
  <c r="AE34"/>
  <c r="AD34"/>
  <c r="AA34"/>
  <c r="Y34"/>
  <c r="X34"/>
  <c r="U34"/>
  <c r="S34"/>
  <c r="R34"/>
  <c r="O34"/>
  <c r="M34"/>
  <c r="L34"/>
  <c r="I34"/>
  <c r="G34"/>
  <c r="F34"/>
  <c r="C34"/>
  <c r="AY33"/>
  <c r="AW33"/>
  <c r="AV33"/>
  <c r="AS33"/>
  <c r="AQ33"/>
  <c r="AP33"/>
  <c r="AM33"/>
  <c r="AK33"/>
  <c r="AJ33"/>
  <c r="AG33"/>
  <c r="AE33"/>
  <c r="AD33"/>
  <c r="AA33"/>
  <c r="Y33"/>
  <c r="X33"/>
  <c r="U33"/>
  <c r="S33"/>
  <c r="R33"/>
  <c r="O33"/>
  <c r="M33"/>
  <c r="L33"/>
  <c r="I33"/>
  <c r="G33"/>
  <c r="F33"/>
  <c r="C33"/>
  <c r="AY32"/>
  <c r="AW32"/>
  <c r="AV32"/>
  <c r="AS32"/>
  <c r="AQ32"/>
  <c r="AP32"/>
  <c r="AM32"/>
  <c r="AK32"/>
  <c r="AJ32"/>
  <c r="AG32"/>
  <c r="AE32"/>
  <c r="AD32"/>
  <c r="AA32"/>
  <c r="Y32"/>
  <c r="X32"/>
  <c r="U32"/>
  <c r="S32"/>
  <c r="R32"/>
  <c r="O32"/>
  <c r="M32"/>
  <c r="L32"/>
  <c r="I32"/>
  <c r="G32"/>
  <c r="F32"/>
  <c r="C32"/>
  <c r="AY31"/>
  <c r="AW31"/>
  <c r="AV31"/>
  <c r="AS31"/>
  <c r="AQ31"/>
  <c r="AP31"/>
  <c r="AM31"/>
  <c r="AK31"/>
  <c r="AJ31"/>
  <c r="AG31"/>
  <c r="AE31"/>
  <c r="AD31"/>
  <c r="AA31"/>
  <c r="Y31"/>
  <c r="X31"/>
  <c r="U31"/>
  <c r="S31"/>
  <c r="R31"/>
  <c r="O31"/>
  <c r="M31"/>
  <c r="L31"/>
  <c r="I31"/>
  <c r="G31"/>
  <c r="F31"/>
  <c r="C31"/>
  <c r="AY30"/>
  <c r="AW30"/>
  <c r="AV30"/>
  <c r="AS30"/>
  <c r="AQ30"/>
  <c r="AP30"/>
  <c r="AM30"/>
  <c r="AK30"/>
  <c r="AJ30"/>
  <c r="AG30"/>
  <c r="AE30"/>
  <c r="AD30"/>
  <c r="AA30"/>
  <c r="Y30"/>
  <c r="X30"/>
  <c r="U30"/>
  <c r="S30"/>
  <c r="R30"/>
  <c r="O30"/>
  <c r="M30"/>
  <c r="L30"/>
  <c r="I30"/>
  <c r="G30"/>
  <c r="F30"/>
  <c r="C30"/>
  <c r="AY29"/>
  <c r="AW29"/>
  <c r="AV29"/>
  <c r="AS29"/>
  <c r="AQ29"/>
  <c r="AP29"/>
  <c r="AM29"/>
  <c r="AK29"/>
  <c r="AJ29"/>
  <c r="AG29"/>
  <c r="AE29"/>
  <c r="AD29"/>
  <c r="AA29"/>
  <c r="Y29"/>
  <c r="X29"/>
  <c r="U29"/>
  <c r="S29"/>
  <c r="R29"/>
  <c r="O29"/>
  <c r="M29"/>
  <c r="L29"/>
  <c r="I29"/>
  <c r="G29"/>
  <c r="F29"/>
  <c r="C29"/>
  <c r="AY28"/>
  <c r="AW28"/>
  <c r="AV28"/>
  <c r="AS28"/>
  <c r="AQ28"/>
  <c r="AP28"/>
  <c r="AM28"/>
  <c r="AK28"/>
  <c r="AJ28"/>
  <c r="AG28"/>
  <c r="AE28"/>
  <c r="AD28"/>
  <c r="AA28"/>
  <c r="Y28"/>
  <c r="X28"/>
  <c r="U28"/>
  <c r="S28"/>
  <c r="R28"/>
  <c r="O28"/>
  <c r="M28"/>
  <c r="L28"/>
  <c r="I28"/>
  <c r="G28"/>
  <c r="F28"/>
  <c r="C28"/>
  <c r="AY27"/>
  <c r="AW27"/>
  <c r="AV27"/>
  <c r="AS27"/>
  <c r="AQ27"/>
  <c r="AP27"/>
  <c r="AM27"/>
  <c r="AK27"/>
  <c r="AJ27"/>
  <c r="AG27"/>
  <c r="AE27"/>
  <c r="AD27"/>
  <c r="AA27"/>
  <c r="Y27"/>
  <c r="X27"/>
  <c r="U27"/>
  <c r="S27"/>
  <c r="R27"/>
  <c r="O27"/>
  <c r="M27"/>
  <c r="L27"/>
  <c r="I27"/>
  <c r="G27"/>
  <c r="F27"/>
  <c r="C27"/>
  <c r="AY26"/>
  <c r="AW26"/>
  <c r="AV26"/>
  <c r="AS26"/>
  <c r="AQ26"/>
  <c r="AP26"/>
  <c r="AM26"/>
  <c r="AK26"/>
  <c r="AJ26"/>
  <c r="AG26"/>
  <c r="AE26"/>
  <c r="AD26"/>
  <c r="AA26"/>
  <c r="Y26"/>
  <c r="X26"/>
  <c r="U26"/>
  <c r="S26"/>
  <c r="R26"/>
  <c r="O26"/>
  <c r="M26"/>
  <c r="L26"/>
  <c r="I26"/>
  <c r="G26"/>
  <c r="F26"/>
  <c r="C26"/>
  <c r="AW25"/>
  <c r="AQ25"/>
  <c r="BS8" s="1"/>
  <c r="AK25"/>
  <c r="AE25"/>
  <c r="Y25"/>
  <c r="S25"/>
  <c r="M25"/>
  <c r="G25"/>
  <c r="AZ18"/>
  <c r="AW18"/>
  <c r="AV18"/>
  <c r="AT18"/>
  <c r="AQ18"/>
  <c r="AP18"/>
  <c r="AN18"/>
  <c r="AK18"/>
  <c r="AJ18"/>
  <c r="AH18"/>
  <c r="AE18"/>
  <c r="AD18"/>
  <c r="AB18"/>
  <c r="Y18"/>
  <c r="X18"/>
  <c r="V18"/>
  <c r="S18"/>
  <c r="R18"/>
  <c r="P18"/>
  <c r="M18"/>
  <c r="L18"/>
  <c r="J18"/>
  <c r="G18"/>
  <c r="F18"/>
  <c r="D18"/>
  <c r="AZ17"/>
  <c r="AW17"/>
  <c r="AV17"/>
  <c r="AT17"/>
  <c r="AQ17"/>
  <c r="AP17"/>
  <c r="AN17"/>
  <c r="AK17"/>
  <c r="AJ17"/>
  <c r="AH17"/>
  <c r="AE17"/>
  <c r="AD17"/>
  <c r="AB17"/>
  <c r="Y17"/>
  <c r="X17"/>
  <c r="V17"/>
  <c r="S17"/>
  <c r="R17"/>
  <c r="P17"/>
  <c r="M17"/>
  <c r="L17"/>
  <c r="J17"/>
  <c r="G17"/>
  <c r="F17"/>
  <c r="D17"/>
  <c r="AZ16"/>
  <c r="AY16"/>
  <c r="AW16"/>
  <c r="AV16"/>
  <c r="AT16"/>
  <c r="AS16"/>
  <c r="AQ16"/>
  <c r="AP16"/>
  <c r="AN16"/>
  <c r="AM16"/>
  <c r="AK16"/>
  <c r="AJ16"/>
  <c r="AH16"/>
  <c r="AG16"/>
  <c r="AE16"/>
  <c r="AD16"/>
  <c r="AB16"/>
  <c r="AA16"/>
  <c r="Y16"/>
  <c r="X16"/>
  <c r="V16"/>
  <c r="U16"/>
  <c r="S16"/>
  <c r="R16"/>
  <c r="P16"/>
  <c r="O16"/>
  <c r="M16"/>
  <c r="L16"/>
  <c r="J16"/>
  <c r="I16"/>
  <c r="G16"/>
  <c r="F16"/>
  <c r="D16"/>
  <c r="C16"/>
  <c r="AZ15"/>
  <c r="AY15"/>
  <c r="AW15"/>
  <c r="AV15"/>
  <c r="AT15"/>
  <c r="AS15"/>
  <c r="AQ15"/>
  <c r="AP15"/>
  <c r="AN15"/>
  <c r="AM15"/>
  <c r="AK15"/>
  <c r="AJ15"/>
  <c r="AH15"/>
  <c r="AG15"/>
  <c r="AE15"/>
  <c r="AD15"/>
  <c r="AB15"/>
  <c r="AA15"/>
  <c r="Y15"/>
  <c r="X15"/>
  <c r="V15"/>
  <c r="U15"/>
  <c r="S15"/>
  <c r="R15"/>
  <c r="P15"/>
  <c r="O15"/>
  <c r="M15"/>
  <c r="L15"/>
  <c r="J15"/>
  <c r="I15"/>
  <c r="G15"/>
  <c r="F15"/>
  <c r="D15"/>
  <c r="C15"/>
  <c r="AZ14"/>
  <c r="AY14"/>
  <c r="AW14"/>
  <c r="AV14"/>
  <c r="AT14"/>
  <c r="AS14"/>
  <c r="AQ14"/>
  <c r="AP14"/>
  <c r="AN14"/>
  <c r="AM14"/>
  <c r="AK14"/>
  <c r="AJ14"/>
  <c r="AH14"/>
  <c r="AG14"/>
  <c r="AE14"/>
  <c r="AD14"/>
  <c r="AB14"/>
  <c r="AA14"/>
  <c r="Y14"/>
  <c r="X14"/>
  <c r="V14"/>
  <c r="U14"/>
  <c r="S14"/>
  <c r="R14"/>
  <c r="P14"/>
  <c r="O14"/>
  <c r="M14"/>
  <c r="L14"/>
  <c r="J14"/>
  <c r="I14"/>
  <c r="G14"/>
  <c r="F14"/>
  <c r="D14"/>
  <c r="C14"/>
  <c r="AZ13"/>
  <c r="AY13"/>
  <c r="R96" i="3" s="1"/>
  <c r="AW13" i="5"/>
  <c r="AV13"/>
  <c r="Q96" i="3" s="1"/>
  <c r="AT13" i="5"/>
  <c r="AS13"/>
  <c r="P101" i="3" s="1"/>
  <c r="AQ13" i="5"/>
  <c r="AP13"/>
  <c r="O96" i="3" s="1"/>
  <c r="AN13" i="5"/>
  <c r="AM13"/>
  <c r="N97" i="3" s="1"/>
  <c r="AK13" i="5"/>
  <c r="AJ13"/>
  <c r="M97" i="3" s="1"/>
  <c r="AH13" i="5"/>
  <c r="AG13"/>
  <c r="L101" i="3" s="1"/>
  <c r="AE13" i="5"/>
  <c r="AD13"/>
  <c r="K92" i="3" s="1"/>
  <c r="AB13" i="5"/>
  <c r="AA13"/>
  <c r="Y13"/>
  <c r="X13"/>
  <c r="I101" i="3" s="1"/>
  <c r="V13" i="5"/>
  <c r="U13"/>
  <c r="H101" i="3" s="1"/>
  <c r="S13" i="5"/>
  <c r="R13"/>
  <c r="G101" i="3" s="1"/>
  <c r="P13" i="5"/>
  <c r="O13"/>
  <c r="M13"/>
  <c r="L13"/>
  <c r="E95" i="3" s="1"/>
  <c r="J13" i="5"/>
  <c r="I13"/>
  <c r="G13"/>
  <c r="F13"/>
  <c r="C101" i="3" s="1"/>
  <c r="D13" i="5"/>
  <c r="C13"/>
  <c r="B97" i="3" s="1"/>
  <c r="AZ12" i="5"/>
  <c r="AY12"/>
  <c r="AW12"/>
  <c r="AV12"/>
  <c r="AT12"/>
  <c r="AS12"/>
  <c r="AQ12"/>
  <c r="AP12"/>
  <c r="AN12"/>
  <c r="AM12"/>
  <c r="AK12"/>
  <c r="AJ12"/>
  <c r="AH12"/>
  <c r="AG12"/>
  <c r="AE12"/>
  <c r="AD12"/>
  <c r="AB12"/>
  <c r="AA12"/>
  <c r="Y12"/>
  <c r="X12"/>
  <c r="V12"/>
  <c r="U12"/>
  <c r="S12"/>
  <c r="R12"/>
  <c r="P12"/>
  <c r="O12"/>
  <c r="M12"/>
  <c r="L12"/>
  <c r="J12"/>
  <c r="I12"/>
  <c r="G12"/>
  <c r="F12"/>
  <c r="D12"/>
  <c r="C12"/>
  <c r="AZ11"/>
  <c r="AY11"/>
  <c r="AW11"/>
  <c r="AV11"/>
  <c r="AT11"/>
  <c r="AS11"/>
  <c r="AQ11"/>
  <c r="AP11"/>
  <c r="AN11"/>
  <c r="AM11"/>
  <c r="AK11"/>
  <c r="AJ11"/>
  <c r="AH11"/>
  <c r="AG11"/>
  <c r="AE11"/>
  <c r="AD11"/>
  <c r="AB11"/>
  <c r="AA11"/>
  <c r="Y11"/>
  <c r="X11"/>
  <c r="V11"/>
  <c r="U11"/>
  <c r="S11"/>
  <c r="R11"/>
  <c r="P11"/>
  <c r="O11"/>
  <c r="M11"/>
  <c r="L11"/>
  <c r="J11"/>
  <c r="I11"/>
  <c r="G11"/>
  <c r="F11"/>
  <c r="D11"/>
  <c r="C11"/>
  <c r="AZ10"/>
  <c r="AY10"/>
  <c r="R90" i="3" s="1"/>
  <c r="AW10" i="5"/>
  <c r="AV10"/>
  <c r="Q94" i="3" s="1"/>
  <c r="AT10" i="5"/>
  <c r="AS10"/>
  <c r="P91" i="3" s="1"/>
  <c r="AQ10" i="5"/>
  <c r="AP10"/>
  <c r="AN10"/>
  <c r="AM10"/>
  <c r="N96" i="3" s="1"/>
  <c r="AK10" i="5"/>
  <c r="AJ10"/>
  <c r="AH10"/>
  <c r="AG10"/>
  <c r="L95" i="3" s="1"/>
  <c r="AE10" i="5"/>
  <c r="AD10"/>
  <c r="K93" i="3" s="1"/>
  <c r="AB10" i="5"/>
  <c r="AA10"/>
  <c r="Y10"/>
  <c r="X10"/>
  <c r="I96" i="3" s="1"/>
  <c r="V10" i="5"/>
  <c r="U10"/>
  <c r="H91" i="3" s="1"/>
  <c r="S10" i="5"/>
  <c r="R10"/>
  <c r="P10"/>
  <c r="O10"/>
  <c r="M10"/>
  <c r="L10"/>
  <c r="E94" i="3" s="1"/>
  <c r="J10" i="5"/>
  <c r="I10"/>
  <c r="G10"/>
  <c r="F10"/>
  <c r="D10"/>
  <c r="C10"/>
  <c r="B91" i="3" s="1"/>
  <c r="AZ9" i="5"/>
  <c r="AY9"/>
  <c r="AW9"/>
  <c r="AV9"/>
  <c r="Q88" i="3" s="1"/>
  <c r="AT9" i="5"/>
  <c r="AS9"/>
  <c r="AQ9"/>
  <c r="AP9"/>
  <c r="O89" i="3" s="1"/>
  <c r="AN9" i="5"/>
  <c r="AM9"/>
  <c r="AK9"/>
  <c r="AJ9"/>
  <c r="M88" i="3" s="1"/>
  <c r="AH9" i="5"/>
  <c r="AG9"/>
  <c r="AE9"/>
  <c r="AD9"/>
  <c r="AB9"/>
  <c r="AA9"/>
  <c r="J95" i="3" s="1"/>
  <c r="Y9" i="5"/>
  <c r="X9"/>
  <c r="I88" i="3" s="1"/>
  <c r="V9" i="5"/>
  <c r="U9"/>
  <c r="S9"/>
  <c r="R9"/>
  <c r="P9"/>
  <c r="O9"/>
  <c r="F90" i="3" s="1"/>
  <c r="M9" i="5"/>
  <c r="L9"/>
  <c r="E88" i="3" s="1"/>
  <c r="J9" i="5"/>
  <c r="I9"/>
  <c r="G9"/>
  <c r="F9"/>
  <c r="D9"/>
  <c r="C9"/>
  <c r="BK8"/>
  <c r="AZ8"/>
  <c r="AY8"/>
  <c r="AW8"/>
  <c r="BU7" s="1"/>
  <c r="AV8"/>
  <c r="AT8"/>
  <c r="AS8"/>
  <c r="AQ8"/>
  <c r="AP8"/>
  <c r="AN8"/>
  <c r="AM8"/>
  <c r="AK8"/>
  <c r="BQ7" s="1"/>
  <c r="AJ8"/>
  <c r="AH8"/>
  <c r="AG8"/>
  <c r="AE8"/>
  <c r="AD8"/>
  <c r="AB8"/>
  <c r="AA8"/>
  <c r="Y8"/>
  <c r="BM7" s="1"/>
  <c r="X8"/>
  <c r="V8"/>
  <c r="U8"/>
  <c r="S8"/>
  <c r="R8"/>
  <c r="P8"/>
  <c r="O8"/>
  <c r="M8"/>
  <c r="BK7" s="1"/>
  <c r="L8"/>
  <c r="J8"/>
  <c r="I8"/>
  <c r="G8"/>
  <c r="F8"/>
  <c r="D8"/>
  <c r="C8"/>
  <c r="F6"/>
  <c r="C6"/>
  <c r="N101" i="3"/>
  <c r="A101"/>
  <c r="A102" i="4" s="1"/>
  <c r="F100" i="3"/>
  <c r="A100"/>
  <c r="A101" i="4" s="1"/>
  <c r="N99" i="3"/>
  <c r="A99"/>
  <c r="A100" i="4" s="1"/>
  <c r="N98" i="3"/>
  <c r="A98"/>
  <c r="A99" i="4" s="1"/>
  <c r="K97" i="3"/>
  <c r="A97"/>
  <c r="A98" i="4" s="1"/>
  <c r="P96" i="3"/>
  <c r="K96"/>
  <c r="E96"/>
  <c r="A96"/>
  <c r="A97" i="4" s="1"/>
  <c r="I95" i="3"/>
  <c r="A95"/>
  <c r="A96" i="4" s="1"/>
  <c r="K94" i="3"/>
  <c r="C94"/>
  <c r="A94"/>
  <c r="A95" i="4" s="1"/>
  <c r="Q93" i="3"/>
  <c r="M93"/>
  <c r="E93"/>
  <c r="A93"/>
  <c r="A94" i="4" s="1"/>
  <c r="R92" i="3"/>
  <c r="Q92"/>
  <c r="P92"/>
  <c r="O92"/>
  <c r="M92"/>
  <c r="J92"/>
  <c r="I92"/>
  <c r="H92"/>
  <c r="F92"/>
  <c r="D92"/>
  <c r="A92"/>
  <c r="A93" i="4" s="1"/>
  <c r="O91" i="3"/>
  <c r="N91"/>
  <c r="M91"/>
  <c r="J91"/>
  <c r="G91"/>
  <c r="C91"/>
  <c r="A91"/>
  <c r="A92" i="4" s="1"/>
  <c r="Q90" i="3"/>
  <c r="P90"/>
  <c r="O90"/>
  <c r="N90"/>
  <c r="M90"/>
  <c r="K90"/>
  <c r="J90"/>
  <c r="I90"/>
  <c r="G90"/>
  <c r="E90"/>
  <c r="D90"/>
  <c r="C90"/>
  <c r="B90"/>
  <c r="A90"/>
  <c r="A91" i="4" s="1"/>
  <c r="R89" i="3"/>
  <c r="Q89"/>
  <c r="P89"/>
  <c r="N89"/>
  <c r="M89"/>
  <c r="L89"/>
  <c r="K89"/>
  <c r="J89"/>
  <c r="I89"/>
  <c r="H89"/>
  <c r="F89"/>
  <c r="D89"/>
  <c r="B89"/>
  <c r="A89"/>
  <c r="A90" i="4" s="1"/>
  <c r="R88" i="3"/>
  <c r="P88"/>
  <c r="N88"/>
  <c r="L88"/>
  <c r="K88"/>
  <c r="J88"/>
  <c r="H88"/>
  <c r="G88"/>
  <c r="F88"/>
  <c r="D88"/>
  <c r="C88"/>
  <c r="B88"/>
  <c r="A88"/>
  <c r="A89" i="4" s="1"/>
  <c r="R87" i="3"/>
  <c r="Q87"/>
  <c r="P87"/>
  <c r="O87"/>
  <c r="N87"/>
  <c r="M87"/>
  <c r="L87"/>
  <c r="K87"/>
  <c r="J87"/>
  <c r="I87"/>
  <c r="H87"/>
  <c r="G87"/>
  <c r="F87"/>
  <c r="E87"/>
  <c r="D87"/>
  <c r="C87"/>
  <c r="B87"/>
  <c r="A87"/>
  <c r="A88" i="4" s="1"/>
  <c r="R86" i="3"/>
  <c r="Q86"/>
  <c r="P86"/>
  <c r="O86"/>
  <c r="N86"/>
  <c r="M86"/>
  <c r="L86"/>
  <c r="K86"/>
  <c r="J86"/>
  <c r="I86"/>
  <c r="H86"/>
  <c r="G86"/>
  <c r="F86"/>
  <c r="E86"/>
  <c r="D86"/>
  <c r="C86"/>
  <c r="B86"/>
  <c r="A86"/>
  <c r="A87" i="4" s="1"/>
  <c r="R85" i="3"/>
  <c r="Q85"/>
  <c r="P85"/>
  <c r="O85"/>
  <c r="N85"/>
  <c r="M85"/>
  <c r="L85"/>
  <c r="K85"/>
  <c r="J85"/>
  <c r="I85"/>
  <c r="H85"/>
  <c r="G85"/>
  <c r="F85"/>
  <c r="E85"/>
  <c r="D85"/>
  <c r="C85"/>
  <c r="B85"/>
  <c r="A85"/>
  <c r="A86" i="4" s="1"/>
  <c r="R84" i="3"/>
  <c r="Q84"/>
  <c r="P84"/>
  <c r="O84"/>
  <c r="N84"/>
  <c r="M84"/>
  <c r="L84"/>
  <c r="K84"/>
  <c r="J84"/>
  <c r="I84"/>
  <c r="H84"/>
  <c r="G84"/>
  <c r="F84"/>
  <c r="E84"/>
  <c r="D84"/>
  <c r="C84"/>
  <c r="B84"/>
  <c r="A84"/>
  <c r="A85" i="4" s="1"/>
  <c r="R83" i="3"/>
  <c r="Q83"/>
  <c r="P83"/>
  <c r="O83"/>
  <c r="N83"/>
  <c r="M83"/>
  <c r="L83"/>
  <c r="K83"/>
  <c r="J83"/>
  <c r="I83"/>
  <c r="H83"/>
  <c r="G83"/>
  <c r="F83"/>
  <c r="E83"/>
  <c r="D83"/>
  <c r="C83"/>
  <c r="B83"/>
  <c r="A83"/>
  <c r="A84" i="4" s="1"/>
  <c r="R82" i="3"/>
  <c r="Q82"/>
  <c r="P82"/>
  <c r="O82"/>
  <c r="N82"/>
  <c r="M82"/>
  <c r="L82"/>
  <c r="K82"/>
  <c r="J82"/>
  <c r="I82"/>
  <c r="H82"/>
  <c r="G82"/>
  <c r="F82"/>
  <c r="E82"/>
  <c r="D82"/>
  <c r="C82"/>
  <c r="B82"/>
  <c r="A82"/>
  <c r="A83" i="4" s="1"/>
  <c r="R81" i="3"/>
  <c r="Q81"/>
  <c r="P81"/>
  <c r="O81"/>
  <c r="N81"/>
  <c r="M81"/>
  <c r="L81"/>
  <c r="K81"/>
  <c r="J81"/>
  <c r="I81"/>
  <c r="H81"/>
  <c r="G81"/>
  <c r="F81"/>
  <c r="E81"/>
  <c r="D81"/>
  <c r="C81"/>
  <c r="B81"/>
  <c r="A81"/>
  <c r="A82" i="4" s="1"/>
  <c r="R80" i="3"/>
  <c r="Q80"/>
  <c r="P80"/>
  <c r="O80"/>
  <c r="N80"/>
  <c r="M80"/>
  <c r="L80"/>
  <c r="K80"/>
  <c r="J80"/>
  <c r="I80"/>
  <c r="H80"/>
  <c r="G80"/>
  <c r="F80"/>
  <c r="E80"/>
  <c r="D80"/>
  <c r="C80"/>
  <c r="B80"/>
  <c r="A80"/>
  <c r="A81" i="4" s="1"/>
  <c r="R79" i="3"/>
  <c r="Q79"/>
  <c r="P79"/>
  <c r="O79"/>
  <c r="N79"/>
  <c r="M79"/>
  <c r="L79"/>
  <c r="K79"/>
  <c r="J79"/>
  <c r="I79"/>
  <c r="H79"/>
  <c r="G79"/>
  <c r="F79"/>
  <c r="E79"/>
  <c r="D79"/>
  <c r="C79"/>
  <c r="B79"/>
  <c r="A79"/>
  <c r="A80" i="4" s="1"/>
  <c r="R78" i="3"/>
  <c r="Q78"/>
  <c r="P78"/>
  <c r="O78"/>
  <c r="N78"/>
  <c r="M78"/>
  <c r="L78"/>
  <c r="K78"/>
  <c r="J78"/>
  <c r="I78"/>
  <c r="H78"/>
  <c r="G78"/>
  <c r="F78"/>
  <c r="E78"/>
  <c r="D78"/>
  <c r="C78"/>
  <c r="B78"/>
  <c r="A78"/>
  <c r="A79" i="4" s="1"/>
  <c r="R77" i="3"/>
  <c r="Q77"/>
  <c r="P77"/>
  <c r="O77"/>
  <c r="N77"/>
  <c r="M77"/>
  <c r="L77"/>
  <c r="K77"/>
  <c r="J77"/>
  <c r="I77"/>
  <c r="H77"/>
  <c r="G77"/>
  <c r="F77"/>
  <c r="E77"/>
  <c r="D77"/>
  <c r="C77"/>
  <c r="B77"/>
  <c r="A77"/>
  <c r="A78" i="4" s="1"/>
  <c r="R76" i="3"/>
  <c r="Q76"/>
  <c r="P76"/>
  <c r="O76"/>
  <c r="N76"/>
  <c r="M76"/>
  <c r="L76"/>
  <c r="K76"/>
  <c r="J76"/>
  <c r="I76"/>
  <c r="H76"/>
  <c r="G76"/>
  <c r="F76"/>
  <c r="E76"/>
  <c r="D76"/>
  <c r="C76"/>
  <c r="B76"/>
  <c r="A76"/>
  <c r="A77" i="4" s="1"/>
  <c r="R75" i="3"/>
  <c r="Q75"/>
  <c r="P75"/>
  <c r="O75"/>
  <c r="N75"/>
  <c r="M75"/>
  <c r="L75"/>
  <c r="K75"/>
  <c r="J75"/>
  <c r="I75"/>
  <c r="H75"/>
  <c r="G75"/>
  <c r="F75"/>
  <c r="E75"/>
  <c r="D75"/>
  <c r="C75"/>
  <c r="B75"/>
  <c r="A75"/>
  <c r="A76" i="4" s="1"/>
  <c r="R74" i="3"/>
  <c r="Q74"/>
  <c r="P74"/>
  <c r="O74"/>
  <c r="N74"/>
  <c r="M74"/>
  <c r="L74"/>
  <c r="K74"/>
  <c r="J74"/>
  <c r="I74"/>
  <c r="H74"/>
  <c r="G74"/>
  <c r="F74"/>
  <c r="E74"/>
  <c r="D74"/>
  <c r="C74"/>
  <c r="B74"/>
  <c r="A74"/>
  <c r="A75" i="4" s="1"/>
  <c r="R73" i="3"/>
  <c r="Q73"/>
  <c r="P73"/>
  <c r="O73"/>
  <c r="N73"/>
  <c r="M73"/>
  <c r="L73"/>
  <c r="K73"/>
  <c r="J73"/>
  <c r="I73"/>
  <c r="H73"/>
  <c r="G73"/>
  <c r="F73"/>
  <c r="E73"/>
  <c r="D73"/>
  <c r="C73"/>
  <c r="B73"/>
  <c r="A73"/>
  <c r="A74" i="4" s="1"/>
  <c r="R72" i="3"/>
  <c r="Q72"/>
  <c r="P72"/>
  <c r="O72"/>
  <c r="N72"/>
  <c r="M72"/>
  <c r="L72"/>
  <c r="K72"/>
  <c r="J72"/>
  <c r="I72"/>
  <c r="H72"/>
  <c r="G72"/>
  <c r="F72"/>
  <c r="E72"/>
  <c r="D72"/>
  <c r="C72"/>
  <c r="B72"/>
  <c r="A72"/>
  <c r="A73" i="4" s="1"/>
  <c r="R71" i="3"/>
  <c r="Q71"/>
  <c r="P71"/>
  <c r="O71"/>
  <c r="N71"/>
  <c r="M71"/>
  <c r="L71"/>
  <c r="K71"/>
  <c r="J71"/>
  <c r="I71"/>
  <c r="H71"/>
  <c r="G71"/>
  <c r="F71"/>
  <c r="E71"/>
  <c r="D71"/>
  <c r="C71"/>
  <c r="B71"/>
  <c r="A71"/>
  <c r="A72" i="4" s="1"/>
  <c r="R70" i="3"/>
  <c r="Q70"/>
  <c r="P70"/>
  <c r="O70"/>
  <c r="N70"/>
  <c r="M70"/>
  <c r="L70"/>
  <c r="K70"/>
  <c r="J70"/>
  <c r="I70"/>
  <c r="H70"/>
  <c r="G70"/>
  <c r="F70"/>
  <c r="E70"/>
  <c r="D70"/>
  <c r="C70"/>
  <c r="B70"/>
  <c r="A70"/>
  <c r="A71" i="4" s="1"/>
  <c r="R69" i="3"/>
  <c r="Q69"/>
  <c r="P69"/>
  <c r="O69"/>
  <c r="N69"/>
  <c r="M69"/>
  <c r="L69"/>
  <c r="K69"/>
  <c r="J69"/>
  <c r="I69"/>
  <c r="H69"/>
  <c r="G69"/>
  <c r="F69"/>
  <c r="E69"/>
  <c r="D69"/>
  <c r="C69"/>
  <c r="B69"/>
  <c r="A69"/>
  <c r="A70" i="4" s="1"/>
  <c r="R68" i="3"/>
  <c r="Q68"/>
  <c r="P68"/>
  <c r="O68"/>
  <c r="N68"/>
  <c r="M68"/>
  <c r="L68"/>
  <c r="K68"/>
  <c r="J68"/>
  <c r="I68"/>
  <c r="H68"/>
  <c r="G68"/>
  <c r="F68"/>
  <c r="E68"/>
  <c r="D68"/>
  <c r="C68"/>
  <c r="B68"/>
  <c r="A68"/>
  <c r="A69" i="4" s="1"/>
  <c r="R67" i="3"/>
  <c r="Q67"/>
  <c r="P67"/>
  <c r="O67"/>
  <c r="N67"/>
  <c r="M67"/>
  <c r="L67"/>
  <c r="K67"/>
  <c r="J67"/>
  <c r="I67"/>
  <c r="H67"/>
  <c r="G67"/>
  <c r="F67"/>
  <c r="E67"/>
  <c r="D67"/>
  <c r="C67"/>
  <c r="B67"/>
  <c r="A67"/>
  <c r="A68" i="4" s="1"/>
  <c r="R66" i="3"/>
  <c r="Q66"/>
  <c r="P66"/>
  <c r="O66"/>
  <c r="N66"/>
  <c r="M66"/>
  <c r="L66"/>
  <c r="K66"/>
  <c r="J66"/>
  <c r="I66"/>
  <c r="H66"/>
  <c r="G66"/>
  <c r="F66"/>
  <c r="E66"/>
  <c r="D66"/>
  <c r="C66"/>
  <c r="B66"/>
  <c r="A66"/>
  <c r="A67" i="4" s="1"/>
  <c r="R65" i="3"/>
  <c r="Q65"/>
  <c r="P65"/>
  <c r="O65"/>
  <c r="N65"/>
  <c r="M65"/>
  <c r="L65"/>
  <c r="K65"/>
  <c r="J65"/>
  <c r="I65"/>
  <c r="H65"/>
  <c r="G65"/>
  <c r="F65"/>
  <c r="E65"/>
  <c r="D65"/>
  <c r="C65"/>
  <c r="B65"/>
  <c r="A65"/>
  <c r="A66" i="4" s="1"/>
  <c r="R64" i="3"/>
  <c r="Q64"/>
  <c r="P64"/>
  <c r="O64"/>
  <c r="N64"/>
  <c r="M64"/>
  <c r="L64"/>
  <c r="K64"/>
  <c r="J64"/>
  <c r="I64"/>
  <c r="H64"/>
  <c r="G64"/>
  <c r="F64"/>
  <c r="E64"/>
  <c r="D64"/>
  <c r="C64"/>
  <c r="B64"/>
  <c r="A64"/>
  <c r="A65" i="4" s="1"/>
  <c r="R63" i="3"/>
  <c r="Q63"/>
  <c r="P63"/>
  <c r="O63"/>
  <c r="N63"/>
  <c r="M63"/>
  <c r="L63"/>
  <c r="K63"/>
  <c r="J63"/>
  <c r="I63"/>
  <c r="H63"/>
  <c r="G63"/>
  <c r="F63"/>
  <c r="E63"/>
  <c r="D63"/>
  <c r="C63"/>
  <c r="B63"/>
  <c r="A63"/>
  <c r="R62"/>
  <c r="Q62"/>
  <c r="P62"/>
  <c r="O62"/>
  <c r="N62"/>
  <c r="M62"/>
  <c r="L62"/>
  <c r="K62"/>
  <c r="J62"/>
  <c r="I62"/>
  <c r="H62"/>
  <c r="G62"/>
  <c r="F62"/>
  <c r="E62"/>
  <c r="D62"/>
  <c r="C62"/>
  <c r="B62"/>
  <c r="A62" i="4"/>
  <c r="Q60" i="3"/>
  <c r="O60"/>
  <c r="M60"/>
  <c r="K60"/>
  <c r="J60"/>
  <c r="I60"/>
  <c r="H60"/>
  <c r="G60"/>
  <c r="F60"/>
  <c r="E60"/>
  <c r="D60"/>
  <c r="C60"/>
  <c r="A60"/>
  <c r="A61" i="4" s="1"/>
  <c r="Q59" i="3"/>
  <c r="O59"/>
  <c r="M59"/>
  <c r="L59"/>
  <c r="K59"/>
  <c r="J59"/>
  <c r="I59"/>
  <c r="H59"/>
  <c r="G59"/>
  <c r="E59"/>
  <c r="C59"/>
  <c r="A59"/>
  <c r="A60" i="4" s="1"/>
  <c r="R58" i="3"/>
  <c r="BC58" s="1"/>
  <c r="Q58"/>
  <c r="O58"/>
  <c r="N58"/>
  <c r="M58"/>
  <c r="K58"/>
  <c r="I58"/>
  <c r="G58"/>
  <c r="F58"/>
  <c r="E58"/>
  <c r="D58"/>
  <c r="C58"/>
  <c r="B58"/>
  <c r="A58"/>
  <c r="A59" i="4" s="1"/>
  <c r="R57" i="3"/>
  <c r="Q57"/>
  <c r="P57"/>
  <c r="O57"/>
  <c r="N57"/>
  <c r="M57"/>
  <c r="L57"/>
  <c r="K57"/>
  <c r="J57"/>
  <c r="I57"/>
  <c r="H57"/>
  <c r="G57"/>
  <c r="F57"/>
  <c r="E57"/>
  <c r="D57"/>
  <c r="C57"/>
  <c r="B57"/>
  <c r="A57"/>
  <c r="A58" i="4" s="1"/>
  <c r="R56" i="3"/>
  <c r="BC56" s="1"/>
  <c r="Q56"/>
  <c r="P56"/>
  <c r="O56"/>
  <c r="N56"/>
  <c r="M56"/>
  <c r="L56"/>
  <c r="K56"/>
  <c r="J56"/>
  <c r="I56"/>
  <c r="H56"/>
  <c r="G56"/>
  <c r="F56"/>
  <c r="E56"/>
  <c r="D56"/>
  <c r="C56"/>
  <c r="B56"/>
  <c r="A56"/>
  <c r="A57" i="4" s="1"/>
  <c r="R55" i="3"/>
  <c r="BA55" s="1"/>
  <c r="Q55"/>
  <c r="P55"/>
  <c r="O55"/>
  <c r="N55"/>
  <c r="M55"/>
  <c r="L55"/>
  <c r="K55"/>
  <c r="J55"/>
  <c r="I55"/>
  <c r="H55"/>
  <c r="G55"/>
  <c r="F55"/>
  <c r="E55"/>
  <c r="D55"/>
  <c r="C55"/>
  <c r="B55"/>
  <c r="A55"/>
  <c r="A56" i="4" s="1"/>
  <c r="Q54" i="3"/>
  <c r="O54"/>
  <c r="N54"/>
  <c r="M54"/>
  <c r="L54"/>
  <c r="K54"/>
  <c r="J54"/>
  <c r="I54"/>
  <c r="G54"/>
  <c r="E54"/>
  <c r="C54"/>
  <c r="B54"/>
  <c r="A54"/>
  <c r="A55" i="4" s="1"/>
  <c r="R53" i="3"/>
  <c r="BA53" s="1"/>
  <c r="Q53"/>
  <c r="P53"/>
  <c r="O53"/>
  <c r="N53"/>
  <c r="M53"/>
  <c r="L53"/>
  <c r="K53"/>
  <c r="J53"/>
  <c r="I53"/>
  <c r="H53"/>
  <c r="G53"/>
  <c r="F53"/>
  <c r="E53"/>
  <c r="D53"/>
  <c r="C53"/>
  <c r="B53"/>
  <c r="A53"/>
  <c r="A54" i="4" s="1"/>
  <c r="R52" i="3"/>
  <c r="BB52" s="1"/>
  <c r="Q52"/>
  <c r="P52"/>
  <c r="O52"/>
  <c r="N52"/>
  <c r="M52"/>
  <c r="L52"/>
  <c r="K52"/>
  <c r="J52"/>
  <c r="I52"/>
  <c r="H52"/>
  <c r="G52"/>
  <c r="F52"/>
  <c r="E52"/>
  <c r="D52"/>
  <c r="C52"/>
  <c r="B52"/>
  <c r="A52"/>
  <c r="A53" i="4" s="1"/>
  <c r="R51" i="3"/>
  <c r="BC51" s="1"/>
  <c r="Q51"/>
  <c r="P51"/>
  <c r="O51"/>
  <c r="N51"/>
  <c r="M51"/>
  <c r="L51"/>
  <c r="K51"/>
  <c r="J51"/>
  <c r="I51"/>
  <c r="H51"/>
  <c r="G51"/>
  <c r="F51"/>
  <c r="E51"/>
  <c r="D51"/>
  <c r="C51"/>
  <c r="B51"/>
  <c r="A51"/>
  <c r="A52" i="4" s="1"/>
  <c r="R50" i="3"/>
  <c r="BC50" s="1"/>
  <c r="Q50"/>
  <c r="P50"/>
  <c r="O50"/>
  <c r="N50"/>
  <c r="M50"/>
  <c r="L50"/>
  <c r="K50"/>
  <c r="J50"/>
  <c r="I50"/>
  <c r="H50"/>
  <c r="G50"/>
  <c r="F50"/>
  <c r="E50"/>
  <c r="D50"/>
  <c r="C50"/>
  <c r="B50"/>
  <c r="A50"/>
  <c r="A51" i="4" s="1"/>
  <c r="R49" i="3"/>
  <c r="BC49" s="1"/>
  <c r="Q49"/>
  <c r="P49"/>
  <c r="O49"/>
  <c r="N49"/>
  <c r="M49"/>
  <c r="L49"/>
  <c r="K49"/>
  <c r="J49"/>
  <c r="I49"/>
  <c r="H49"/>
  <c r="G49"/>
  <c r="F49"/>
  <c r="E49"/>
  <c r="D49"/>
  <c r="C49"/>
  <c r="B49"/>
  <c r="A49"/>
  <c r="A50" i="4" s="1"/>
  <c r="R48" i="3"/>
  <c r="BC48" s="1"/>
  <c r="Q48"/>
  <c r="P48"/>
  <c r="O48"/>
  <c r="N48"/>
  <c r="M48"/>
  <c r="L48"/>
  <c r="K48"/>
  <c r="J48"/>
  <c r="I48"/>
  <c r="H48"/>
  <c r="G48"/>
  <c r="F48"/>
  <c r="E48"/>
  <c r="D48"/>
  <c r="C48"/>
  <c r="B48"/>
  <c r="A48"/>
  <c r="A49" i="4" s="1"/>
  <c r="R47" i="3"/>
  <c r="BC47" s="1"/>
  <c r="Q47"/>
  <c r="P47"/>
  <c r="O47"/>
  <c r="N47"/>
  <c r="M47"/>
  <c r="L47"/>
  <c r="K47"/>
  <c r="J47"/>
  <c r="I47"/>
  <c r="H47"/>
  <c r="G47"/>
  <c r="F47"/>
  <c r="E47"/>
  <c r="D47"/>
  <c r="C47"/>
  <c r="B47"/>
  <c r="A47"/>
  <c r="A48" i="4" s="1"/>
  <c r="R46" i="3"/>
  <c r="BC46" s="1"/>
  <c r="Q46"/>
  <c r="P46"/>
  <c r="O46"/>
  <c r="N46"/>
  <c r="M46"/>
  <c r="L46"/>
  <c r="K46"/>
  <c r="J46"/>
  <c r="I46"/>
  <c r="H46"/>
  <c r="G46"/>
  <c r="F46"/>
  <c r="E46"/>
  <c r="D46"/>
  <c r="C46"/>
  <c r="B46"/>
  <c r="A46"/>
  <c r="A47" i="4" s="1"/>
  <c r="R45" i="3"/>
  <c r="BC45" s="1"/>
  <c r="Q45"/>
  <c r="P45"/>
  <c r="O45"/>
  <c r="N45"/>
  <c r="M45"/>
  <c r="L45"/>
  <c r="K45"/>
  <c r="J45"/>
  <c r="I45"/>
  <c r="H45"/>
  <c r="G45"/>
  <c r="F45"/>
  <c r="E45"/>
  <c r="D45"/>
  <c r="C45"/>
  <c r="B45"/>
  <c r="A45"/>
  <c r="A46" i="4" s="1"/>
  <c r="R44" i="3"/>
  <c r="BC44" s="1"/>
  <c r="Q44"/>
  <c r="P44"/>
  <c r="O44"/>
  <c r="N44"/>
  <c r="M44"/>
  <c r="L44"/>
  <c r="K44"/>
  <c r="J44"/>
  <c r="I44"/>
  <c r="H44"/>
  <c r="G44"/>
  <c r="F44"/>
  <c r="E44"/>
  <c r="D44"/>
  <c r="C44"/>
  <c r="B44"/>
  <c r="A44"/>
  <c r="A45" i="4" s="1"/>
  <c r="R43" i="3"/>
  <c r="BC43" s="1"/>
  <c r="Q43"/>
  <c r="P43"/>
  <c r="O43"/>
  <c r="N43"/>
  <c r="M43"/>
  <c r="L43"/>
  <c r="K43"/>
  <c r="J43"/>
  <c r="I43"/>
  <c r="H43"/>
  <c r="G43"/>
  <c r="F43"/>
  <c r="E43"/>
  <c r="D43"/>
  <c r="C43"/>
  <c r="B43"/>
  <c r="A43"/>
  <c r="A44" i="4" s="1"/>
  <c r="R42" i="3"/>
  <c r="BC42" s="1"/>
  <c r="Q42"/>
  <c r="P42"/>
  <c r="O42"/>
  <c r="N42"/>
  <c r="M42"/>
  <c r="L42"/>
  <c r="K42"/>
  <c r="J42"/>
  <c r="I42"/>
  <c r="H42"/>
  <c r="G42"/>
  <c r="F42"/>
  <c r="E42"/>
  <c r="D42"/>
  <c r="C42"/>
  <c r="B42"/>
  <c r="A42"/>
  <c r="A43" i="4" s="1"/>
  <c r="R41" i="3"/>
  <c r="BC41" s="1"/>
  <c r="Q41"/>
  <c r="P41"/>
  <c r="O41"/>
  <c r="N41"/>
  <c r="M41"/>
  <c r="L41"/>
  <c r="K41"/>
  <c r="J41"/>
  <c r="I41"/>
  <c r="H41"/>
  <c r="G41"/>
  <c r="F41"/>
  <c r="E41"/>
  <c r="D41"/>
  <c r="C41"/>
  <c r="B41"/>
  <c r="A41"/>
  <c r="A42" i="4" s="1"/>
  <c r="R40" i="3"/>
  <c r="BC40" s="1"/>
  <c r="Q40"/>
  <c r="P40"/>
  <c r="O40"/>
  <c r="N40"/>
  <c r="M40"/>
  <c r="L40"/>
  <c r="K40"/>
  <c r="J40"/>
  <c r="I40"/>
  <c r="H40"/>
  <c r="G40"/>
  <c r="F40"/>
  <c r="E40"/>
  <c r="D40"/>
  <c r="C40"/>
  <c r="B40"/>
  <c r="A40"/>
  <c r="A41" i="4" s="1"/>
  <c r="R39" i="3"/>
  <c r="BC39" s="1"/>
  <c r="Q39"/>
  <c r="P39"/>
  <c r="O39"/>
  <c r="N39"/>
  <c r="M39"/>
  <c r="L39"/>
  <c r="K39"/>
  <c r="J39"/>
  <c r="I39"/>
  <c r="H39"/>
  <c r="G39"/>
  <c r="F39"/>
  <c r="E39"/>
  <c r="D39"/>
  <c r="C39"/>
  <c r="B39"/>
  <c r="A39"/>
  <c r="A40" i="4" s="1"/>
  <c r="R38" i="3"/>
  <c r="BC38" s="1"/>
  <c r="Q38"/>
  <c r="P38"/>
  <c r="O38"/>
  <c r="N38"/>
  <c r="M38"/>
  <c r="L38"/>
  <c r="K38"/>
  <c r="J38"/>
  <c r="I38"/>
  <c r="H38"/>
  <c r="G38"/>
  <c r="F38"/>
  <c r="E38"/>
  <c r="D38"/>
  <c r="C38"/>
  <c r="B38"/>
  <c r="A38"/>
  <c r="A39" i="4" s="1"/>
  <c r="R37" i="3"/>
  <c r="BC37" s="1"/>
  <c r="Q37"/>
  <c r="P37"/>
  <c r="O37"/>
  <c r="N37"/>
  <c r="M37"/>
  <c r="L37"/>
  <c r="K37"/>
  <c r="J37"/>
  <c r="I37"/>
  <c r="H37"/>
  <c r="G37"/>
  <c r="F37"/>
  <c r="E37"/>
  <c r="D37"/>
  <c r="C37"/>
  <c r="B37"/>
  <c r="A37"/>
  <c r="A38" i="4" s="1"/>
  <c r="R36" i="3"/>
  <c r="BC36" s="1"/>
  <c r="Q36"/>
  <c r="P36"/>
  <c r="O36"/>
  <c r="N36"/>
  <c r="M36"/>
  <c r="L36"/>
  <c r="K36"/>
  <c r="J36"/>
  <c r="I36"/>
  <c r="H36"/>
  <c r="G36"/>
  <c r="F36"/>
  <c r="E36"/>
  <c r="D36"/>
  <c r="C36"/>
  <c r="B36"/>
  <c r="A36"/>
  <c r="A37" i="4" s="1"/>
  <c r="R35" i="3"/>
  <c r="BC35" s="1"/>
  <c r="Q35"/>
  <c r="P35"/>
  <c r="O35"/>
  <c r="N35"/>
  <c r="M35"/>
  <c r="L35"/>
  <c r="K35"/>
  <c r="J35"/>
  <c r="I35"/>
  <c r="H35"/>
  <c r="G35"/>
  <c r="F35"/>
  <c r="E35"/>
  <c r="D35"/>
  <c r="C35"/>
  <c r="B35"/>
  <c r="A35"/>
  <c r="A36" i="4" s="1"/>
  <c r="R34" i="3"/>
  <c r="BC34" s="1"/>
  <c r="Q34"/>
  <c r="P34"/>
  <c r="O34"/>
  <c r="N34"/>
  <c r="M34"/>
  <c r="L34"/>
  <c r="K34"/>
  <c r="J34"/>
  <c r="I34"/>
  <c r="H34"/>
  <c r="G34"/>
  <c r="F34"/>
  <c r="E34"/>
  <c r="D34"/>
  <c r="C34"/>
  <c r="B34"/>
  <c r="A34"/>
  <c r="A35" i="4" s="1"/>
  <c r="R33" i="3"/>
  <c r="BC33" s="1"/>
  <c r="Q33"/>
  <c r="P33"/>
  <c r="O33"/>
  <c r="N33"/>
  <c r="M33"/>
  <c r="L33"/>
  <c r="K33"/>
  <c r="J33"/>
  <c r="I33"/>
  <c r="H33"/>
  <c r="G33"/>
  <c r="F33"/>
  <c r="E33"/>
  <c r="D33"/>
  <c r="C33"/>
  <c r="B33"/>
  <c r="A33"/>
  <c r="A34" i="4" s="1"/>
  <c r="R32" i="3"/>
  <c r="BC32" s="1"/>
  <c r="Q32"/>
  <c r="P32"/>
  <c r="O32"/>
  <c r="N32"/>
  <c r="M32"/>
  <c r="L32"/>
  <c r="K32"/>
  <c r="J32"/>
  <c r="I32"/>
  <c r="H32"/>
  <c r="G32"/>
  <c r="F32"/>
  <c r="E32"/>
  <c r="D32"/>
  <c r="C32"/>
  <c r="B32"/>
  <c r="A32"/>
  <c r="A33" i="4" s="1"/>
  <c r="R31" i="3"/>
  <c r="BC31" s="1"/>
  <c r="Q31"/>
  <c r="P31"/>
  <c r="O31"/>
  <c r="N31"/>
  <c r="M31"/>
  <c r="L31"/>
  <c r="K31"/>
  <c r="J31"/>
  <c r="I31"/>
  <c r="H31"/>
  <c r="G31"/>
  <c r="F31"/>
  <c r="E31"/>
  <c r="D31"/>
  <c r="C31"/>
  <c r="B31"/>
  <c r="A31"/>
  <c r="A32" i="4" s="1"/>
  <c r="R30" i="3"/>
  <c r="BC30" s="1"/>
  <c r="Q30"/>
  <c r="P30"/>
  <c r="O30"/>
  <c r="N30"/>
  <c r="M30"/>
  <c r="L30"/>
  <c r="K30"/>
  <c r="J30"/>
  <c r="I30"/>
  <c r="H30"/>
  <c r="G30"/>
  <c r="F30"/>
  <c r="E30"/>
  <c r="D30"/>
  <c r="C30"/>
  <c r="B30"/>
  <c r="A30"/>
  <c r="A31" i="4" s="1"/>
  <c r="R29" i="3"/>
  <c r="BC29" s="1"/>
  <c r="Q29"/>
  <c r="P29"/>
  <c r="O29"/>
  <c r="N29"/>
  <c r="M29"/>
  <c r="L29"/>
  <c r="K29"/>
  <c r="J29"/>
  <c r="I29"/>
  <c r="H29"/>
  <c r="G29"/>
  <c r="F29"/>
  <c r="E29"/>
  <c r="D29"/>
  <c r="C29"/>
  <c r="B29"/>
  <c r="A29"/>
  <c r="A30" i="4" s="1"/>
  <c r="R28" i="3"/>
  <c r="BC28" s="1"/>
  <c r="Q28"/>
  <c r="P28"/>
  <c r="O28"/>
  <c r="N28"/>
  <c r="M28"/>
  <c r="L28"/>
  <c r="K28"/>
  <c r="J28"/>
  <c r="I28"/>
  <c r="H28"/>
  <c r="G28"/>
  <c r="F28"/>
  <c r="E28"/>
  <c r="D28"/>
  <c r="C28"/>
  <c r="B28"/>
  <c r="A28"/>
  <c r="A29" i="4" s="1"/>
  <c r="R27" i="3"/>
  <c r="BC27" s="1"/>
  <c r="Q27"/>
  <c r="P27"/>
  <c r="O27"/>
  <c r="N27"/>
  <c r="M27"/>
  <c r="L27"/>
  <c r="K27"/>
  <c r="J27"/>
  <c r="I27"/>
  <c r="H27"/>
  <c r="G27"/>
  <c r="F27"/>
  <c r="E27"/>
  <c r="D27"/>
  <c r="C27"/>
  <c r="B27"/>
  <c r="A27"/>
  <c r="A28" i="4" s="1"/>
  <c r="R26" i="3"/>
  <c r="BC26" s="1"/>
  <c r="Q26"/>
  <c r="P26"/>
  <c r="O26"/>
  <c r="N26"/>
  <c r="M26"/>
  <c r="L26"/>
  <c r="K26"/>
  <c r="J26"/>
  <c r="I26"/>
  <c r="H26"/>
  <c r="G26"/>
  <c r="F26"/>
  <c r="E26"/>
  <c r="D26"/>
  <c r="C26"/>
  <c r="B26"/>
  <c r="A26"/>
  <c r="A27" i="4" s="1"/>
  <c r="R25" i="3"/>
  <c r="BC25" s="1"/>
  <c r="Q25"/>
  <c r="P25"/>
  <c r="O25"/>
  <c r="N25"/>
  <c r="M25"/>
  <c r="L25"/>
  <c r="K25"/>
  <c r="J25"/>
  <c r="I25"/>
  <c r="H25"/>
  <c r="G25"/>
  <c r="F25"/>
  <c r="E25"/>
  <c r="D25"/>
  <c r="C25"/>
  <c r="B25"/>
  <c r="A25"/>
  <c r="A26" i="4" s="1"/>
  <c r="R24" i="3"/>
  <c r="BC24" s="1"/>
  <c r="Q24"/>
  <c r="P24"/>
  <c r="O24"/>
  <c r="N24"/>
  <c r="M24"/>
  <c r="L24"/>
  <c r="K24"/>
  <c r="J24"/>
  <c r="I24"/>
  <c r="H24"/>
  <c r="G24"/>
  <c r="F24"/>
  <c r="E24"/>
  <c r="D24"/>
  <c r="C24"/>
  <c r="B24"/>
  <c r="A24"/>
  <c r="A25" i="4" s="1"/>
  <c r="R23" i="3"/>
  <c r="BC23" s="1"/>
  <c r="Q23"/>
  <c r="P23"/>
  <c r="O23"/>
  <c r="N23"/>
  <c r="M23"/>
  <c r="L23"/>
  <c r="K23"/>
  <c r="J23"/>
  <c r="I23"/>
  <c r="H23"/>
  <c r="G23"/>
  <c r="F23"/>
  <c r="E23"/>
  <c r="D23"/>
  <c r="C23"/>
  <c r="B23"/>
  <c r="A23"/>
  <c r="A24" i="4" s="1"/>
  <c r="R22" i="3"/>
  <c r="BC22" s="1"/>
  <c r="Q22"/>
  <c r="P22"/>
  <c r="O22"/>
  <c r="N22"/>
  <c r="M22"/>
  <c r="L22"/>
  <c r="K22"/>
  <c r="J22"/>
  <c r="I22"/>
  <c r="H22"/>
  <c r="G22"/>
  <c r="F22"/>
  <c r="E22"/>
  <c r="D22"/>
  <c r="C22"/>
  <c r="B22"/>
  <c r="A22"/>
  <c r="A23" i="4" s="1"/>
  <c r="R21" i="3"/>
  <c r="BC21" s="1"/>
  <c r="Q21"/>
  <c r="P21"/>
  <c r="O21"/>
  <c r="N21"/>
  <c r="M21"/>
  <c r="L21"/>
  <c r="K21"/>
  <c r="J21"/>
  <c r="I21"/>
  <c r="H21"/>
  <c r="G21"/>
  <c r="F21"/>
  <c r="E21"/>
  <c r="D21"/>
  <c r="C21"/>
  <c r="B21"/>
  <c r="A21"/>
  <c r="A22" i="4" s="1"/>
  <c r="R20" i="3"/>
  <c r="BC20" s="1"/>
  <c r="Q20"/>
  <c r="P20"/>
  <c r="O20"/>
  <c r="N20"/>
  <c r="M20"/>
  <c r="L20"/>
  <c r="K20"/>
  <c r="J20"/>
  <c r="I20"/>
  <c r="H20"/>
  <c r="G20"/>
  <c r="F20"/>
  <c r="E20"/>
  <c r="D20"/>
  <c r="C20"/>
  <c r="B20"/>
  <c r="A20"/>
  <c r="A21" i="4" s="1"/>
  <c r="R19" i="3"/>
  <c r="BC19" s="1"/>
  <c r="Q19"/>
  <c r="P19"/>
  <c r="O19"/>
  <c r="N19"/>
  <c r="M19"/>
  <c r="L19"/>
  <c r="K19"/>
  <c r="J19"/>
  <c r="I19"/>
  <c r="H19"/>
  <c r="G19"/>
  <c r="F19"/>
  <c r="E19"/>
  <c r="D19"/>
  <c r="C19"/>
  <c r="B19"/>
  <c r="A19"/>
  <c r="A20" i="4" s="1"/>
  <c r="R18" i="3"/>
  <c r="BC18" s="1"/>
  <c r="Q18"/>
  <c r="P18"/>
  <c r="O18"/>
  <c r="N18"/>
  <c r="M18"/>
  <c r="L18"/>
  <c r="K18"/>
  <c r="J18"/>
  <c r="I18"/>
  <c r="H18"/>
  <c r="G18"/>
  <c r="F18"/>
  <c r="E18"/>
  <c r="D18"/>
  <c r="C18"/>
  <c r="B18"/>
  <c r="A18"/>
  <c r="A19" i="4" s="1"/>
  <c r="R17" i="3"/>
  <c r="BC17" s="1"/>
  <c r="Q17"/>
  <c r="P17"/>
  <c r="O17"/>
  <c r="N17"/>
  <c r="M17"/>
  <c r="L17"/>
  <c r="K17"/>
  <c r="J17"/>
  <c r="I17"/>
  <c r="H17"/>
  <c r="G17"/>
  <c r="F17"/>
  <c r="E17"/>
  <c r="D17"/>
  <c r="C17"/>
  <c r="B17"/>
  <c r="A17"/>
  <c r="A18" i="4" s="1"/>
  <c r="R16" i="3"/>
  <c r="BD16" s="1"/>
  <c r="Q16"/>
  <c r="P16"/>
  <c r="O16"/>
  <c r="N16"/>
  <c r="M16"/>
  <c r="L16"/>
  <c r="K16"/>
  <c r="J16"/>
  <c r="I16"/>
  <c r="H16"/>
  <c r="G16"/>
  <c r="F16"/>
  <c r="E16"/>
  <c r="D16"/>
  <c r="C16"/>
  <c r="B16"/>
  <c r="A16"/>
  <c r="A17" i="4" s="1"/>
  <c r="R15" i="3"/>
  <c r="BC15" s="1"/>
  <c r="Q15"/>
  <c r="P15"/>
  <c r="O15"/>
  <c r="N15"/>
  <c r="M15"/>
  <c r="L15"/>
  <c r="K15"/>
  <c r="J15"/>
  <c r="I15"/>
  <c r="H15"/>
  <c r="G15"/>
  <c r="F15"/>
  <c r="E15"/>
  <c r="D15"/>
  <c r="C15"/>
  <c r="B15"/>
  <c r="A15"/>
  <c r="A16" i="4" s="1"/>
  <c r="R14" i="3"/>
  <c r="BD14" s="1"/>
  <c r="Q14"/>
  <c r="P14"/>
  <c r="O14"/>
  <c r="N14"/>
  <c r="M14"/>
  <c r="L14"/>
  <c r="K14"/>
  <c r="J14"/>
  <c r="I14"/>
  <c r="H14"/>
  <c r="G14"/>
  <c r="F14"/>
  <c r="E14"/>
  <c r="D14"/>
  <c r="C14"/>
  <c r="B14"/>
  <c r="A14"/>
  <c r="A15" i="4" s="1"/>
  <c r="R13" i="3"/>
  <c r="BC13" s="1"/>
  <c r="Q13"/>
  <c r="P13"/>
  <c r="O13"/>
  <c r="N13"/>
  <c r="M13"/>
  <c r="L13"/>
  <c r="K13"/>
  <c r="J13"/>
  <c r="I13"/>
  <c r="H13"/>
  <c r="G13"/>
  <c r="F13"/>
  <c r="E13"/>
  <c r="D13"/>
  <c r="C13"/>
  <c r="B13"/>
  <c r="A13"/>
  <c r="A14" i="4" s="1"/>
  <c r="R12" i="3"/>
  <c r="BD12" s="1"/>
  <c r="Q12"/>
  <c r="P12"/>
  <c r="O12"/>
  <c r="N12"/>
  <c r="M12"/>
  <c r="L12"/>
  <c r="K12"/>
  <c r="J12"/>
  <c r="I12"/>
  <c r="H12"/>
  <c r="G12"/>
  <c r="F12"/>
  <c r="E12"/>
  <c r="D12"/>
  <c r="C12"/>
  <c r="B12"/>
  <c r="A12"/>
  <c r="A13" i="4" s="1"/>
  <c r="R11" i="3"/>
  <c r="BC11" s="1"/>
  <c r="Q11"/>
  <c r="P11"/>
  <c r="O11"/>
  <c r="N11"/>
  <c r="M11"/>
  <c r="L11"/>
  <c r="K11"/>
  <c r="J11"/>
  <c r="I11"/>
  <c r="H11"/>
  <c r="G11"/>
  <c r="F11"/>
  <c r="E11"/>
  <c r="D11"/>
  <c r="C11"/>
  <c r="B11"/>
  <c r="A11"/>
  <c r="A12" i="4" s="1"/>
  <c r="R10" i="3"/>
  <c r="BD10" s="1"/>
  <c r="Q10"/>
  <c r="P10"/>
  <c r="O10"/>
  <c r="N10"/>
  <c r="M10"/>
  <c r="L10"/>
  <c r="K10"/>
  <c r="J10"/>
  <c r="I10"/>
  <c r="H10"/>
  <c r="G10"/>
  <c r="F10"/>
  <c r="E10"/>
  <c r="D10"/>
  <c r="C10"/>
  <c r="B10"/>
  <c r="A10"/>
  <c r="A11" i="4" s="1"/>
  <c r="R9" i="3"/>
  <c r="BC9" s="1"/>
  <c r="Q9"/>
  <c r="P9"/>
  <c r="O9"/>
  <c r="N9"/>
  <c r="M9"/>
  <c r="L9"/>
  <c r="K9"/>
  <c r="J9"/>
  <c r="I9"/>
  <c r="H9"/>
  <c r="G9"/>
  <c r="F9"/>
  <c r="E9"/>
  <c r="D9"/>
  <c r="C9"/>
  <c r="B9"/>
  <c r="A9"/>
  <c r="A10" i="4" s="1"/>
  <c r="R8" i="3"/>
  <c r="BD8" s="1"/>
  <c r="Q8"/>
  <c r="P8"/>
  <c r="O8"/>
  <c r="N8"/>
  <c r="M8"/>
  <c r="L8"/>
  <c r="K8"/>
  <c r="J8"/>
  <c r="I8"/>
  <c r="H8"/>
  <c r="G8"/>
  <c r="F8"/>
  <c r="E8"/>
  <c r="D8"/>
  <c r="C8"/>
  <c r="B8"/>
  <c r="A8"/>
  <c r="A9" i="4" s="1"/>
  <c r="R7" i="3"/>
  <c r="BC7" s="1"/>
  <c r="Q7"/>
  <c r="P7"/>
  <c r="O7"/>
  <c r="N7"/>
  <c r="M7"/>
  <c r="L7"/>
  <c r="K7"/>
  <c r="J7"/>
  <c r="I7"/>
  <c r="H7"/>
  <c r="G7"/>
  <c r="F7"/>
  <c r="E7"/>
  <c r="D7"/>
  <c r="C7"/>
  <c r="B7"/>
  <c r="A7"/>
  <c r="A8" i="4" s="1"/>
  <c r="R6" i="3"/>
  <c r="BD6" s="1"/>
  <c r="Q6"/>
  <c r="P6"/>
  <c r="O6"/>
  <c r="N6"/>
  <c r="M6"/>
  <c r="L6"/>
  <c r="K6"/>
  <c r="J6"/>
  <c r="I6"/>
  <c r="H6"/>
  <c r="G6"/>
  <c r="F6"/>
  <c r="E6"/>
  <c r="D6"/>
  <c r="C6"/>
  <c r="B6"/>
  <c r="A6"/>
  <c r="A7" i="4" s="1"/>
  <c r="R5" i="3"/>
  <c r="BC5" s="1"/>
  <c r="Q5"/>
  <c r="P5"/>
  <c r="O5"/>
  <c r="N5"/>
  <c r="M5"/>
  <c r="L5"/>
  <c r="K5"/>
  <c r="J5"/>
  <c r="I5"/>
  <c r="H5"/>
  <c r="G5"/>
  <c r="F5"/>
  <c r="E5"/>
  <c r="D5"/>
  <c r="C5"/>
  <c r="B5"/>
  <c r="A5"/>
  <c r="A6" i="4" s="1"/>
  <c r="R4" i="3"/>
  <c r="BD4" s="1"/>
  <c r="Q4"/>
  <c r="P4"/>
  <c r="O4"/>
  <c r="N4"/>
  <c r="M4"/>
  <c r="L4"/>
  <c r="K4"/>
  <c r="J4"/>
  <c r="I4"/>
  <c r="H4"/>
  <c r="G4"/>
  <c r="F4"/>
  <c r="E4"/>
  <c r="D4"/>
  <c r="C4"/>
  <c r="B4"/>
  <c r="A4"/>
  <c r="A5" i="4" s="1"/>
  <c r="R3" i="3"/>
  <c r="BC3" s="1"/>
  <c r="Q3"/>
  <c r="P3"/>
  <c r="O3"/>
  <c r="N3"/>
  <c r="M3"/>
  <c r="L3"/>
  <c r="K3"/>
  <c r="J3"/>
  <c r="I3"/>
  <c r="H3"/>
  <c r="G3"/>
  <c r="F3"/>
  <c r="E3"/>
  <c r="D3"/>
  <c r="C3"/>
  <c r="B3"/>
  <c r="A3"/>
  <c r="A4" i="4" s="1"/>
  <c r="R2" i="3"/>
  <c r="R3" i="4" s="1"/>
  <c r="Q2" i="3"/>
  <c r="Q3" i="4" s="1"/>
  <c r="P2" i="3"/>
  <c r="P3" i="4" s="1"/>
  <c r="O2" i="3"/>
  <c r="O3" i="4" s="1"/>
  <c r="N2" i="3"/>
  <c r="N3" i="4" s="1"/>
  <c r="M2" i="3"/>
  <c r="M3" i="4" s="1"/>
  <c r="L2" i="3"/>
  <c r="L3" i="4" s="1"/>
  <c r="K2" i="3"/>
  <c r="K3" i="4" s="1"/>
  <c r="J2" i="3"/>
  <c r="J3" i="4" s="1"/>
  <c r="I2" i="3"/>
  <c r="I3" i="4" s="1"/>
  <c r="H2" i="3"/>
  <c r="H3" i="4" s="1"/>
  <c r="G2" i="3"/>
  <c r="G3" i="4" s="1"/>
  <c r="F2" i="3"/>
  <c r="F3" i="4" s="1"/>
  <c r="E2" i="3"/>
  <c r="E3" i="4" s="1"/>
  <c r="D2" i="3"/>
  <c r="D3" i="4" s="1"/>
  <c r="C2" i="3"/>
  <c r="C3" i="4" s="1"/>
  <c r="B2" i="3"/>
  <c r="B3" i="4" s="1"/>
  <c r="R101" i="2"/>
  <c r="Q101"/>
  <c r="P101"/>
  <c r="O101"/>
  <c r="N101"/>
  <c r="M101"/>
  <c r="L101"/>
  <c r="K101"/>
  <c r="J101"/>
  <c r="I101"/>
  <c r="H101"/>
  <c r="G101"/>
  <c r="F101"/>
  <c r="E101"/>
  <c r="D101"/>
  <c r="C101"/>
  <c r="B101"/>
  <c r="R100"/>
  <c r="Q100"/>
  <c r="P100"/>
  <c r="O100"/>
  <c r="N100"/>
  <c r="M100"/>
  <c r="L100"/>
  <c r="K100"/>
  <c r="J100"/>
  <c r="I100"/>
  <c r="H100"/>
  <c r="G100"/>
  <c r="F100"/>
  <c r="E100"/>
  <c r="D100"/>
  <c r="C100"/>
  <c r="B100"/>
  <c r="R99"/>
  <c r="Q99"/>
  <c r="P99"/>
  <c r="O99"/>
  <c r="N99"/>
  <c r="M99"/>
  <c r="L99"/>
  <c r="K99"/>
  <c r="J99"/>
  <c r="I99"/>
  <c r="H99"/>
  <c r="G99"/>
  <c r="F99"/>
  <c r="E99"/>
  <c r="D99"/>
  <c r="C99"/>
  <c r="B99"/>
  <c r="R98"/>
  <c r="Q98"/>
  <c r="P98"/>
  <c r="O98"/>
  <c r="N98"/>
  <c r="M98"/>
  <c r="L98"/>
  <c r="K98"/>
  <c r="J98"/>
  <c r="I98"/>
  <c r="H98"/>
  <c r="G98"/>
  <c r="F98"/>
  <c r="E98"/>
  <c r="D98"/>
  <c r="C98"/>
  <c r="B98"/>
  <c r="R97"/>
  <c r="Q97"/>
  <c r="P97"/>
  <c r="O97"/>
  <c r="N97"/>
  <c r="M97"/>
  <c r="L97"/>
  <c r="K97"/>
  <c r="J97"/>
  <c r="I97"/>
  <c r="H97"/>
  <c r="G97"/>
  <c r="F97"/>
  <c r="E97"/>
  <c r="D97"/>
  <c r="C97"/>
  <c r="B97"/>
  <c r="R96"/>
  <c r="Q96"/>
  <c r="P96"/>
  <c r="O96"/>
  <c r="N96"/>
  <c r="M96"/>
  <c r="L96"/>
  <c r="K96"/>
  <c r="J96"/>
  <c r="I96"/>
  <c r="H96"/>
  <c r="G96"/>
  <c r="F96"/>
  <c r="E96"/>
  <c r="D96"/>
  <c r="C96"/>
  <c r="B96"/>
  <c r="R95"/>
  <c r="Q95"/>
  <c r="P95"/>
  <c r="O95"/>
  <c r="N95"/>
  <c r="M95"/>
  <c r="L95"/>
  <c r="K95"/>
  <c r="J95"/>
  <c r="I95"/>
  <c r="H95"/>
  <c r="G95"/>
  <c r="F95"/>
  <c r="E95"/>
  <c r="D95"/>
  <c r="C95"/>
  <c r="B95"/>
  <c r="R94"/>
  <c r="Q94"/>
  <c r="P94"/>
  <c r="O94"/>
  <c r="N94"/>
  <c r="M94"/>
  <c r="L94"/>
  <c r="K94"/>
  <c r="J94"/>
  <c r="I94"/>
  <c r="H94"/>
  <c r="G94"/>
  <c r="F94"/>
  <c r="E94"/>
  <c r="D94"/>
  <c r="C94"/>
  <c r="B94"/>
  <c r="R93"/>
  <c r="Q93"/>
  <c r="P93"/>
  <c r="O93"/>
  <c r="N93"/>
  <c r="M93"/>
  <c r="L93"/>
  <c r="K93"/>
  <c r="J93"/>
  <c r="I93"/>
  <c r="H93"/>
  <c r="G93"/>
  <c r="F93"/>
  <c r="E93"/>
  <c r="D93"/>
  <c r="C93"/>
  <c r="B93"/>
  <c r="R92"/>
  <c r="Q92"/>
  <c r="P92"/>
  <c r="O92"/>
  <c r="N92"/>
  <c r="M92"/>
  <c r="L92"/>
  <c r="K92"/>
  <c r="J92"/>
  <c r="I92"/>
  <c r="H92"/>
  <c r="G92"/>
  <c r="F92"/>
  <c r="E92"/>
  <c r="D92"/>
  <c r="C92"/>
  <c r="B92"/>
  <c r="R91"/>
  <c r="Q91"/>
  <c r="P91"/>
  <c r="O91"/>
  <c r="N91"/>
  <c r="M91"/>
  <c r="L91"/>
  <c r="K91"/>
  <c r="J91"/>
  <c r="I91"/>
  <c r="H91"/>
  <c r="G91"/>
  <c r="F91"/>
  <c r="E91"/>
  <c r="D91"/>
  <c r="C91"/>
  <c r="B91"/>
  <c r="R90"/>
  <c r="Q90"/>
  <c r="P90"/>
  <c r="O90"/>
  <c r="N90"/>
  <c r="M90"/>
  <c r="L90"/>
  <c r="K90"/>
  <c r="J90"/>
  <c r="I90"/>
  <c r="H90"/>
  <c r="G90"/>
  <c r="F90"/>
  <c r="E90"/>
  <c r="D90"/>
  <c r="C90"/>
  <c r="B90"/>
  <c r="R89"/>
  <c r="Q89"/>
  <c r="P89"/>
  <c r="O89"/>
  <c r="N89"/>
  <c r="M89"/>
  <c r="L89"/>
  <c r="K89"/>
  <c r="J89"/>
  <c r="I89"/>
  <c r="H89"/>
  <c r="G89"/>
  <c r="F89"/>
  <c r="E89"/>
  <c r="D89"/>
  <c r="C89"/>
  <c r="B89"/>
  <c r="R88"/>
  <c r="Q88"/>
  <c r="P88"/>
  <c r="O88"/>
  <c r="N88"/>
  <c r="M88"/>
  <c r="L88"/>
  <c r="K88"/>
  <c r="J88"/>
  <c r="I88"/>
  <c r="H88"/>
  <c r="G88"/>
  <c r="F88"/>
  <c r="E88"/>
  <c r="D88"/>
  <c r="C88"/>
  <c r="B88"/>
  <c r="R87"/>
  <c r="Q87"/>
  <c r="P87"/>
  <c r="O87"/>
  <c r="N87"/>
  <c r="M87"/>
  <c r="L87"/>
  <c r="K87"/>
  <c r="J87"/>
  <c r="I87"/>
  <c r="H87"/>
  <c r="G87"/>
  <c r="F87"/>
  <c r="E87"/>
  <c r="D87"/>
  <c r="C87"/>
  <c r="B87"/>
  <c r="R86"/>
  <c r="Q86"/>
  <c r="P86"/>
  <c r="O86"/>
  <c r="N86"/>
  <c r="M86"/>
  <c r="L86"/>
  <c r="K86"/>
  <c r="J86"/>
  <c r="I86"/>
  <c r="H86"/>
  <c r="G86"/>
  <c r="F86"/>
  <c r="E86"/>
  <c r="D86"/>
  <c r="C86"/>
  <c r="B86"/>
  <c r="R85"/>
  <c r="Q85"/>
  <c r="P85"/>
  <c r="O85"/>
  <c r="N85"/>
  <c r="M85"/>
  <c r="L85"/>
  <c r="K85"/>
  <c r="J85"/>
  <c r="I85"/>
  <c r="H85"/>
  <c r="G85"/>
  <c r="F85"/>
  <c r="E85"/>
  <c r="D85"/>
  <c r="C85"/>
  <c r="B85"/>
  <c r="R84"/>
  <c r="Q84"/>
  <c r="P84"/>
  <c r="O84"/>
  <c r="N84"/>
  <c r="M84"/>
  <c r="L84"/>
  <c r="K84"/>
  <c r="J84"/>
  <c r="I84"/>
  <c r="H84"/>
  <c r="G84"/>
  <c r="F84"/>
  <c r="E84"/>
  <c r="D84"/>
  <c r="C84"/>
  <c r="B84"/>
  <c r="R83"/>
  <c r="Q83"/>
  <c r="P83"/>
  <c r="O83"/>
  <c r="N83"/>
  <c r="M83"/>
  <c r="L83"/>
  <c r="K83"/>
  <c r="J83"/>
  <c r="I83"/>
  <c r="H83"/>
  <c r="G83"/>
  <c r="F83"/>
  <c r="E83"/>
  <c r="D83"/>
  <c r="C83"/>
  <c r="B83"/>
  <c r="R82"/>
  <c r="Q82"/>
  <c r="P82"/>
  <c r="O82"/>
  <c r="N82"/>
  <c r="M82"/>
  <c r="L82"/>
  <c r="K82"/>
  <c r="J82"/>
  <c r="I82"/>
  <c r="H82"/>
  <c r="G82"/>
  <c r="F82"/>
  <c r="E82"/>
  <c r="D82"/>
  <c r="C82"/>
  <c r="B82"/>
  <c r="R81"/>
  <c r="Q81"/>
  <c r="P81"/>
  <c r="O81"/>
  <c r="N81"/>
  <c r="M81"/>
  <c r="L81"/>
  <c r="K81"/>
  <c r="J81"/>
  <c r="I81"/>
  <c r="H81"/>
  <c r="G81"/>
  <c r="F81"/>
  <c r="E81"/>
  <c r="D81"/>
  <c r="C81"/>
  <c r="B81"/>
  <c r="R80"/>
  <c r="Q80"/>
  <c r="P80"/>
  <c r="O80"/>
  <c r="N80"/>
  <c r="M80"/>
  <c r="L80"/>
  <c r="K80"/>
  <c r="J80"/>
  <c r="I80"/>
  <c r="H80"/>
  <c r="G80"/>
  <c r="F80"/>
  <c r="E80"/>
  <c r="D80"/>
  <c r="C80"/>
  <c r="B80"/>
  <c r="R79"/>
  <c r="Q79"/>
  <c r="P79"/>
  <c r="O79"/>
  <c r="N79"/>
  <c r="M79"/>
  <c r="L79"/>
  <c r="K79"/>
  <c r="J79"/>
  <c r="I79"/>
  <c r="H79"/>
  <c r="G79"/>
  <c r="F79"/>
  <c r="E79"/>
  <c r="D79"/>
  <c r="C79"/>
  <c r="B79"/>
  <c r="R78"/>
  <c r="Q78"/>
  <c r="P78"/>
  <c r="O78"/>
  <c r="N78"/>
  <c r="M78"/>
  <c r="L78"/>
  <c r="K78"/>
  <c r="J78"/>
  <c r="I78"/>
  <c r="H78"/>
  <c r="G78"/>
  <c r="F78"/>
  <c r="E78"/>
  <c r="D78"/>
  <c r="C78"/>
  <c r="B78"/>
  <c r="R77"/>
  <c r="Q77"/>
  <c r="P77"/>
  <c r="O77"/>
  <c r="N77"/>
  <c r="M77"/>
  <c r="L77"/>
  <c r="K77"/>
  <c r="J77"/>
  <c r="I77"/>
  <c r="H77"/>
  <c r="G77"/>
  <c r="F77"/>
  <c r="E77"/>
  <c r="D77"/>
  <c r="C77"/>
  <c r="B77"/>
  <c r="R76"/>
  <c r="Q76"/>
  <c r="P76"/>
  <c r="O76"/>
  <c r="N76"/>
  <c r="M76"/>
  <c r="L76"/>
  <c r="K76"/>
  <c r="J76"/>
  <c r="I76"/>
  <c r="H76"/>
  <c r="G76"/>
  <c r="F76"/>
  <c r="E76"/>
  <c r="D76"/>
  <c r="C76"/>
  <c r="B76"/>
  <c r="R75"/>
  <c r="Q75"/>
  <c r="P75"/>
  <c r="O75"/>
  <c r="N75"/>
  <c r="M75"/>
  <c r="L75"/>
  <c r="K75"/>
  <c r="J75"/>
  <c r="I75"/>
  <c r="H75"/>
  <c r="G75"/>
  <c r="F75"/>
  <c r="E75"/>
  <c r="D75"/>
  <c r="C75"/>
  <c r="B75"/>
  <c r="R74"/>
  <c r="Q74"/>
  <c r="P74"/>
  <c r="O74"/>
  <c r="N74"/>
  <c r="M74"/>
  <c r="L74"/>
  <c r="K74"/>
  <c r="J74"/>
  <c r="I74"/>
  <c r="H74"/>
  <c r="G74"/>
  <c r="F74"/>
  <c r="E74"/>
  <c r="D74"/>
  <c r="C74"/>
  <c r="B74"/>
  <c r="R73"/>
  <c r="Q73"/>
  <c r="P73"/>
  <c r="O73"/>
  <c r="N73"/>
  <c r="M73"/>
  <c r="L73"/>
  <c r="K73"/>
  <c r="J73"/>
  <c r="I73"/>
  <c r="H73"/>
  <c r="G73"/>
  <c r="F73"/>
  <c r="E73"/>
  <c r="D73"/>
  <c r="C73"/>
  <c r="B73"/>
  <c r="R72"/>
  <c r="Q72"/>
  <c r="P72"/>
  <c r="O72"/>
  <c r="N72"/>
  <c r="M72"/>
  <c r="L72"/>
  <c r="K72"/>
  <c r="J72"/>
  <c r="I72"/>
  <c r="H72"/>
  <c r="G72"/>
  <c r="F72"/>
  <c r="E72"/>
  <c r="D72"/>
  <c r="C72"/>
  <c r="B72"/>
  <c r="R71"/>
  <c r="Q71"/>
  <c r="P71"/>
  <c r="O71"/>
  <c r="N71"/>
  <c r="M71"/>
  <c r="L71"/>
  <c r="K71"/>
  <c r="J71"/>
  <c r="I71"/>
  <c r="H71"/>
  <c r="G71"/>
  <c r="F71"/>
  <c r="E71"/>
  <c r="D71"/>
  <c r="C71"/>
  <c r="B71"/>
  <c r="R70"/>
  <c r="Q70"/>
  <c r="P70"/>
  <c r="O70"/>
  <c r="N70"/>
  <c r="M70"/>
  <c r="L70"/>
  <c r="K70"/>
  <c r="J70"/>
  <c r="I70"/>
  <c r="H70"/>
  <c r="G70"/>
  <c r="F70"/>
  <c r="E70"/>
  <c r="D70"/>
  <c r="C70"/>
  <c r="B70"/>
  <c r="R69"/>
  <c r="Q69"/>
  <c r="P69"/>
  <c r="O69"/>
  <c r="N69"/>
  <c r="M69"/>
  <c r="L69"/>
  <c r="K69"/>
  <c r="J69"/>
  <c r="I69"/>
  <c r="H69"/>
  <c r="G69"/>
  <c r="F69"/>
  <c r="E69"/>
  <c r="D69"/>
  <c r="C69"/>
  <c r="B69"/>
  <c r="R68"/>
  <c r="Q68"/>
  <c r="P68"/>
  <c r="O68"/>
  <c r="N68"/>
  <c r="M68"/>
  <c r="L68"/>
  <c r="K68"/>
  <c r="J68"/>
  <c r="I68"/>
  <c r="H68"/>
  <c r="G68"/>
  <c r="F68"/>
  <c r="E68"/>
  <c r="D68"/>
  <c r="C68"/>
  <c r="B68"/>
  <c r="R67"/>
  <c r="Q67"/>
  <c r="P67"/>
  <c r="O67"/>
  <c r="N67"/>
  <c r="M67"/>
  <c r="L67"/>
  <c r="K67"/>
  <c r="J67"/>
  <c r="I67"/>
  <c r="H67"/>
  <c r="G67"/>
  <c r="F67"/>
  <c r="E67"/>
  <c r="D67"/>
  <c r="C67"/>
  <c r="B67"/>
  <c r="R66"/>
  <c r="Q66"/>
  <c r="P66"/>
  <c r="O66"/>
  <c r="N66"/>
  <c r="M66"/>
  <c r="L66"/>
  <c r="K66"/>
  <c r="J66"/>
  <c r="I66"/>
  <c r="H66"/>
  <c r="G66"/>
  <c r="F66"/>
  <c r="E66"/>
  <c r="D66"/>
  <c r="C66"/>
  <c r="B66"/>
  <c r="R65"/>
  <c r="Q65"/>
  <c r="P65"/>
  <c r="O65"/>
  <c r="N65"/>
  <c r="M65"/>
  <c r="L65"/>
  <c r="K65"/>
  <c r="J65"/>
  <c r="I65"/>
  <c r="H65"/>
  <c r="G65"/>
  <c r="F65"/>
  <c r="E65"/>
  <c r="D65"/>
  <c r="C65"/>
  <c r="B65"/>
  <c r="R64"/>
  <c r="Q64"/>
  <c r="P64"/>
  <c r="O64"/>
  <c r="N64"/>
  <c r="M64"/>
  <c r="L64"/>
  <c r="K64"/>
  <c r="J64"/>
  <c r="I64"/>
  <c r="H64"/>
  <c r="G64"/>
  <c r="F64"/>
  <c r="E64"/>
  <c r="D64"/>
  <c r="C64"/>
  <c r="B64"/>
  <c r="R63"/>
  <c r="Q63"/>
  <c r="P63"/>
  <c r="O63"/>
  <c r="N63"/>
  <c r="M63"/>
  <c r="L63"/>
  <c r="K63"/>
  <c r="J63"/>
  <c r="I63"/>
  <c r="H63"/>
  <c r="G63"/>
  <c r="F63"/>
  <c r="E63"/>
  <c r="D63"/>
  <c r="C63"/>
  <c r="B63"/>
  <c r="R62"/>
  <c r="Q62"/>
  <c r="P62"/>
  <c r="O62"/>
  <c r="N62"/>
  <c r="M62"/>
  <c r="L62"/>
  <c r="K62"/>
  <c r="J62"/>
  <c r="I62"/>
  <c r="H62"/>
  <c r="G62"/>
  <c r="F62"/>
  <c r="E62"/>
  <c r="D62"/>
  <c r="C62"/>
  <c r="B62"/>
  <c r="R60"/>
  <c r="BD60" s="1"/>
  <c r="Q60"/>
  <c r="Q61" i="4" s="1"/>
  <c r="P60" i="2"/>
  <c r="O60"/>
  <c r="O61" i="4" s="1"/>
  <c r="N60" i="2"/>
  <c r="M60"/>
  <c r="L60"/>
  <c r="K60"/>
  <c r="J60"/>
  <c r="I60"/>
  <c r="H60"/>
  <c r="G60"/>
  <c r="F60"/>
  <c r="E60"/>
  <c r="D60"/>
  <c r="C60"/>
  <c r="B60"/>
  <c r="R59"/>
  <c r="BD59" s="1"/>
  <c r="Q59"/>
  <c r="Q60" i="4" s="1"/>
  <c r="P59" i="2"/>
  <c r="O59"/>
  <c r="O60" i="4" s="1"/>
  <c r="N59" i="2"/>
  <c r="M59"/>
  <c r="L59"/>
  <c r="K59"/>
  <c r="J59"/>
  <c r="I59"/>
  <c r="H59"/>
  <c r="G59"/>
  <c r="F59"/>
  <c r="E59"/>
  <c r="D59"/>
  <c r="C59"/>
  <c r="B59"/>
  <c r="R58"/>
  <c r="R59" i="4" s="1"/>
  <c r="Q58" i="2"/>
  <c r="Q59" i="4" s="1"/>
  <c r="P58" i="2"/>
  <c r="O58"/>
  <c r="O59" i="4" s="1"/>
  <c r="N58" i="2"/>
  <c r="N59" i="4" s="1"/>
  <c r="M58" i="2"/>
  <c r="L58"/>
  <c r="K58"/>
  <c r="J58"/>
  <c r="I58"/>
  <c r="H58"/>
  <c r="G58"/>
  <c r="F58"/>
  <c r="E58"/>
  <c r="D58"/>
  <c r="C58"/>
  <c r="B58"/>
  <c r="AE58" s="1"/>
  <c r="R57"/>
  <c r="R58" i="4" s="1"/>
  <c r="Q57" i="2"/>
  <c r="Q58" i="4" s="1"/>
  <c r="P57" i="2"/>
  <c r="P58" i="4" s="1"/>
  <c r="O57" i="2"/>
  <c r="O58" i="4" s="1"/>
  <c r="N57" i="2"/>
  <c r="N58" i="4" s="1"/>
  <c r="M57" i="2"/>
  <c r="L57"/>
  <c r="K57"/>
  <c r="J57"/>
  <c r="I57"/>
  <c r="H57"/>
  <c r="G57"/>
  <c r="F57"/>
  <c r="E57"/>
  <c r="D57"/>
  <c r="C57"/>
  <c r="B57"/>
  <c r="R56"/>
  <c r="R57" i="4" s="1"/>
  <c r="Q56" i="2"/>
  <c r="Q57" i="4" s="1"/>
  <c r="P56" i="2"/>
  <c r="P57" i="4" s="1"/>
  <c r="O56" i="2"/>
  <c r="O57" i="4" s="1"/>
  <c r="N56" i="2"/>
  <c r="N57" i="4" s="1"/>
  <c r="M56" i="2"/>
  <c r="L56"/>
  <c r="K56"/>
  <c r="J56"/>
  <c r="I56"/>
  <c r="H56"/>
  <c r="G56"/>
  <c r="F56"/>
  <c r="E56"/>
  <c r="D56"/>
  <c r="C56"/>
  <c r="B56"/>
  <c r="AE56" s="1"/>
  <c r="R55"/>
  <c r="R56" i="4" s="1"/>
  <c r="Q55" i="2"/>
  <c r="Q56" i="4" s="1"/>
  <c r="P55" i="2"/>
  <c r="P56" i="4" s="1"/>
  <c r="O55" i="2"/>
  <c r="O56" i="4" s="1"/>
  <c r="N55" i="2"/>
  <c r="N56" i="4" s="1"/>
  <c r="M55" i="2"/>
  <c r="L55"/>
  <c r="K55"/>
  <c r="J55"/>
  <c r="I55"/>
  <c r="H55"/>
  <c r="G55"/>
  <c r="F55"/>
  <c r="E55"/>
  <c r="D55"/>
  <c r="C55"/>
  <c r="B55"/>
  <c r="R54"/>
  <c r="BD54" s="1"/>
  <c r="Q54"/>
  <c r="Q55" i="4" s="1"/>
  <c r="P54" i="2"/>
  <c r="O54"/>
  <c r="O55" i="4" s="1"/>
  <c r="N54" i="2"/>
  <c r="N55" i="4" s="1"/>
  <c r="M54" i="2"/>
  <c r="L54"/>
  <c r="K54"/>
  <c r="J54"/>
  <c r="I54"/>
  <c r="H54"/>
  <c r="G54"/>
  <c r="F54"/>
  <c r="E54"/>
  <c r="D54"/>
  <c r="C54"/>
  <c r="B54"/>
  <c r="AE54" s="1"/>
  <c r="R53"/>
  <c r="R54" i="4" s="1"/>
  <c r="Q53" i="2"/>
  <c r="Q54" i="4" s="1"/>
  <c r="P53" i="2"/>
  <c r="P54" i="4" s="1"/>
  <c r="O53" i="2"/>
  <c r="O54" i="4" s="1"/>
  <c r="N53" i="2"/>
  <c r="N54" i="4" s="1"/>
  <c r="M53" i="2"/>
  <c r="L53"/>
  <c r="K53"/>
  <c r="J53"/>
  <c r="I53"/>
  <c r="H53"/>
  <c r="G53"/>
  <c r="F53"/>
  <c r="E53"/>
  <c r="D53"/>
  <c r="C53"/>
  <c r="B53"/>
  <c r="R52"/>
  <c r="R53" i="4" s="1"/>
  <c r="Q52" i="2"/>
  <c r="Q53" i="4" s="1"/>
  <c r="P52" i="2"/>
  <c r="P53" i="4" s="1"/>
  <c r="O52" i="2"/>
  <c r="O53" i="4" s="1"/>
  <c r="N52" i="2"/>
  <c r="N53" i="4" s="1"/>
  <c r="M52" i="2"/>
  <c r="L52"/>
  <c r="K52"/>
  <c r="J52"/>
  <c r="I52"/>
  <c r="H52"/>
  <c r="G52"/>
  <c r="F52"/>
  <c r="E52"/>
  <c r="D52"/>
  <c r="C52"/>
  <c r="B52"/>
  <c r="AE52" s="1"/>
  <c r="R51"/>
  <c r="R52" i="4" s="1"/>
  <c r="Q51" i="2"/>
  <c r="Q52" i="4" s="1"/>
  <c r="P51" i="2"/>
  <c r="P52" i="4" s="1"/>
  <c r="O51" i="2"/>
  <c r="O52" i="4" s="1"/>
  <c r="N51" i="2"/>
  <c r="N52" i="4" s="1"/>
  <c r="M51" i="2"/>
  <c r="L51"/>
  <c r="K51"/>
  <c r="J51"/>
  <c r="I51"/>
  <c r="H51"/>
  <c r="G51"/>
  <c r="F51"/>
  <c r="E51"/>
  <c r="D51"/>
  <c r="C51"/>
  <c r="B51"/>
  <c r="R50"/>
  <c r="R51" i="4" s="1"/>
  <c r="Q50" i="2"/>
  <c r="Q51" i="4" s="1"/>
  <c r="P50" i="2"/>
  <c r="P51" i="4" s="1"/>
  <c r="O50" i="2"/>
  <c r="O51" i="4" s="1"/>
  <c r="N50" i="2"/>
  <c r="N51" i="4" s="1"/>
  <c r="M50" i="2"/>
  <c r="L50"/>
  <c r="K50"/>
  <c r="J50"/>
  <c r="I50"/>
  <c r="H50"/>
  <c r="G50"/>
  <c r="F50"/>
  <c r="E50"/>
  <c r="D50"/>
  <c r="C50"/>
  <c r="B50"/>
  <c r="AE50" s="1"/>
  <c r="R49"/>
  <c r="R50" i="4" s="1"/>
  <c r="Q49" i="2"/>
  <c r="Q50" i="4" s="1"/>
  <c r="P49" i="2"/>
  <c r="P50" i="4" s="1"/>
  <c r="O49" i="2"/>
  <c r="O50" i="4" s="1"/>
  <c r="N49" i="2"/>
  <c r="N50" i="4" s="1"/>
  <c r="M49" i="2"/>
  <c r="L49"/>
  <c r="K49"/>
  <c r="J49"/>
  <c r="I49"/>
  <c r="H49"/>
  <c r="G49"/>
  <c r="F49"/>
  <c r="E49"/>
  <c r="D49"/>
  <c r="C49"/>
  <c r="B49"/>
  <c r="R48"/>
  <c r="R49" i="4" s="1"/>
  <c r="Q48" i="2"/>
  <c r="Q49" i="4" s="1"/>
  <c r="P48" i="2"/>
  <c r="P49" i="4" s="1"/>
  <c r="O48" i="2"/>
  <c r="O49" i="4" s="1"/>
  <c r="N48" i="2"/>
  <c r="N49" i="4" s="1"/>
  <c r="M48" i="2"/>
  <c r="L48"/>
  <c r="K48"/>
  <c r="J48"/>
  <c r="I48"/>
  <c r="H48"/>
  <c r="G48"/>
  <c r="F48"/>
  <c r="E48"/>
  <c r="D48"/>
  <c r="C48"/>
  <c r="B48"/>
  <c r="AE48" s="1"/>
  <c r="R47"/>
  <c r="R48" i="4" s="1"/>
  <c r="Q47" i="2"/>
  <c r="Q48" i="4" s="1"/>
  <c r="P47" i="2"/>
  <c r="P48" i="4" s="1"/>
  <c r="O47" i="2"/>
  <c r="O48" i="4" s="1"/>
  <c r="N47" i="2"/>
  <c r="N48" i="4" s="1"/>
  <c r="M47" i="2"/>
  <c r="L47"/>
  <c r="K47"/>
  <c r="J47"/>
  <c r="I47"/>
  <c r="H47"/>
  <c r="G47"/>
  <c r="F47"/>
  <c r="E47"/>
  <c r="D47"/>
  <c r="C47"/>
  <c r="B47"/>
  <c r="R46"/>
  <c r="R47" i="4" s="1"/>
  <c r="Q46" i="2"/>
  <c r="Q47" i="4" s="1"/>
  <c r="P46" i="2"/>
  <c r="P47" i="4" s="1"/>
  <c r="O46" i="2"/>
  <c r="O47" i="4" s="1"/>
  <c r="N46" i="2"/>
  <c r="N47" i="4" s="1"/>
  <c r="M46" i="2"/>
  <c r="L46"/>
  <c r="K46"/>
  <c r="J46"/>
  <c r="I46"/>
  <c r="H46"/>
  <c r="G46"/>
  <c r="F46"/>
  <c r="E46"/>
  <c r="D46"/>
  <c r="C46"/>
  <c r="B46"/>
  <c r="AE46" s="1"/>
  <c r="R45"/>
  <c r="R46" i="4" s="1"/>
  <c r="Q45" i="2"/>
  <c r="Q46" i="4" s="1"/>
  <c r="P45" i="2"/>
  <c r="P46" i="4" s="1"/>
  <c r="O45" i="2"/>
  <c r="O46" i="4" s="1"/>
  <c r="N45" i="2"/>
  <c r="N46" i="4" s="1"/>
  <c r="M45" i="2"/>
  <c r="L45"/>
  <c r="K45"/>
  <c r="J45"/>
  <c r="I45"/>
  <c r="H45"/>
  <c r="G45"/>
  <c r="F45"/>
  <c r="E45"/>
  <c r="D45"/>
  <c r="C45"/>
  <c r="B45"/>
  <c r="R44"/>
  <c r="R45" i="4" s="1"/>
  <c r="Q44" i="2"/>
  <c r="Q45" i="4" s="1"/>
  <c r="P44" i="2"/>
  <c r="P45" i="4" s="1"/>
  <c r="O44" i="2"/>
  <c r="O45" i="4" s="1"/>
  <c r="N44" i="2"/>
  <c r="N45" i="4" s="1"/>
  <c r="M44" i="2"/>
  <c r="L44"/>
  <c r="K44"/>
  <c r="J44"/>
  <c r="I44"/>
  <c r="H44"/>
  <c r="G44"/>
  <c r="F44"/>
  <c r="E44"/>
  <c r="D44"/>
  <c r="C44"/>
  <c r="B44"/>
  <c r="AE44" s="1"/>
  <c r="R43"/>
  <c r="R44" i="4" s="1"/>
  <c r="Q43" i="2"/>
  <c r="Q44" i="4" s="1"/>
  <c r="P43" i="2"/>
  <c r="P44" i="4" s="1"/>
  <c r="O43" i="2"/>
  <c r="O44" i="4" s="1"/>
  <c r="N43" i="2"/>
  <c r="N44" i="4" s="1"/>
  <c r="M43" i="2"/>
  <c r="L43"/>
  <c r="K43"/>
  <c r="J43"/>
  <c r="I43"/>
  <c r="H43"/>
  <c r="G43"/>
  <c r="F43"/>
  <c r="E43"/>
  <c r="D43"/>
  <c r="C43"/>
  <c r="B43"/>
  <c r="R42"/>
  <c r="R43" i="4" s="1"/>
  <c r="Q42" i="2"/>
  <c r="Q43" i="4" s="1"/>
  <c r="P42" i="2"/>
  <c r="P43" i="4" s="1"/>
  <c r="O42" i="2"/>
  <c r="O43" i="4" s="1"/>
  <c r="N42" i="2"/>
  <c r="N43" i="4" s="1"/>
  <c r="M42" i="2"/>
  <c r="L42"/>
  <c r="K42"/>
  <c r="J42"/>
  <c r="I42"/>
  <c r="H42"/>
  <c r="G42"/>
  <c r="F42"/>
  <c r="E42"/>
  <c r="D42"/>
  <c r="C42"/>
  <c r="B42"/>
  <c r="AE42" s="1"/>
  <c r="R41"/>
  <c r="R42" i="4" s="1"/>
  <c r="Q41" i="2"/>
  <c r="Q42" i="4" s="1"/>
  <c r="P41" i="2"/>
  <c r="P42" i="4" s="1"/>
  <c r="O41" i="2"/>
  <c r="O42" i="4" s="1"/>
  <c r="N41" i="2"/>
  <c r="N42" i="4" s="1"/>
  <c r="M41" i="2"/>
  <c r="L41"/>
  <c r="K41"/>
  <c r="J41"/>
  <c r="I41"/>
  <c r="H41"/>
  <c r="G41"/>
  <c r="F41"/>
  <c r="E41"/>
  <c r="D41"/>
  <c r="C41"/>
  <c r="B41"/>
  <c r="R40"/>
  <c r="R41" i="4" s="1"/>
  <c r="Q40" i="2"/>
  <c r="Q41" i="4" s="1"/>
  <c r="P40" i="2"/>
  <c r="P41" i="4" s="1"/>
  <c r="O40" i="2"/>
  <c r="O41" i="4" s="1"/>
  <c r="N40" i="2"/>
  <c r="N41" i="4" s="1"/>
  <c r="M40" i="2"/>
  <c r="L40"/>
  <c r="K40"/>
  <c r="J40"/>
  <c r="I40"/>
  <c r="H40"/>
  <c r="G40"/>
  <c r="F40"/>
  <c r="E40"/>
  <c r="D40"/>
  <c r="C40"/>
  <c r="B40"/>
  <c r="AE40" s="1"/>
  <c r="R39"/>
  <c r="R40" i="4" s="1"/>
  <c r="Q39" i="2"/>
  <c r="Q40" i="4" s="1"/>
  <c r="P39" i="2"/>
  <c r="P40" i="4" s="1"/>
  <c r="O39" i="2"/>
  <c r="O40" i="4" s="1"/>
  <c r="N39" i="2"/>
  <c r="N40" i="4" s="1"/>
  <c r="M39" i="2"/>
  <c r="L39"/>
  <c r="K39"/>
  <c r="J39"/>
  <c r="I39"/>
  <c r="H39"/>
  <c r="G39"/>
  <c r="F39"/>
  <c r="E39"/>
  <c r="D39"/>
  <c r="C39"/>
  <c r="B39"/>
  <c r="R38"/>
  <c r="R39" i="4" s="1"/>
  <c r="Q38" i="2"/>
  <c r="Q39" i="4" s="1"/>
  <c r="P38" i="2"/>
  <c r="P39" i="4" s="1"/>
  <c r="O38" i="2"/>
  <c r="O39" i="4" s="1"/>
  <c r="N38" i="2"/>
  <c r="N39" i="4" s="1"/>
  <c r="M38" i="2"/>
  <c r="L38"/>
  <c r="K38"/>
  <c r="J38"/>
  <c r="I38"/>
  <c r="H38"/>
  <c r="G38"/>
  <c r="F38"/>
  <c r="E38"/>
  <c r="D38"/>
  <c r="C38"/>
  <c r="B38"/>
  <c r="AE38" s="1"/>
  <c r="R37"/>
  <c r="R38" i="4" s="1"/>
  <c r="Q37" i="2"/>
  <c r="Q38" i="4" s="1"/>
  <c r="P37" i="2"/>
  <c r="P38" i="4" s="1"/>
  <c r="O37" i="2"/>
  <c r="O38" i="4" s="1"/>
  <c r="N37" i="2"/>
  <c r="N38" i="4" s="1"/>
  <c r="M37" i="2"/>
  <c r="L37"/>
  <c r="K37"/>
  <c r="J37"/>
  <c r="I37"/>
  <c r="H37"/>
  <c r="G37"/>
  <c r="F37"/>
  <c r="E37"/>
  <c r="D37"/>
  <c r="C37"/>
  <c r="B37"/>
  <c r="R36"/>
  <c r="R37" i="4" s="1"/>
  <c r="Q36" i="2"/>
  <c r="Q37" i="4" s="1"/>
  <c r="P36" i="2"/>
  <c r="P37" i="4" s="1"/>
  <c r="O36" i="2"/>
  <c r="O37" i="4" s="1"/>
  <c r="N36" i="2"/>
  <c r="N37" i="4" s="1"/>
  <c r="M36" i="2"/>
  <c r="L36"/>
  <c r="K36"/>
  <c r="J36"/>
  <c r="I36"/>
  <c r="H36"/>
  <c r="G36"/>
  <c r="F36"/>
  <c r="E36"/>
  <c r="D36"/>
  <c r="C36"/>
  <c r="B36"/>
  <c r="AE36" s="1"/>
  <c r="R35"/>
  <c r="R36" i="4" s="1"/>
  <c r="Q35" i="2"/>
  <c r="Q36" i="4" s="1"/>
  <c r="P35" i="2"/>
  <c r="P36" i="4" s="1"/>
  <c r="O35" i="2"/>
  <c r="O36" i="4" s="1"/>
  <c r="N35" i="2"/>
  <c r="N36" i="4" s="1"/>
  <c r="M35" i="2"/>
  <c r="L35"/>
  <c r="K35"/>
  <c r="J35"/>
  <c r="I35"/>
  <c r="H35"/>
  <c r="G35"/>
  <c r="F35"/>
  <c r="E35"/>
  <c r="D35"/>
  <c r="C35"/>
  <c r="B35"/>
  <c r="R34"/>
  <c r="R35" i="4" s="1"/>
  <c r="Q34" i="2"/>
  <c r="Q35" i="4" s="1"/>
  <c r="P34" i="2"/>
  <c r="P35" i="4" s="1"/>
  <c r="O34" i="2"/>
  <c r="O35" i="4" s="1"/>
  <c r="N34" i="2"/>
  <c r="M34"/>
  <c r="L34"/>
  <c r="K34"/>
  <c r="J34"/>
  <c r="I34"/>
  <c r="H34"/>
  <c r="G34"/>
  <c r="F34"/>
  <c r="E34"/>
  <c r="D34"/>
  <c r="C34"/>
  <c r="B34"/>
  <c r="R33"/>
  <c r="R34" i="4" s="1"/>
  <c r="Q33" i="2"/>
  <c r="Q34" i="4" s="1"/>
  <c r="P33" i="2"/>
  <c r="P34" i="4" s="1"/>
  <c r="O33" i="2"/>
  <c r="O34" i="4" s="1"/>
  <c r="N33" i="2"/>
  <c r="N34" i="4" s="1"/>
  <c r="M33" i="2"/>
  <c r="L33"/>
  <c r="K33"/>
  <c r="J33"/>
  <c r="I33"/>
  <c r="H33"/>
  <c r="G33"/>
  <c r="F33"/>
  <c r="E33"/>
  <c r="D33"/>
  <c r="C33"/>
  <c r="B33"/>
  <c r="R32"/>
  <c r="R33" i="4" s="1"/>
  <c r="Q32" i="2"/>
  <c r="Q33" i="4" s="1"/>
  <c r="P32" i="2"/>
  <c r="P33" i="4" s="1"/>
  <c r="O32" i="2"/>
  <c r="O33" i="4" s="1"/>
  <c r="N32" i="2"/>
  <c r="N33" i="4" s="1"/>
  <c r="M32" i="2"/>
  <c r="L32"/>
  <c r="K32"/>
  <c r="J32"/>
  <c r="I32"/>
  <c r="H32"/>
  <c r="G32"/>
  <c r="F32"/>
  <c r="E32"/>
  <c r="D32"/>
  <c r="C32"/>
  <c r="B32"/>
  <c r="R31"/>
  <c r="R32" i="4" s="1"/>
  <c r="Q31" i="2"/>
  <c r="Q32" i="4" s="1"/>
  <c r="P31" i="2"/>
  <c r="P32" i="4" s="1"/>
  <c r="O31" i="2"/>
  <c r="O32" i="4" s="1"/>
  <c r="N31" i="2"/>
  <c r="N32" i="4" s="1"/>
  <c r="M31" i="2"/>
  <c r="L31"/>
  <c r="K31"/>
  <c r="J31"/>
  <c r="I31"/>
  <c r="H31"/>
  <c r="G31"/>
  <c r="F31"/>
  <c r="E31"/>
  <c r="D31"/>
  <c r="C31"/>
  <c r="B31"/>
  <c r="R30"/>
  <c r="R31" i="4" s="1"/>
  <c r="Q30" i="2"/>
  <c r="Q31" i="4" s="1"/>
  <c r="P30" i="2"/>
  <c r="P31" i="4" s="1"/>
  <c r="O30" i="2"/>
  <c r="O31" i="4" s="1"/>
  <c r="N30" i="2"/>
  <c r="N31" i="4" s="1"/>
  <c r="M30" i="2"/>
  <c r="L30"/>
  <c r="K30"/>
  <c r="J30"/>
  <c r="I30"/>
  <c r="H30"/>
  <c r="G30"/>
  <c r="F30"/>
  <c r="E30"/>
  <c r="D30"/>
  <c r="C30"/>
  <c r="B30"/>
  <c r="R29"/>
  <c r="R30" i="4" s="1"/>
  <c r="Q29" i="2"/>
  <c r="Q30" i="4" s="1"/>
  <c r="P29" i="2"/>
  <c r="P30" i="4" s="1"/>
  <c r="O29" i="2"/>
  <c r="O30" i="4" s="1"/>
  <c r="N29" i="2"/>
  <c r="N30" i="4" s="1"/>
  <c r="M29" i="2"/>
  <c r="L29"/>
  <c r="K29"/>
  <c r="J29"/>
  <c r="I29"/>
  <c r="H29"/>
  <c r="G29"/>
  <c r="F29"/>
  <c r="E29"/>
  <c r="D29"/>
  <c r="C29"/>
  <c r="B29"/>
  <c r="R28"/>
  <c r="R29" i="4" s="1"/>
  <c r="Q28" i="2"/>
  <c r="Q29" i="4" s="1"/>
  <c r="P28" i="2"/>
  <c r="P29" i="4" s="1"/>
  <c r="O28" i="2"/>
  <c r="O29" i="4" s="1"/>
  <c r="N28" i="2"/>
  <c r="N29" i="4" s="1"/>
  <c r="M28" i="2"/>
  <c r="L28"/>
  <c r="K28"/>
  <c r="J28"/>
  <c r="I28"/>
  <c r="H28"/>
  <c r="G28"/>
  <c r="F28"/>
  <c r="E28"/>
  <c r="D28"/>
  <c r="C28"/>
  <c r="B28"/>
  <c r="R27"/>
  <c r="R28" i="4" s="1"/>
  <c r="Q27" i="2"/>
  <c r="Q28" i="4" s="1"/>
  <c r="P27" i="2"/>
  <c r="P28" i="4" s="1"/>
  <c r="O27" i="2"/>
  <c r="O28" i="4" s="1"/>
  <c r="N27" i="2"/>
  <c r="N28" i="4" s="1"/>
  <c r="M27" i="2"/>
  <c r="L27"/>
  <c r="K27"/>
  <c r="J27"/>
  <c r="I27"/>
  <c r="H27"/>
  <c r="G27"/>
  <c r="F27"/>
  <c r="E27"/>
  <c r="D27"/>
  <c r="C27"/>
  <c r="B27"/>
  <c r="R26"/>
  <c r="R27" i="4" s="1"/>
  <c r="Q26" i="2"/>
  <c r="Q27" i="4" s="1"/>
  <c r="P26" i="2"/>
  <c r="P27" i="4" s="1"/>
  <c r="O26" i="2"/>
  <c r="O27" i="4" s="1"/>
  <c r="N26" i="2"/>
  <c r="N27" i="4" s="1"/>
  <c r="M26" i="2"/>
  <c r="L26"/>
  <c r="K26"/>
  <c r="J26"/>
  <c r="I26"/>
  <c r="H26"/>
  <c r="G26"/>
  <c r="F26"/>
  <c r="E26"/>
  <c r="D26"/>
  <c r="C26"/>
  <c r="B26"/>
  <c r="R25"/>
  <c r="R26" i="4" s="1"/>
  <c r="Q25" i="2"/>
  <c r="Q26" i="4" s="1"/>
  <c r="P25" i="2"/>
  <c r="P26" i="4" s="1"/>
  <c r="O25" i="2"/>
  <c r="O26" i="4" s="1"/>
  <c r="N25" i="2"/>
  <c r="N26" i="4" s="1"/>
  <c r="M25" i="2"/>
  <c r="L25"/>
  <c r="K25"/>
  <c r="J25"/>
  <c r="I25"/>
  <c r="H25"/>
  <c r="G25"/>
  <c r="F25"/>
  <c r="E25"/>
  <c r="D25"/>
  <c r="C25"/>
  <c r="B25"/>
  <c r="R24"/>
  <c r="R25" i="4" s="1"/>
  <c r="Q24" i="2"/>
  <c r="Q25" i="4" s="1"/>
  <c r="P24" i="2"/>
  <c r="P25" i="4" s="1"/>
  <c r="O24" i="2"/>
  <c r="O25" i="4" s="1"/>
  <c r="N24" i="2"/>
  <c r="N25" i="4" s="1"/>
  <c r="M24" i="2"/>
  <c r="L24"/>
  <c r="K24"/>
  <c r="J24"/>
  <c r="I24"/>
  <c r="H24"/>
  <c r="G24"/>
  <c r="F24"/>
  <c r="E24"/>
  <c r="D24"/>
  <c r="C24"/>
  <c r="B24"/>
  <c r="R23"/>
  <c r="R24" i="4" s="1"/>
  <c r="Q23" i="2"/>
  <c r="Q24" i="4" s="1"/>
  <c r="P23" i="2"/>
  <c r="P24" i="4" s="1"/>
  <c r="O23" i="2"/>
  <c r="O24" i="4" s="1"/>
  <c r="N23" i="2"/>
  <c r="N24" i="4" s="1"/>
  <c r="M23" i="2"/>
  <c r="L23"/>
  <c r="K23"/>
  <c r="J23"/>
  <c r="I23"/>
  <c r="H23"/>
  <c r="G23"/>
  <c r="F23"/>
  <c r="E23"/>
  <c r="D23"/>
  <c r="C23"/>
  <c r="B23"/>
  <c r="R22"/>
  <c r="R23" i="4" s="1"/>
  <c r="Q22" i="2"/>
  <c r="Q23" i="4" s="1"/>
  <c r="P22" i="2"/>
  <c r="P23" i="4" s="1"/>
  <c r="O22" i="2"/>
  <c r="O23" i="4" s="1"/>
  <c r="N22" i="2"/>
  <c r="N23" i="4" s="1"/>
  <c r="M22" i="2"/>
  <c r="L22"/>
  <c r="K22"/>
  <c r="J22"/>
  <c r="I22"/>
  <c r="H22"/>
  <c r="G22"/>
  <c r="F22"/>
  <c r="E22"/>
  <c r="D22"/>
  <c r="C22"/>
  <c r="B22"/>
  <c r="R21"/>
  <c r="R22" i="4" s="1"/>
  <c r="Q21" i="2"/>
  <c r="Q22" i="4" s="1"/>
  <c r="P21" i="2"/>
  <c r="P22" i="4" s="1"/>
  <c r="O21" i="2"/>
  <c r="O22" i="4" s="1"/>
  <c r="N21" i="2"/>
  <c r="N22" i="4" s="1"/>
  <c r="M21" i="2"/>
  <c r="L21"/>
  <c r="K21"/>
  <c r="J21"/>
  <c r="I21"/>
  <c r="H21"/>
  <c r="G21"/>
  <c r="F21"/>
  <c r="E21"/>
  <c r="D21"/>
  <c r="C21"/>
  <c r="B21"/>
  <c r="R20"/>
  <c r="R21" i="4" s="1"/>
  <c r="Q20" i="2"/>
  <c r="Q21" i="4" s="1"/>
  <c r="P20" i="2"/>
  <c r="P21" i="4" s="1"/>
  <c r="O20" i="2"/>
  <c r="O21" i="4" s="1"/>
  <c r="N20" i="2"/>
  <c r="N21" i="4" s="1"/>
  <c r="M20" i="2"/>
  <c r="L20"/>
  <c r="K20"/>
  <c r="J20"/>
  <c r="I20"/>
  <c r="H20"/>
  <c r="G20"/>
  <c r="F20"/>
  <c r="E20"/>
  <c r="D20"/>
  <c r="C20"/>
  <c r="B20"/>
  <c r="R19"/>
  <c r="R20" i="4" s="1"/>
  <c r="Q19" i="2"/>
  <c r="Q20" i="4" s="1"/>
  <c r="P19" i="2"/>
  <c r="P20" i="4" s="1"/>
  <c r="O19" i="2"/>
  <c r="O20" i="4" s="1"/>
  <c r="N19" i="2"/>
  <c r="N20" i="4" s="1"/>
  <c r="M19" i="2"/>
  <c r="L19"/>
  <c r="K19"/>
  <c r="J19"/>
  <c r="I19"/>
  <c r="H19"/>
  <c r="G19"/>
  <c r="F19"/>
  <c r="E19"/>
  <c r="D19"/>
  <c r="C19"/>
  <c r="B19"/>
  <c r="R18"/>
  <c r="R19" i="4" s="1"/>
  <c r="Q18" i="2"/>
  <c r="Q19" i="4" s="1"/>
  <c r="P18" i="2"/>
  <c r="P19" i="4" s="1"/>
  <c r="O18" i="2"/>
  <c r="O19" i="4" s="1"/>
  <c r="N18" i="2"/>
  <c r="N19" i="4" s="1"/>
  <c r="M18" i="2"/>
  <c r="L18"/>
  <c r="K18"/>
  <c r="J18"/>
  <c r="I18"/>
  <c r="H18"/>
  <c r="G18"/>
  <c r="F18"/>
  <c r="E18"/>
  <c r="D18"/>
  <c r="C18"/>
  <c r="B18"/>
  <c r="R17"/>
  <c r="R18" i="4" s="1"/>
  <c r="Q17" i="2"/>
  <c r="Q18" i="4" s="1"/>
  <c r="P17" i="2"/>
  <c r="P18" i="4" s="1"/>
  <c r="O17" i="2"/>
  <c r="O18" i="4" s="1"/>
  <c r="N17" i="2"/>
  <c r="N18" i="4" s="1"/>
  <c r="M17" i="2"/>
  <c r="L17"/>
  <c r="K17"/>
  <c r="J17"/>
  <c r="I17"/>
  <c r="H17"/>
  <c r="G17"/>
  <c r="F17"/>
  <c r="E17"/>
  <c r="D17"/>
  <c r="C17"/>
  <c r="B17"/>
  <c r="R16"/>
  <c r="R17" i="4" s="1"/>
  <c r="Q16" i="2"/>
  <c r="Q17" i="4" s="1"/>
  <c r="P16" i="2"/>
  <c r="P17" i="4" s="1"/>
  <c r="O16" i="2"/>
  <c r="O17" i="4" s="1"/>
  <c r="N16" i="2"/>
  <c r="N17" i="4" s="1"/>
  <c r="M16" i="2"/>
  <c r="L16"/>
  <c r="K16"/>
  <c r="J16"/>
  <c r="I16"/>
  <c r="H16"/>
  <c r="G16"/>
  <c r="F16"/>
  <c r="E16"/>
  <c r="D16"/>
  <c r="C16"/>
  <c r="B16"/>
  <c r="R15"/>
  <c r="R16" i="4" s="1"/>
  <c r="Q15" i="2"/>
  <c r="Q16" i="4" s="1"/>
  <c r="P15" i="2"/>
  <c r="P16" i="4" s="1"/>
  <c r="O15" i="2"/>
  <c r="O16" i="4" s="1"/>
  <c r="N15" i="2"/>
  <c r="N16" i="4" s="1"/>
  <c r="M15" i="2"/>
  <c r="L15"/>
  <c r="K15"/>
  <c r="J15"/>
  <c r="I15"/>
  <c r="H15"/>
  <c r="G15"/>
  <c r="F15"/>
  <c r="E15"/>
  <c r="D15"/>
  <c r="C15"/>
  <c r="B15"/>
  <c r="R14"/>
  <c r="R15" i="4" s="1"/>
  <c r="Q14" i="2"/>
  <c r="Q15" i="4" s="1"/>
  <c r="P14" i="2"/>
  <c r="P15" i="4" s="1"/>
  <c r="O14" i="2"/>
  <c r="O15" i="4" s="1"/>
  <c r="N14" i="2"/>
  <c r="N15" i="4" s="1"/>
  <c r="M14" i="2"/>
  <c r="L14"/>
  <c r="K14"/>
  <c r="J14"/>
  <c r="I14"/>
  <c r="H14"/>
  <c r="G14"/>
  <c r="F14"/>
  <c r="E14"/>
  <c r="D14"/>
  <c r="C14"/>
  <c r="B14"/>
  <c r="R13"/>
  <c r="R14" i="4" s="1"/>
  <c r="Q13" i="2"/>
  <c r="Q14" i="4" s="1"/>
  <c r="P13" i="2"/>
  <c r="P14" i="4" s="1"/>
  <c r="O13" i="2"/>
  <c r="O14" i="4" s="1"/>
  <c r="N13" i="2"/>
  <c r="N14" i="4" s="1"/>
  <c r="M13" i="2"/>
  <c r="L13"/>
  <c r="K13"/>
  <c r="J13"/>
  <c r="I13"/>
  <c r="H13"/>
  <c r="G13"/>
  <c r="F13"/>
  <c r="E13"/>
  <c r="D13"/>
  <c r="C13"/>
  <c r="B13"/>
  <c r="R12"/>
  <c r="R13" i="4" s="1"/>
  <c r="Q12" i="2"/>
  <c r="Q13" i="4" s="1"/>
  <c r="P12" i="2"/>
  <c r="P13" i="4" s="1"/>
  <c r="O12" i="2"/>
  <c r="O13" i="4" s="1"/>
  <c r="N12" i="2"/>
  <c r="N13" i="4" s="1"/>
  <c r="M12" i="2"/>
  <c r="L12"/>
  <c r="K12"/>
  <c r="J12"/>
  <c r="I12"/>
  <c r="H12"/>
  <c r="G12"/>
  <c r="F12"/>
  <c r="E12"/>
  <c r="D12"/>
  <c r="C12"/>
  <c r="B12"/>
  <c r="R11"/>
  <c r="R12" i="4" s="1"/>
  <c r="Q11" i="2"/>
  <c r="Q12" i="4" s="1"/>
  <c r="P11" i="2"/>
  <c r="P12" i="4" s="1"/>
  <c r="O11" i="2"/>
  <c r="O12" i="4" s="1"/>
  <c r="N11" i="2"/>
  <c r="N12" i="4" s="1"/>
  <c r="M11" i="2"/>
  <c r="L11"/>
  <c r="K11"/>
  <c r="J11"/>
  <c r="I11"/>
  <c r="H11"/>
  <c r="G11"/>
  <c r="F11"/>
  <c r="E11"/>
  <c r="D11"/>
  <c r="C11"/>
  <c r="B11"/>
  <c r="R10"/>
  <c r="R11" i="4" s="1"/>
  <c r="Q10" i="2"/>
  <c r="Q11" i="4" s="1"/>
  <c r="P10" i="2"/>
  <c r="P11" i="4" s="1"/>
  <c r="O10" i="2"/>
  <c r="O11" i="4" s="1"/>
  <c r="N10" i="2"/>
  <c r="N11" i="4" s="1"/>
  <c r="M10" i="2"/>
  <c r="L10"/>
  <c r="K10"/>
  <c r="J10"/>
  <c r="I10"/>
  <c r="H10"/>
  <c r="G10"/>
  <c r="F10"/>
  <c r="E10"/>
  <c r="D10"/>
  <c r="C10"/>
  <c r="B10"/>
  <c r="R9"/>
  <c r="R10" i="4" s="1"/>
  <c r="Q9" i="2"/>
  <c r="Q10" i="4" s="1"/>
  <c r="P9" i="2"/>
  <c r="P10" i="4" s="1"/>
  <c r="O9" i="2"/>
  <c r="O10" i="4" s="1"/>
  <c r="N9" i="2"/>
  <c r="N10" i="4" s="1"/>
  <c r="M9" i="2"/>
  <c r="L9"/>
  <c r="K9"/>
  <c r="J9"/>
  <c r="I9"/>
  <c r="H9"/>
  <c r="G9"/>
  <c r="F9"/>
  <c r="E9"/>
  <c r="D9"/>
  <c r="C9"/>
  <c r="B9"/>
  <c r="R8"/>
  <c r="R9" i="4" s="1"/>
  <c r="Q8" i="2"/>
  <c r="Q9" i="4" s="1"/>
  <c r="P8" i="2"/>
  <c r="P9" i="4" s="1"/>
  <c r="O8" i="2"/>
  <c r="O9" i="4" s="1"/>
  <c r="N8" i="2"/>
  <c r="N9" i="4" s="1"/>
  <c r="M8" i="2"/>
  <c r="L8"/>
  <c r="K8"/>
  <c r="J8"/>
  <c r="I8"/>
  <c r="H8"/>
  <c r="G8"/>
  <c r="F8"/>
  <c r="E8"/>
  <c r="D8"/>
  <c r="C8"/>
  <c r="B8"/>
  <c r="R7"/>
  <c r="R8" i="4" s="1"/>
  <c r="Q7" i="2"/>
  <c r="Q8" i="4" s="1"/>
  <c r="P7" i="2"/>
  <c r="P8" i="4" s="1"/>
  <c r="O7" i="2"/>
  <c r="O8" i="4" s="1"/>
  <c r="N7" i="2"/>
  <c r="N8" i="4" s="1"/>
  <c r="M7" i="2"/>
  <c r="L7"/>
  <c r="K7"/>
  <c r="J7"/>
  <c r="I7"/>
  <c r="H7"/>
  <c r="G7"/>
  <c r="F7"/>
  <c r="E7"/>
  <c r="D7"/>
  <c r="C7"/>
  <c r="B7"/>
  <c r="R6"/>
  <c r="R7" i="4" s="1"/>
  <c r="Q6" i="2"/>
  <c r="Q7" i="4" s="1"/>
  <c r="P6" i="2"/>
  <c r="P7" i="4" s="1"/>
  <c r="O6" i="2"/>
  <c r="O7" i="4" s="1"/>
  <c r="N6" i="2"/>
  <c r="N7" i="4" s="1"/>
  <c r="M6" i="2"/>
  <c r="L6"/>
  <c r="K6"/>
  <c r="J6"/>
  <c r="I6"/>
  <c r="H6"/>
  <c r="G6"/>
  <c r="F6"/>
  <c r="E6"/>
  <c r="D6"/>
  <c r="C6"/>
  <c r="B6"/>
  <c r="R5"/>
  <c r="R6" i="4" s="1"/>
  <c r="Q5" i="2"/>
  <c r="Q6" i="4" s="1"/>
  <c r="P5" i="2"/>
  <c r="P6" i="4" s="1"/>
  <c r="O5" i="2"/>
  <c r="O6" i="4" s="1"/>
  <c r="N5" i="2"/>
  <c r="N6" i="4" s="1"/>
  <c r="M5" i="2"/>
  <c r="L5"/>
  <c r="K5"/>
  <c r="J5"/>
  <c r="I5"/>
  <c r="H5"/>
  <c r="G5"/>
  <c r="F5"/>
  <c r="E5"/>
  <c r="D5"/>
  <c r="C5"/>
  <c r="B5"/>
  <c r="R4"/>
  <c r="R5" i="4" s="1"/>
  <c r="Q4" i="2"/>
  <c r="Q5" i="4" s="1"/>
  <c r="P4" i="2"/>
  <c r="P5" i="4" s="1"/>
  <c r="O4" i="2"/>
  <c r="O5" i="4" s="1"/>
  <c r="N4" i="2"/>
  <c r="N5" i="4" s="1"/>
  <c r="M4" i="2"/>
  <c r="L4"/>
  <c r="K4"/>
  <c r="J4"/>
  <c r="I4"/>
  <c r="H4"/>
  <c r="G4"/>
  <c r="F4"/>
  <c r="E4"/>
  <c r="D4"/>
  <c r="C4"/>
  <c r="B4"/>
  <c r="R3"/>
  <c r="R4" i="4" s="1"/>
  <c r="Q3" i="2"/>
  <c r="Q4" i="4" s="1"/>
  <c r="P3" i="2"/>
  <c r="P4" i="4" s="1"/>
  <c r="O3" i="2"/>
  <c r="O4" i="4" s="1"/>
  <c r="N3" i="2"/>
  <c r="N4" i="4" s="1"/>
  <c r="M3" i="2"/>
  <c r="L3"/>
  <c r="K3"/>
  <c r="J3"/>
  <c r="I3"/>
  <c r="H3"/>
  <c r="G3"/>
  <c r="F3"/>
  <c r="E3"/>
  <c r="D3"/>
  <c r="C3"/>
  <c r="B3"/>
  <c r="U234" l="1"/>
  <c r="W234"/>
  <c r="Y234"/>
  <c r="AA234"/>
  <c r="AC234"/>
  <c r="AE234"/>
  <c r="AH234"/>
  <c r="AJ234"/>
  <c r="AL234"/>
  <c r="AN234"/>
  <c r="AP234"/>
  <c r="AT234"/>
  <c r="AV234"/>
  <c r="AX234"/>
  <c r="AZ234"/>
  <c r="BB234"/>
  <c r="BD234"/>
  <c r="V235"/>
  <c r="X235"/>
  <c r="Z235"/>
  <c r="AB235"/>
  <c r="AD235"/>
  <c r="AG235"/>
  <c r="AI235"/>
  <c r="AK235"/>
  <c r="AM235"/>
  <c r="AO235"/>
  <c r="AQ235"/>
  <c r="AU235"/>
  <c r="AW235"/>
  <c r="AY235"/>
  <c r="BA235"/>
  <c r="BC235"/>
  <c r="U236"/>
  <c r="W236"/>
  <c r="Y236"/>
  <c r="AA236"/>
  <c r="AC236"/>
  <c r="AE236"/>
  <c r="AH236"/>
  <c r="AJ236"/>
  <c r="AL236"/>
  <c r="AN236"/>
  <c r="AP236"/>
  <c r="AT236"/>
  <c r="AV236"/>
  <c r="AX236"/>
  <c r="AZ236"/>
  <c r="BB236"/>
  <c r="BD236"/>
  <c r="V234"/>
  <c r="X234"/>
  <c r="Z234"/>
  <c r="AB234"/>
  <c r="AD234"/>
  <c r="AG234"/>
  <c r="AI234"/>
  <c r="AK234"/>
  <c r="AM234"/>
  <c r="AO234"/>
  <c r="AQ234"/>
  <c r="AU234"/>
  <c r="AW234"/>
  <c r="AY234"/>
  <c r="BA234"/>
  <c r="BC234"/>
  <c r="U233" i="3"/>
  <c r="W233"/>
  <c r="Y233"/>
  <c r="AA233"/>
  <c r="AC233"/>
  <c r="AE233"/>
  <c r="AH233"/>
  <c r="AJ233"/>
  <c r="AL233"/>
  <c r="AN233"/>
  <c r="AP233"/>
  <c r="AT233"/>
  <c r="AV233"/>
  <c r="AX233"/>
  <c r="AZ233"/>
  <c r="BB233"/>
  <c r="BD233"/>
  <c r="V234"/>
  <c r="X234"/>
  <c r="Z234"/>
  <c r="AB234"/>
  <c r="AD234"/>
  <c r="AG234"/>
  <c r="AI234"/>
  <c r="AK234"/>
  <c r="AM234"/>
  <c r="AO234"/>
  <c r="AQ234"/>
  <c r="AU234"/>
  <c r="AW234"/>
  <c r="AY234"/>
  <c r="BA234"/>
  <c r="BC234"/>
  <c r="U235"/>
  <c r="W235"/>
  <c r="Y235"/>
  <c r="AA235"/>
  <c r="AC235"/>
  <c r="AE235"/>
  <c r="AH235"/>
  <c r="AJ235"/>
  <c r="AL235"/>
  <c r="AN235"/>
  <c r="AP235"/>
  <c r="AT235"/>
  <c r="AV235"/>
  <c r="AX235"/>
  <c r="AZ235"/>
  <c r="BB235"/>
  <c r="BD235"/>
  <c r="V233"/>
  <c r="X233"/>
  <c r="Z233"/>
  <c r="AB233"/>
  <c r="AD233"/>
  <c r="AG233"/>
  <c r="AI233"/>
  <c r="AK233"/>
  <c r="AM233"/>
  <c r="AO233"/>
  <c r="AQ233"/>
  <c r="AU233"/>
  <c r="AW233"/>
  <c r="AY233"/>
  <c r="BA233"/>
  <c r="BC233"/>
  <c r="AE60" i="2"/>
  <c r="C95" i="3"/>
  <c r="G95"/>
  <c r="M95"/>
  <c r="O97"/>
  <c r="F101"/>
  <c r="BO8" i="5"/>
  <c r="O88" i="3"/>
  <c r="C89"/>
  <c r="E89"/>
  <c r="G89"/>
  <c r="H90"/>
  <c r="L90"/>
  <c r="E91"/>
  <c r="I91"/>
  <c r="K91"/>
  <c r="Q91"/>
  <c r="C92"/>
  <c r="E92"/>
  <c r="G92"/>
  <c r="N92"/>
  <c r="C93"/>
  <c r="I93"/>
  <c r="O93"/>
  <c r="G94"/>
  <c r="O94"/>
  <c r="P95"/>
  <c r="C96"/>
  <c r="G96"/>
  <c r="M96"/>
  <c r="G97"/>
  <c r="P97"/>
  <c r="F98"/>
  <c r="D91"/>
  <c r="F91"/>
  <c r="E97"/>
  <c r="J97"/>
  <c r="K95"/>
  <c r="R101"/>
  <c r="G93"/>
  <c r="I94"/>
  <c r="M94"/>
  <c r="C97"/>
  <c r="F99"/>
  <c r="N100"/>
  <c r="R95"/>
  <c r="D101"/>
  <c r="F97"/>
  <c r="L91"/>
  <c r="R91"/>
  <c r="B92"/>
  <c r="L92"/>
  <c r="B93"/>
  <c r="D93"/>
  <c r="F93"/>
  <c r="H93"/>
  <c r="J93"/>
  <c r="L93"/>
  <c r="N93"/>
  <c r="P93"/>
  <c r="R93"/>
  <c r="B94"/>
  <c r="D94"/>
  <c r="F94"/>
  <c r="H94"/>
  <c r="J94"/>
  <c r="L94"/>
  <c r="N94"/>
  <c r="P94"/>
  <c r="R94"/>
  <c r="B95"/>
  <c r="D95"/>
  <c r="F95"/>
  <c r="H95"/>
  <c r="O95"/>
  <c r="Q95"/>
  <c r="B96"/>
  <c r="D96"/>
  <c r="F96"/>
  <c r="H96"/>
  <c r="J96"/>
  <c r="L96"/>
  <c r="I97"/>
  <c r="R97"/>
  <c r="B98"/>
  <c r="J98"/>
  <c r="R98"/>
  <c r="B99"/>
  <c r="J99"/>
  <c r="R99"/>
  <c r="B100"/>
  <c r="J100"/>
  <c r="R100"/>
  <c r="B101"/>
  <c r="J101"/>
  <c r="BG7" i="5"/>
  <c r="BO7"/>
  <c r="BS7"/>
  <c r="E101" i="3"/>
  <c r="K101"/>
  <c r="M101"/>
  <c r="O101"/>
  <c r="Q101"/>
  <c r="BG8" i="5"/>
  <c r="AM55" i="3"/>
  <c r="N95"/>
  <c r="D97"/>
  <c r="H97"/>
  <c r="L97"/>
  <c r="Q97"/>
  <c r="D98"/>
  <c r="H98"/>
  <c r="L98"/>
  <c r="P98"/>
  <c r="D99"/>
  <c r="H99"/>
  <c r="L99"/>
  <c r="P99"/>
  <c r="D100"/>
  <c r="H100"/>
  <c r="L100"/>
  <c r="P100"/>
  <c r="AE20"/>
  <c r="AE22"/>
  <c r="AE24"/>
  <c r="AE26"/>
  <c r="AE28"/>
  <c r="AE30"/>
  <c r="AE32"/>
  <c r="AE34"/>
  <c r="AE36"/>
  <c r="AE38"/>
  <c r="AE40"/>
  <c r="C98"/>
  <c r="E98"/>
  <c r="G98"/>
  <c r="I98"/>
  <c r="K98"/>
  <c r="M98"/>
  <c r="O98"/>
  <c r="Q98"/>
  <c r="C99"/>
  <c r="E99"/>
  <c r="G99"/>
  <c r="I99"/>
  <c r="K99"/>
  <c r="M99"/>
  <c r="O99"/>
  <c r="Q99"/>
  <c r="C100"/>
  <c r="E100"/>
  <c r="G100"/>
  <c r="I100"/>
  <c r="K100"/>
  <c r="M100"/>
  <c r="O100"/>
  <c r="Q100"/>
  <c r="C160" i="2"/>
  <c r="G160"/>
  <c r="K160"/>
  <c r="O160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30"/>
  <c r="M231"/>
  <c r="M232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BB56" i="3"/>
  <c r="Q172" i="2"/>
  <c r="O172"/>
  <c r="M172"/>
  <c r="K172"/>
  <c r="I172"/>
  <c r="G172"/>
  <c r="E172"/>
  <c r="C172"/>
  <c r="Q171"/>
  <c r="O171"/>
  <c r="M171"/>
  <c r="K171"/>
  <c r="I171"/>
  <c r="G171"/>
  <c r="E171"/>
  <c r="C171"/>
  <c r="Q170"/>
  <c r="O170"/>
  <c r="M170"/>
  <c r="K170"/>
  <c r="I170"/>
  <c r="G170"/>
  <c r="E170"/>
  <c r="C170"/>
  <c r="Q169"/>
  <c r="O169"/>
  <c r="M169"/>
  <c r="K169"/>
  <c r="I169"/>
  <c r="G169"/>
  <c r="E169"/>
  <c r="C169"/>
  <c r="Q168"/>
  <c r="O168"/>
  <c r="M168"/>
  <c r="K168"/>
  <c r="I168"/>
  <c r="G168"/>
  <c r="E168"/>
  <c r="C168"/>
  <c r="Q167"/>
  <c r="O167"/>
  <c r="M167"/>
  <c r="K167"/>
  <c r="I167"/>
  <c r="G167"/>
  <c r="E167"/>
  <c r="C167"/>
  <c r="Q166"/>
  <c r="O166"/>
  <c r="M166"/>
  <c r="K166"/>
  <c r="I166"/>
  <c r="G166"/>
  <c r="E166"/>
  <c r="C166"/>
  <c r="Q165"/>
  <c r="O165"/>
  <c r="M165"/>
  <c r="K165"/>
  <c r="I165"/>
  <c r="G165"/>
  <c r="E165"/>
  <c r="C165"/>
  <c r="Q164"/>
  <c r="O164"/>
  <c r="M164"/>
  <c r="K164"/>
  <c r="I164"/>
  <c r="G164"/>
  <c r="E164"/>
  <c r="C164"/>
  <c r="Q163"/>
  <c r="O163"/>
  <c r="M163"/>
  <c r="K163"/>
  <c r="I163"/>
  <c r="G163"/>
  <c r="E163"/>
  <c r="C163"/>
  <c r="Q162"/>
  <c r="O162"/>
  <c r="M162"/>
  <c r="K162"/>
  <c r="I162"/>
  <c r="G162"/>
  <c r="E162"/>
  <c r="C162"/>
  <c r="Q160"/>
  <c r="M160"/>
  <c r="I160"/>
  <c r="E160"/>
  <c r="Q159"/>
  <c r="N159"/>
  <c r="J159"/>
  <c r="F159"/>
  <c r="B159"/>
  <c r="R158"/>
  <c r="N158"/>
  <c r="J158"/>
  <c r="F158"/>
  <c r="B158"/>
  <c r="R157"/>
  <c r="N157"/>
  <c r="J157"/>
  <c r="F157"/>
  <c r="B157"/>
  <c r="R156"/>
  <c r="N156"/>
  <c r="J156"/>
  <c r="F156"/>
  <c r="B156"/>
  <c r="R155"/>
  <c r="N155"/>
  <c r="J155"/>
  <c r="F155"/>
  <c r="B155"/>
  <c r="R154"/>
  <c r="N154"/>
  <c r="J154"/>
  <c r="F154"/>
  <c r="B154"/>
  <c r="R153"/>
  <c r="N153"/>
  <c r="J153"/>
  <c r="F153"/>
  <c r="B153"/>
  <c r="R152"/>
  <c r="N152"/>
  <c r="J152"/>
  <c r="F152"/>
  <c r="B152"/>
  <c r="R151"/>
  <c r="N151"/>
  <c r="J151"/>
  <c r="F151"/>
  <c r="B151"/>
  <c r="R150"/>
  <c r="N150"/>
  <c r="J150"/>
  <c r="F150"/>
  <c r="B150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23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23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30"/>
  <c r="K231"/>
  <c r="K232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30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231"/>
  <c r="L23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231"/>
  <c r="AE42" i="3"/>
  <c r="AE44"/>
  <c r="AE46"/>
  <c r="AE48"/>
  <c r="AE50"/>
  <c r="AN56"/>
  <c r="AT56"/>
  <c r="R172" i="2"/>
  <c r="P172"/>
  <c r="N172"/>
  <c r="L172"/>
  <c r="J172"/>
  <c r="H172"/>
  <c r="F172"/>
  <c r="D172"/>
  <c r="B172"/>
  <c r="R171"/>
  <c r="P171"/>
  <c r="N171"/>
  <c r="L171"/>
  <c r="J171"/>
  <c r="H171"/>
  <c r="F171"/>
  <c r="D171"/>
  <c r="B171"/>
  <c r="R170"/>
  <c r="P170"/>
  <c r="N170"/>
  <c r="L170"/>
  <c r="J170"/>
  <c r="H170"/>
  <c r="F170"/>
  <c r="D170"/>
  <c r="B170"/>
  <c r="R169"/>
  <c r="P169"/>
  <c r="N169"/>
  <c r="L169"/>
  <c r="J169"/>
  <c r="H169"/>
  <c r="F169"/>
  <c r="D169"/>
  <c r="B169"/>
  <c r="R168"/>
  <c r="P168"/>
  <c r="N168"/>
  <c r="L168"/>
  <c r="J168"/>
  <c r="H168"/>
  <c r="F168"/>
  <c r="D168"/>
  <c r="B168"/>
  <c r="R167"/>
  <c r="P167"/>
  <c r="N167"/>
  <c r="L167"/>
  <c r="J167"/>
  <c r="H167"/>
  <c r="F167"/>
  <c r="D167"/>
  <c r="B167"/>
  <c r="R166"/>
  <c r="P166"/>
  <c r="N166"/>
  <c r="L166"/>
  <c r="J166"/>
  <c r="H166"/>
  <c r="F166"/>
  <c r="D166"/>
  <c r="B166"/>
  <c r="R165"/>
  <c r="P165"/>
  <c r="N165"/>
  <c r="L165"/>
  <c r="J165"/>
  <c r="H165"/>
  <c r="F165"/>
  <c r="D165"/>
  <c r="B165"/>
  <c r="R164"/>
  <c r="P164"/>
  <c r="N164"/>
  <c r="L164"/>
  <c r="J164"/>
  <c r="H164"/>
  <c r="F164"/>
  <c r="D164"/>
  <c r="B164"/>
  <c r="R163"/>
  <c r="P163"/>
  <c r="N163"/>
  <c r="L163"/>
  <c r="J163"/>
  <c r="H163"/>
  <c r="F163"/>
  <c r="D163"/>
  <c r="B163"/>
  <c r="R162"/>
  <c r="P162"/>
  <c r="N162"/>
  <c r="L162"/>
  <c r="J162"/>
  <c r="H162"/>
  <c r="F162"/>
  <c r="D162"/>
  <c r="B162"/>
  <c r="R160"/>
  <c r="P160"/>
  <c r="N160"/>
  <c r="L160"/>
  <c r="J160"/>
  <c r="H160"/>
  <c r="F160"/>
  <c r="D160"/>
  <c r="B160"/>
  <c r="R159"/>
  <c r="P159"/>
  <c r="L159"/>
  <c r="H159"/>
  <c r="D159"/>
  <c r="P158"/>
  <c r="L158"/>
  <c r="H158"/>
  <c r="D158"/>
  <c r="P157"/>
  <c r="L157"/>
  <c r="H157"/>
  <c r="D157"/>
  <c r="P156"/>
  <c r="L156"/>
  <c r="H156"/>
  <c r="D156"/>
  <c r="P155"/>
  <c r="L155"/>
  <c r="H155"/>
  <c r="D155"/>
  <c r="P154"/>
  <c r="L154"/>
  <c r="H154"/>
  <c r="D154"/>
  <c r="P153"/>
  <c r="L153"/>
  <c r="H153"/>
  <c r="D153"/>
  <c r="P152"/>
  <c r="L152"/>
  <c r="H152"/>
  <c r="D152"/>
  <c r="P151"/>
  <c r="L151"/>
  <c r="H151"/>
  <c r="D151"/>
  <c r="P150"/>
  <c r="L150"/>
  <c r="H150"/>
  <c r="D150"/>
  <c r="AP59"/>
  <c r="AE52" i="3"/>
  <c r="AD53"/>
  <c r="AW55"/>
  <c r="AX56"/>
  <c r="AI57"/>
  <c r="AP27"/>
  <c r="AP29"/>
  <c r="AP31"/>
  <c r="AP33"/>
  <c r="AP35"/>
  <c r="AP37"/>
  <c r="AP39"/>
  <c r="AP41"/>
  <c r="AP43"/>
  <c r="AP45"/>
  <c r="AP47"/>
  <c r="AP49"/>
  <c r="AP51"/>
  <c r="AP60" i="2"/>
  <c r="AQ3" i="3"/>
  <c r="AP4"/>
  <c r="AQ5"/>
  <c r="AP6"/>
  <c r="AQ7"/>
  <c r="AP8"/>
  <c r="AQ9"/>
  <c r="AP10"/>
  <c r="AQ11"/>
  <c r="AP12"/>
  <c r="AQ13"/>
  <c r="AP14"/>
  <c r="AQ15"/>
  <c r="AP16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N52"/>
  <c r="AQ53"/>
  <c r="BO35" i="5"/>
  <c r="BQ35"/>
  <c r="AT60" i="2"/>
  <c r="AT3" i="3"/>
  <c r="AX3"/>
  <c r="BB3"/>
  <c r="AT5"/>
  <c r="AX5"/>
  <c r="BB5"/>
  <c r="AT7"/>
  <c r="AX7"/>
  <c r="BB7"/>
  <c r="AT9"/>
  <c r="AX9"/>
  <c r="BB9"/>
  <c r="AT11"/>
  <c r="AX11"/>
  <c r="BB11"/>
  <c r="AT13"/>
  <c r="AX13"/>
  <c r="BB13"/>
  <c r="AT15"/>
  <c r="AX15"/>
  <c r="BB15"/>
  <c r="AT17"/>
  <c r="AX17"/>
  <c r="BB17"/>
  <c r="AT19"/>
  <c r="AX19"/>
  <c r="BB19"/>
  <c r="AT21"/>
  <c r="AX21"/>
  <c r="BB21"/>
  <c r="AT23"/>
  <c r="AX23"/>
  <c r="BB23"/>
  <c r="AT25"/>
  <c r="AX25"/>
  <c r="BB25"/>
  <c r="AT27"/>
  <c r="AX27"/>
  <c r="BB27"/>
  <c r="AT29"/>
  <c r="AX29"/>
  <c r="BB29"/>
  <c r="AT31"/>
  <c r="AX31"/>
  <c r="BB31"/>
  <c r="AT33"/>
  <c r="AX33"/>
  <c r="BB33"/>
  <c r="AT35"/>
  <c r="AX35"/>
  <c r="BB35"/>
  <c r="AT37"/>
  <c r="AX37"/>
  <c r="BB37"/>
  <c r="AT39"/>
  <c r="AX39"/>
  <c r="BB39"/>
  <c r="AT41"/>
  <c r="AX41"/>
  <c r="BB41"/>
  <c r="AT43"/>
  <c r="AX43"/>
  <c r="BB43"/>
  <c r="AT45"/>
  <c r="AX45"/>
  <c r="BB45"/>
  <c r="AT47"/>
  <c r="AX47"/>
  <c r="BB47"/>
  <c r="AT49"/>
  <c r="AX49"/>
  <c r="BB49"/>
  <c r="AT51"/>
  <c r="AX51"/>
  <c r="BB51"/>
  <c r="AV56"/>
  <c r="AZ56"/>
  <c r="BD56"/>
  <c r="AT58"/>
  <c r="AX58"/>
  <c r="BB58"/>
  <c r="AV3"/>
  <c r="AZ3"/>
  <c r="BD3"/>
  <c r="AV5"/>
  <c r="AZ5"/>
  <c r="BD5"/>
  <c r="AV7"/>
  <c r="AZ7"/>
  <c r="BD7"/>
  <c r="AV9"/>
  <c r="AZ9"/>
  <c r="BD9"/>
  <c r="AV11"/>
  <c r="AZ11"/>
  <c r="BD11"/>
  <c r="AV13"/>
  <c r="AZ13"/>
  <c r="BD13"/>
  <c r="AV15"/>
  <c r="AZ15"/>
  <c r="BD15"/>
  <c r="AV17"/>
  <c r="AZ17"/>
  <c r="BD17"/>
  <c r="AV19"/>
  <c r="AZ19"/>
  <c r="BD19"/>
  <c r="AV21"/>
  <c r="AZ21"/>
  <c r="BD21"/>
  <c r="AV23"/>
  <c r="AZ23"/>
  <c r="BD23"/>
  <c r="AV25"/>
  <c r="AZ25"/>
  <c r="BD25"/>
  <c r="AV27"/>
  <c r="AZ27"/>
  <c r="BD27"/>
  <c r="AV29"/>
  <c r="AZ29"/>
  <c r="BD29"/>
  <c r="AV31"/>
  <c r="AZ31"/>
  <c r="BD31"/>
  <c r="AV33"/>
  <c r="AZ33"/>
  <c r="BD33"/>
  <c r="AV35"/>
  <c r="AZ35"/>
  <c r="BD35"/>
  <c r="AV37"/>
  <c r="AZ37"/>
  <c r="BD37"/>
  <c r="AV39"/>
  <c r="AZ39"/>
  <c r="BD39"/>
  <c r="AV41"/>
  <c r="AZ41"/>
  <c r="BD41"/>
  <c r="AV43"/>
  <c r="AZ43"/>
  <c r="BD43"/>
  <c r="AV45"/>
  <c r="AZ45"/>
  <c r="BD45"/>
  <c r="AV47"/>
  <c r="AZ47"/>
  <c r="BD47"/>
  <c r="AV49"/>
  <c r="AZ49"/>
  <c r="BD49"/>
  <c r="AV51"/>
  <c r="AZ51"/>
  <c r="BD51"/>
  <c r="AV58"/>
  <c r="AZ58"/>
  <c r="BD58"/>
  <c r="AI55"/>
  <c r="AQ55"/>
  <c r="AP3"/>
  <c r="AP5"/>
  <c r="AP7"/>
  <c r="AP9"/>
  <c r="AP11"/>
  <c r="AP13"/>
  <c r="AP15"/>
  <c r="AP17"/>
  <c r="AP19"/>
  <c r="AP21"/>
  <c r="AP23"/>
  <c r="AP25"/>
  <c r="AE35" i="2"/>
  <c r="AE37"/>
  <c r="AE39"/>
  <c r="AE41"/>
  <c r="AE43"/>
  <c r="AE45"/>
  <c r="AE47"/>
  <c r="AE49"/>
  <c r="AE51"/>
  <c r="AE53"/>
  <c r="AE55"/>
  <c r="AE57"/>
  <c r="AE59"/>
  <c r="AD55" i="3"/>
  <c r="BC35" i="5"/>
  <c r="BG35"/>
  <c r="BI35"/>
  <c r="BK35"/>
  <c r="BM35"/>
  <c r="EB3" i="7"/>
  <c r="DO3"/>
  <c r="DB3"/>
  <c r="CO3"/>
  <c r="CB3"/>
  <c r="BO3"/>
  <c r="BB3"/>
  <c r="AO3"/>
  <c r="AB3"/>
  <c r="O3"/>
  <c r="B3"/>
  <c r="B4" i="4"/>
  <c r="ED3" i="7"/>
  <c r="DQ3"/>
  <c r="DD3"/>
  <c r="CQ3"/>
  <c r="CD3"/>
  <c r="BQ3"/>
  <c r="BD3"/>
  <c r="AQ3"/>
  <c r="AD3"/>
  <c r="Q3"/>
  <c r="D3"/>
  <c r="D4" i="4"/>
  <c r="EF3" i="7"/>
  <c r="DS3"/>
  <c r="DF3"/>
  <c r="CS3"/>
  <c r="CF3"/>
  <c r="BS3"/>
  <c r="BF3"/>
  <c r="AS3"/>
  <c r="AF3"/>
  <c r="S3"/>
  <c r="F3"/>
  <c r="F4" i="4"/>
  <c r="EH3" i="7"/>
  <c r="DU3"/>
  <c r="DH3"/>
  <c r="CU3"/>
  <c r="CH3"/>
  <c r="BU3"/>
  <c r="BH3"/>
  <c r="AU3"/>
  <c r="AH3"/>
  <c r="U3"/>
  <c r="H3"/>
  <c r="H4" i="4"/>
  <c r="EJ3" i="7"/>
  <c r="DW3"/>
  <c r="DJ3"/>
  <c r="CW3"/>
  <c r="CJ3"/>
  <c r="BW3"/>
  <c r="BJ3"/>
  <c r="AW3"/>
  <c r="AJ3"/>
  <c r="W3"/>
  <c r="J3"/>
  <c r="J4" i="4"/>
  <c r="EL3" i="7"/>
  <c r="DY3"/>
  <c r="DL3"/>
  <c r="CY3"/>
  <c r="CL3"/>
  <c r="BY3"/>
  <c r="BL3"/>
  <c r="AY3"/>
  <c r="AL3"/>
  <c r="Y3"/>
  <c r="L3"/>
  <c r="L4" i="4"/>
  <c r="AN4"/>
  <c r="AL4"/>
  <c r="AJ4"/>
  <c r="AH4"/>
  <c r="AF4"/>
  <c r="AP4"/>
  <c r="AM4"/>
  <c r="AK4"/>
  <c r="AI4"/>
  <c r="AG4"/>
  <c r="EB4" i="7"/>
  <c r="DO4"/>
  <c r="DB4"/>
  <c r="CO4"/>
  <c r="CB4"/>
  <c r="BO4"/>
  <c r="BB4"/>
  <c r="AO4"/>
  <c r="AB4"/>
  <c r="O4"/>
  <c r="B4"/>
  <c r="B5" i="4"/>
  <c r="ED4" i="7"/>
  <c r="DQ4"/>
  <c r="DD4"/>
  <c r="CQ4"/>
  <c r="CD4"/>
  <c r="BQ4"/>
  <c r="BD4"/>
  <c r="AQ4"/>
  <c r="AD4"/>
  <c r="Q4"/>
  <c r="D4"/>
  <c r="D5" i="4"/>
  <c r="EF4" i="7"/>
  <c r="DS4"/>
  <c r="DF4"/>
  <c r="CS4"/>
  <c r="CF4"/>
  <c r="BS4"/>
  <c r="BF4"/>
  <c r="AS4"/>
  <c r="AF4"/>
  <c r="S4"/>
  <c r="F4"/>
  <c r="F5" i="4"/>
  <c r="EH4" i="7"/>
  <c r="DU4"/>
  <c r="DH4"/>
  <c r="CU4"/>
  <c r="CH4"/>
  <c r="BU4"/>
  <c r="BH4"/>
  <c r="AU4"/>
  <c r="AH4"/>
  <c r="U4"/>
  <c r="H4"/>
  <c r="H5" i="4"/>
  <c r="EJ4" i="7"/>
  <c r="DW4"/>
  <c r="DJ4"/>
  <c r="CW4"/>
  <c r="CJ4"/>
  <c r="BW4"/>
  <c r="BJ4"/>
  <c r="AW4"/>
  <c r="AJ4"/>
  <c r="W4"/>
  <c r="J4"/>
  <c r="J5" i="4"/>
  <c r="EL4" i="7"/>
  <c r="DY4"/>
  <c r="DL4"/>
  <c r="CY4"/>
  <c r="CL4"/>
  <c r="BY4"/>
  <c r="BL4"/>
  <c r="AY4"/>
  <c r="AL4"/>
  <c r="Y4"/>
  <c r="L4"/>
  <c r="L5" i="4"/>
  <c r="AN5"/>
  <c r="AL5"/>
  <c r="AJ5"/>
  <c r="AH5"/>
  <c r="AF5"/>
  <c r="AP5"/>
  <c r="AM5"/>
  <c r="AK5"/>
  <c r="AI5"/>
  <c r="AG5"/>
  <c r="EB5" i="7"/>
  <c r="DO5"/>
  <c r="DB5"/>
  <c r="CO5"/>
  <c r="CB5"/>
  <c r="BO5"/>
  <c r="BB5"/>
  <c r="AO5"/>
  <c r="AB5"/>
  <c r="O5"/>
  <c r="B5"/>
  <c r="B6" i="4"/>
  <c r="ED5" i="7"/>
  <c r="DQ5"/>
  <c r="DD5"/>
  <c r="CQ5"/>
  <c r="CD5"/>
  <c r="BQ5"/>
  <c r="BD5"/>
  <c r="AQ5"/>
  <c r="AD5"/>
  <c r="Q5"/>
  <c r="D5"/>
  <c r="D6" i="4"/>
  <c r="EF5" i="7"/>
  <c r="DS5"/>
  <c r="DF5"/>
  <c r="CS5"/>
  <c r="CF5"/>
  <c r="BS5"/>
  <c r="BF5"/>
  <c r="AS5"/>
  <c r="AF5"/>
  <c r="S5"/>
  <c r="F5"/>
  <c r="F6" i="4"/>
  <c r="EH5" i="7"/>
  <c r="DU5"/>
  <c r="DH5"/>
  <c r="CU5"/>
  <c r="CH5"/>
  <c r="BU5"/>
  <c r="BH5"/>
  <c r="AU5"/>
  <c r="AH5"/>
  <c r="U5"/>
  <c r="H5"/>
  <c r="H6" i="4"/>
  <c r="EJ5" i="7"/>
  <c r="DW5"/>
  <c r="DJ5"/>
  <c r="CW5"/>
  <c r="CJ5"/>
  <c r="BW5"/>
  <c r="BJ5"/>
  <c r="AW5"/>
  <c r="AJ5"/>
  <c r="W5"/>
  <c r="J5"/>
  <c r="J6" i="4"/>
  <c r="EL5" i="7"/>
  <c r="DY5"/>
  <c r="DL5"/>
  <c r="CY5"/>
  <c r="CL5"/>
  <c r="BY5"/>
  <c r="BL5"/>
  <c r="AY5"/>
  <c r="AL5"/>
  <c r="Y5"/>
  <c r="L5"/>
  <c r="L6" i="4"/>
  <c r="AN6"/>
  <c r="AL6"/>
  <c r="AJ6"/>
  <c r="AH6"/>
  <c r="AF6"/>
  <c r="AP6"/>
  <c r="AM6"/>
  <c r="AK6"/>
  <c r="AI6"/>
  <c r="AG6"/>
  <c r="EB6" i="7"/>
  <c r="DO6"/>
  <c r="DB6"/>
  <c r="CO6"/>
  <c r="CB6"/>
  <c r="BO6"/>
  <c r="BB6"/>
  <c r="AO6"/>
  <c r="AB6"/>
  <c r="O6"/>
  <c r="B6"/>
  <c r="B7" i="4"/>
  <c r="ED6" i="7"/>
  <c r="DQ6"/>
  <c r="DD6"/>
  <c r="CQ6"/>
  <c r="CD6"/>
  <c r="BQ6"/>
  <c r="BD6"/>
  <c r="AQ6"/>
  <c r="AD6"/>
  <c r="Q6"/>
  <c r="D6"/>
  <c r="D7" i="4"/>
  <c r="EF6" i="7"/>
  <c r="DS6"/>
  <c r="DF6"/>
  <c r="CS6"/>
  <c r="CF6"/>
  <c r="BS6"/>
  <c r="BF6"/>
  <c r="AS6"/>
  <c r="AF6"/>
  <c r="S6"/>
  <c r="F6"/>
  <c r="F7" i="4"/>
  <c r="EH6" i="7"/>
  <c r="DU6"/>
  <c r="DH6"/>
  <c r="CU6"/>
  <c r="CH6"/>
  <c r="BU6"/>
  <c r="BH6"/>
  <c r="AU6"/>
  <c r="AH6"/>
  <c r="U6"/>
  <c r="H6"/>
  <c r="H7" i="4"/>
  <c r="EJ6" i="7"/>
  <c r="DW6"/>
  <c r="DJ6"/>
  <c r="CW6"/>
  <c r="CJ6"/>
  <c r="BW6"/>
  <c r="BJ6"/>
  <c r="AW6"/>
  <c r="AJ6"/>
  <c r="W6"/>
  <c r="J6"/>
  <c r="J7" i="4"/>
  <c r="EL6" i="7"/>
  <c r="DY6"/>
  <c r="DL6"/>
  <c r="CY6"/>
  <c r="CL6"/>
  <c r="BY6"/>
  <c r="BL6"/>
  <c r="AY6"/>
  <c r="AL6"/>
  <c r="Y6"/>
  <c r="L6"/>
  <c r="L7" i="4"/>
  <c r="AN7"/>
  <c r="AL7"/>
  <c r="AJ7"/>
  <c r="AH7"/>
  <c r="AF7"/>
  <c r="AP7"/>
  <c r="AM7"/>
  <c r="AK7"/>
  <c r="AI7"/>
  <c r="AG7"/>
  <c r="EB7" i="7"/>
  <c r="DO7"/>
  <c r="DB7"/>
  <c r="CO7"/>
  <c r="CB7"/>
  <c r="BO7"/>
  <c r="BB7"/>
  <c r="AO7"/>
  <c r="AB7"/>
  <c r="O7"/>
  <c r="B7"/>
  <c r="B8" i="4"/>
  <c r="ED7" i="7"/>
  <c r="DQ7"/>
  <c r="DD7"/>
  <c r="CQ7"/>
  <c r="CD7"/>
  <c r="BQ7"/>
  <c r="BD7"/>
  <c r="AQ7"/>
  <c r="AD7"/>
  <c r="Q7"/>
  <c r="D7"/>
  <c r="D8" i="4"/>
  <c r="EF7" i="7"/>
  <c r="DS7"/>
  <c r="DF7"/>
  <c r="CS7"/>
  <c r="CF7"/>
  <c r="BS7"/>
  <c r="BF7"/>
  <c r="AS7"/>
  <c r="AF7"/>
  <c r="S7"/>
  <c r="F7"/>
  <c r="F8" i="4"/>
  <c r="EH7" i="7"/>
  <c r="DU7"/>
  <c r="DH7"/>
  <c r="CU7"/>
  <c r="CH7"/>
  <c r="BU7"/>
  <c r="BH7"/>
  <c r="AU7"/>
  <c r="AH7"/>
  <c r="U7"/>
  <c r="H7"/>
  <c r="H8" i="4"/>
  <c r="EJ7" i="7"/>
  <c r="DW7"/>
  <c r="DJ7"/>
  <c r="CW7"/>
  <c r="CJ7"/>
  <c r="BW7"/>
  <c r="BJ7"/>
  <c r="AW7"/>
  <c r="AJ7"/>
  <c r="W7"/>
  <c r="J7"/>
  <c r="J8" i="4"/>
  <c r="EL7" i="7"/>
  <c r="DY7"/>
  <c r="DL7"/>
  <c r="CY7"/>
  <c r="CL7"/>
  <c r="BY7"/>
  <c r="BL7"/>
  <c r="AY7"/>
  <c r="AL7"/>
  <c r="Y7"/>
  <c r="L7"/>
  <c r="L8" i="4"/>
  <c r="AN8"/>
  <c r="AL8"/>
  <c r="AJ8"/>
  <c r="AH8"/>
  <c r="AF8"/>
  <c r="AP8"/>
  <c r="AM8"/>
  <c r="AK8"/>
  <c r="AI8"/>
  <c r="AG8"/>
  <c r="EB8" i="7"/>
  <c r="DO8"/>
  <c r="DB8"/>
  <c r="CO8"/>
  <c r="CB8"/>
  <c r="BO8"/>
  <c r="BB8"/>
  <c r="AO8"/>
  <c r="AB8"/>
  <c r="O8"/>
  <c r="B8"/>
  <c r="B9" i="4"/>
  <c r="ED8" i="7"/>
  <c r="DQ8"/>
  <c r="DD8"/>
  <c r="CQ8"/>
  <c r="CD8"/>
  <c r="BQ8"/>
  <c r="BD8"/>
  <c r="AQ8"/>
  <c r="AD8"/>
  <c r="Q8"/>
  <c r="D8"/>
  <c r="D9" i="4"/>
  <c r="EF8" i="7"/>
  <c r="DS8"/>
  <c r="DF8"/>
  <c r="CS8"/>
  <c r="CF8"/>
  <c r="BS8"/>
  <c r="BF8"/>
  <c r="AS8"/>
  <c r="AF8"/>
  <c r="S8"/>
  <c r="F8"/>
  <c r="F9" i="4"/>
  <c r="EH8" i="7"/>
  <c r="DU8"/>
  <c r="DH8"/>
  <c r="CU8"/>
  <c r="CH8"/>
  <c r="BU8"/>
  <c r="BH8"/>
  <c r="AU8"/>
  <c r="AH8"/>
  <c r="U8"/>
  <c r="H8"/>
  <c r="H9" i="4"/>
  <c r="EJ8" i="7"/>
  <c r="DW8"/>
  <c r="DJ8"/>
  <c r="CW8"/>
  <c r="CJ8"/>
  <c r="BW8"/>
  <c r="BJ8"/>
  <c r="AW8"/>
  <c r="AJ8"/>
  <c r="W8"/>
  <c r="J8"/>
  <c r="J9" i="4"/>
  <c r="EL8" i="7"/>
  <c r="DY8"/>
  <c r="DL8"/>
  <c r="CY8"/>
  <c r="CL8"/>
  <c r="BY8"/>
  <c r="BL8"/>
  <c r="AY8"/>
  <c r="AL8"/>
  <c r="Y8"/>
  <c r="L8"/>
  <c r="L9" i="4"/>
  <c r="AN9"/>
  <c r="AL9"/>
  <c r="AJ9"/>
  <c r="AH9"/>
  <c r="AF9"/>
  <c r="AP9"/>
  <c r="AM9"/>
  <c r="AK9"/>
  <c r="AI9"/>
  <c r="AG9"/>
  <c r="EB9" i="7"/>
  <c r="DO9"/>
  <c r="DB9"/>
  <c r="CO9"/>
  <c r="CB9"/>
  <c r="BO9"/>
  <c r="BB9"/>
  <c r="AO9"/>
  <c r="AB9"/>
  <c r="O9"/>
  <c r="B9"/>
  <c r="B10" i="4"/>
  <c r="ED9" i="7"/>
  <c r="DQ9"/>
  <c r="DD9"/>
  <c r="CQ9"/>
  <c r="CD9"/>
  <c r="BQ9"/>
  <c r="BD9"/>
  <c r="AQ9"/>
  <c r="AD9"/>
  <c r="Q9"/>
  <c r="D9"/>
  <c r="D10" i="4"/>
  <c r="EF9" i="7"/>
  <c r="DS9"/>
  <c r="DF9"/>
  <c r="CS9"/>
  <c r="CF9"/>
  <c r="BS9"/>
  <c r="BF9"/>
  <c r="AS9"/>
  <c r="AF9"/>
  <c r="S9"/>
  <c r="F9"/>
  <c r="F10" i="4"/>
  <c r="EH9" i="7"/>
  <c r="DU9"/>
  <c r="DH9"/>
  <c r="CU9"/>
  <c r="CH9"/>
  <c r="BU9"/>
  <c r="BH9"/>
  <c r="AU9"/>
  <c r="AH9"/>
  <c r="U9"/>
  <c r="H9"/>
  <c r="H10" i="4"/>
  <c r="EJ9" i="7"/>
  <c r="DW9"/>
  <c r="DJ9"/>
  <c r="CW9"/>
  <c r="CJ9"/>
  <c r="BW9"/>
  <c r="BJ9"/>
  <c r="AW9"/>
  <c r="AJ9"/>
  <c r="W9"/>
  <c r="J9"/>
  <c r="J10" i="4"/>
  <c r="EL9" i="7"/>
  <c r="DY9"/>
  <c r="DL9"/>
  <c r="CY9"/>
  <c r="CL9"/>
  <c r="BY9"/>
  <c r="BL9"/>
  <c r="AY9"/>
  <c r="AL9"/>
  <c r="Y9"/>
  <c r="L9"/>
  <c r="L10" i="4"/>
  <c r="AN10"/>
  <c r="AL10"/>
  <c r="AJ10"/>
  <c r="AH10"/>
  <c r="AF10"/>
  <c r="AP10"/>
  <c r="AM10"/>
  <c r="AK10"/>
  <c r="AI10"/>
  <c r="AG10"/>
  <c r="EB10" i="7"/>
  <c r="DO10"/>
  <c r="DB10"/>
  <c r="CO10"/>
  <c r="CB10"/>
  <c r="BO10"/>
  <c r="BB10"/>
  <c r="AO10"/>
  <c r="AB10"/>
  <c r="O10"/>
  <c r="B10"/>
  <c r="B11" i="4"/>
  <c r="ED10" i="7"/>
  <c r="DQ10"/>
  <c r="DD10"/>
  <c r="CQ10"/>
  <c r="CD10"/>
  <c r="BQ10"/>
  <c r="BD10"/>
  <c r="AQ10"/>
  <c r="AD10"/>
  <c r="Q10"/>
  <c r="D10"/>
  <c r="D11" i="4"/>
  <c r="EF10" i="7"/>
  <c r="DS10"/>
  <c r="DF10"/>
  <c r="CS10"/>
  <c r="CF10"/>
  <c r="BS10"/>
  <c r="BF10"/>
  <c r="AS10"/>
  <c r="AF10"/>
  <c r="S10"/>
  <c r="F10"/>
  <c r="F11" i="4"/>
  <c r="EH10" i="7"/>
  <c r="DU10"/>
  <c r="DH10"/>
  <c r="CU10"/>
  <c r="CH10"/>
  <c r="BU10"/>
  <c r="BH10"/>
  <c r="AU10"/>
  <c r="AH10"/>
  <c r="U10"/>
  <c r="H10"/>
  <c r="H11" i="4"/>
  <c r="EJ10" i="7"/>
  <c r="DW10"/>
  <c r="DJ10"/>
  <c r="CW10"/>
  <c r="CJ10"/>
  <c r="BW10"/>
  <c r="BJ10"/>
  <c r="AW10"/>
  <c r="AJ10"/>
  <c r="W10"/>
  <c r="J10"/>
  <c r="J11" i="4"/>
  <c r="EL10" i="7"/>
  <c r="DY10"/>
  <c r="DL10"/>
  <c r="CY10"/>
  <c r="CL10"/>
  <c r="BY10"/>
  <c r="BL10"/>
  <c r="AY10"/>
  <c r="AL10"/>
  <c r="Y10"/>
  <c r="L10"/>
  <c r="L11" i="4"/>
  <c r="AN11"/>
  <c r="AL11"/>
  <c r="AJ11"/>
  <c r="AH11"/>
  <c r="AF11"/>
  <c r="AP11"/>
  <c r="AM11"/>
  <c r="AK11"/>
  <c r="AI11"/>
  <c r="AG11"/>
  <c r="EB11" i="7"/>
  <c r="DO11"/>
  <c r="DB11"/>
  <c r="CO11"/>
  <c r="CB11"/>
  <c r="BO11"/>
  <c r="BB11"/>
  <c r="AO11"/>
  <c r="AB11"/>
  <c r="O11"/>
  <c r="B11"/>
  <c r="B12" i="4"/>
  <c r="ED11" i="7"/>
  <c r="DQ11"/>
  <c r="DD11"/>
  <c r="CQ11"/>
  <c r="CD11"/>
  <c r="BQ11"/>
  <c r="BD11"/>
  <c r="AQ11"/>
  <c r="AD11"/>
  <c r="Q11"/>
  <c r="D11"/>
  <c r="D12" i="4"/>
  <c r="EF11" i="7"/>
  <c r="DS11"/>
  <c r="DF11"/>
  <c r="CS11"/>
  <c r="CF11"/>
  <c r="BS11"/>
  <c r="BF11"/>
  <c r="AS11"/>
  <c r="AF11"/>
  <c r="S11"/>
  <c r="F11"/>
  <c r="F12" i="4"/>
  <c r="EH11" i="7"/>
  <c r="DU11"/>
  <c r="DH11"/>
  <c r="CU11"/>
  <c r="CH11"/>
  <c r="BU11"/>
  <c r="BH11"/>
  <c r="AU11"/>
  <c r="AH11"/>
  <c r="U11"/>
  <c r="H11"/>
  <c r="H12" i="4"/>
  <c r="EJ11" i="7"/>
  <c r="DW11"/>
  <c r="DJ11"/>
  <c r="CW11"/>
  <c r="CJ11"/>
  <c r="BW11"/>
  <c r="BJ11"/>
  <c r="AW11"/>
  <c r="AJ11"/>
  <c r="W11"/>
  <c r="J11"/>
  <c r="J12" i="4"/>
  <c r="EL11" i="7"/>
  <c r="DY11"/>
  <c r="DL11"/>
  <c r="CY11"/>
  <c r="CL11"/>
  <c r="BY11"/>
  <c r="BL11"/>
  <c r="AY11"/>
  <c r="AL11"/>
  <c r="Y11"/>
  <c r="L11"/>
  <c r="L12" i="4"/>
  <c r="AN12"/>
  <c r="AL12"/>
  <c r="AJ12"/>
  <c r="AH12"/>
  <c r="AF12"/>
  <c r="AP12"/>
  <c r="AM12"/>
  <c r="AK12"/>
  <c r="AI12"/>
  <c r="AG12"/>
  <c r="EB12" i="7"/>
  <c r="DO12"/>
  <c r="DB12"/>
  <c r="CO12"/>
  <c r="CB12"/>
  <c r="BO12"/>
  <c r="BB12"/>
  <c r="AO12"/>
  <c r="AB12"/>
  <c r="O12"/>
  <c r="B12"/>
  <c r="B13" i="4"/>
  <c r="ED12" i="7"/>
  <c r="DQ12"/>
  <c r="DD12"/>
  <c r="CQ12"/>
  <c r="CD12"/>
  <c r="BQ12"/>
  <c r="BD12"/>
  <c r="AQ12"/>
  <c r="AD12"/>
  <c r="Q12"/>
  <c r="D12"/>
  <c r="D13" i="4"/>
  <c r="EF12" i="7"/>
  <c r="DS12"/>
  <c r="DF12"/>
  <c r="CS12"/>
  <c r="CF12"/>
  <c r="BS12"/>
  <c r="BF12"/>
  <c r="AS12"/>
  <c r="AF12"/>
  <c r="S12"/>
  <c r="F12"/>
  <c r="F13" i="4"/>
  <c r="EH12" i="7"/>
  <c r="DU12"/>
  <c r="DH12"/>
  <c r="CU12"/>
  <c r="CH12"/>
  <c r="BU12"/>
  <c r="BH12"/>
  <c r="AU12"/>
  <c r="AH12"/>
  <c r="U12"/>
  <c r="H12"/>
  <c r="H13" i="4"/>
  <c r="EJ12" i="7"/>
  <c r="DW12"/>
  <c r="DJ12"/>
  <c r="CW12"/>
  <c r="CJ12"/>
  <c r="BW12"/>
  <c r="BJ12"/>
  <c r="AW12"/>
  <c r="AJ12"/>
  <c r="W12"/>
  <c r="J12"/>
  <c r="J13" i="4"/>
  <c r="EL12" i="7"/>
  <c r="DY12"/>
  <c r="DL12"/>
  <c r="CY12"/>
  <c r="CL12"/>
  <c r="BY12"/>
  <c r="BL12"/>
  <c r="AY12"/>
  <c r="AL12"/>
  <c r="Y12"/>
  <c r="L12"/>
  <c r="L13" i="4"/>
  <c r="AN13"/>
  <c r="AL13"/>
  <c r="AJ13"/>
  <c r="AH13"/>
  <c r="AF13"/>
  <c r="AP13"/>
  <c r="AM13"/>
  <c r="AK13"/>
  <c r="AI13"/>
  <c r="AG13"/>
  <c r="EB13" i="7"/>
  <c r="DO13"/>
  <c r="DB13"/>
  <c r="CO13"/>
  <c r="CB13"/>
  <c r="BO13"/>
  <c r="BB13"/>
  <c r="AO13"/>
  <c r="AB13"/>
  <c r="O13"/>
  <c r="B13"/>
  <c r="B14" i="4"/>
  <c r="ED13" i="7"/>
  <c r="DQ13"/>
  <c r="DD13"/>
  <c r="CQ13"/>
  <c r="CD13"/>
  <c r="BQ13"/>
  <c r="BD13"/>
  <c r="AQ13"/>
  <c r="AD13"/>
  <c r="Q13"/>
  <c r="D13"/>
  <c r="D14" i="4"/>
  <c r="EF13" i="7"/>
  <c r="DS13"/>
  <c r="DF13"/>
  <c r="CS13"/>
  <c r="CF13"/>
  <c r="BS13"/>
  <c r="BF13"/>
  <c r="AS13"/>
  <c r="AF13"/>
  <c r="S13"/>
  <c r="F13"/>
  <c r="F14" i="4"/>
  <c r="EH13" i="7"/>
  <c r="DU13"/>
  <c r="DH13"/>
  <c r="CU13"/>
  <c r="CH13"/>
  <c r="BU13"/>
  <c r="BH13"/>
  <c r="AU13"/>
  <c r="AH13"/>
  <c r="U13"/>
  <c r="H13"/>
  <c r="H14" i="4"/>
  <c r="EJ13" i="7"/>
  <c r="DW13"/>
  <c r="DJ13"/>
  <c r="CW13"/>
  <c r="CJ13"/>
  <c r="BW13"/>
  <c r="BJ13"/>
  <c r="AW13"/>
  <c r="AJ13"/>
  <c r="W13"/>
  <c r="J13"/>
  <c r="J14" i="4"/>
  <c r="EL13" i="7"/>
  <c r="DY13"/>
  <c r="DL13"/>
  <c r="CY13"/>
  <c r="CL13"/>
  <c r="BY13"/>
  <c r="BL13"/>
  <c r="AY13"/>
  <c r="AL13"/>
  <c r="Y13"/>
  <c r="L13"/>
  <c r="L14" i="4"/>
  <c r="AN14"/>
  <c r="AL14"/>
  <c r="AJ14"/>
  <c r="AH14"/>
  <c r="AF14"/>
  <c r="AP14"/>
  <c r="AM14"/>
  <c r="AK14"/>
  <c r="AI14"/>
  <c r="AG14"/>
  <c r="EB14" i="7"/>
  <c r="DO14"/>
  <c r="DB14"/>
  <c r="CO14"/>
  <c r="CB14"/>
  <c r="BO14"/>
  <c r="BB14"/>
  <c r="AO14"/>
  <c r="AB14"/>
  <c r="O14"/>
  <c r="B14"/>
  <c r="B15" i="4"/>
  <c r="ED14" i="7"/>
  <c r="DQ14"/>
  <c r="DD14"/>
  <c r="CQ14"/>
  <c r="CD14"/>
  <c r="BQ14"/>
  <c r="BD14"/>
  <c r="AQ14"/>
  <c r="AD14"/>
  <c r="Q14"/>
  <c r="D14"/>
  <c r="D15" i="4"/>
  <c r="EF14" i="7"/>
  <c r="DS14"/>
  <c r="DF14"/>
  <c r="CS14"/>
  <c r="CF14"/>
  <c r="BS14"/>
  <c r="BF14"/>
  <c r="AS14"/>
  <c r="AF14"/>
  <c r="S14"/>
  <c r="F14"/>
  <c r="F15" i="4"/>
  <c r="EH14" i="7"/>
  <c r="DU14"/>
  <c r="DH14"/>
  <c r="CU14"/>
  <c r="CH14"/>
  <c r="BU14"/>
  <c r="BH14"/>
  <c r="AU14"/>
  <c r="AH14"/>
  <c r="U14"/>
  <c r="H14"/>
  <c r="H15" i="4"/>
  <c r="EJ14" i="7"/>
  <c r="DW14"/>
  <c r="DJ14"/>
  <c r="CW14"/>
  <c r="CJ14"/>
  <c r="BW14"/>
  <c r="BJ14"/>
  <c r="AW14"/>
  <c r="AJ14"/>
  <c r="W14"/>
  <c r="J14"/>
  <c r="J15" i="4"/>
  <c r="EL14" i="7"/>
  <c r="DY14"/>
  <c r="DL14"/>
  <c r="CY14"/>
  <c r="CL14"/>
  <c r="BY14"/>
  <c r="BL14"/>
  <c r="AY14"/>
  <c r="AL14"/>
  <c r="Y14"/>
  <c r="L14"/>
  <c r="L15" i="4"/>
  <c r="AN15"/>
  <c r="AL15"/>
  <c r="AJ15"/>
  <c r="AH15"/>
  <c r="AF15"/>
  <c r="AP15"/>
  <c r="AM15"/>
  <c r="AK15"/>
  <c r="AI15"/>
  <c r="AG15"/>
  <c r="EB15" i="7"/>
  <c r="DO15"/>
  <c r="DB15"/>
  <c r="CO15"/>
  <c r="CB15"/>
  <c r="BO15"/>
  <c r="BB15"/>
  <c r="AO15"/>
  <c r="AB15"/>
  <c r="O15"/>
  <c r="B15"/>
  <c r="B16" i="4"/>
  <c r="ED15" i="7"/>
  <c r="DQ15"/>
  <c r="DD15"/>
  <c r="CQ15"/>
  <c r="CD15"/>
  <c r="BQ15"/>
  <c r="BD15"/>
  <c r="AQ15"/>
  <c r="AD15"/>
  <c r="Q15"/>
  <c r="D15"/>
  <c r="D16" i="4"/>
  <c r="EF15" i="7"/>
  <c r="DS15"/>
  <c r="DF15"/>
  <c r="CS15"/>
  <c r="CF15"/>
  <c r="BS15"/>
  <c r="BF15"/>
  <c r="AS15"/>
  <c r="AF15"/>
  <c r="S15"/>
  <c r="F15"/>
  <c r="F16" i="4"/>
  <c r="EH15" i="7"/>
  <c r="DU15"/>
  <c r="DH15"/>
  <c r="CU15"/>
  <c r="CH15"/>
  <c r="BU15"/>
  <c r="BH15"/>
  <c r="AU15"/>
  <c r="AH15"/>
  <c r="U15"/>
  <c r="H15"/>
  <c r="H16" i="4"/>
  <c r="EJ15" i="7"/>
  <c r="DW15"/>
  <c r="DJ15"/>
  <c r="CW15"/>
  <c r="CJ15"/>
  <c r="BW15"/>
  <c r="BJ15"/>
  <c r="AW15"/>
  <c r="AJ15"/>
  <c r="W15"/>
  <c r="J15"/>
  <c r="J16" i="4"/>
  <c r="EL15" i="7"/>
  <c r="DY15"/>
  <c r="DL15"/>
  <c r="CY15"/>
  <c r="CL15"/>
  <c r="BY15"/>
  <c r="BL15"/>
  <c r="AY15"/>
  <c r="AL15"/>
  <c r="Y15"/>
  <c r="L15"/>
  <c r="L16" i="4"/>
  <c r="AN16"/>
  <c r="AL16"/>
  <c r="AJ16"/>
  <c r="AH16"/>
  <c r="AF16"/>
  <c r="AP16"/>
  <c r="AM16"/>
  <c r="AK16"/>
  <c r="AI16"/>
  <c r="AG16"/>
  <c r="EB16" i="7"/>
  <c r="DO16"/>
  <c r="DB16"/>
  <c r="CO16"/>
  <c r="CB16"/>
  <c r="BO16"/>
  <c r="BB16"/>
  <c r="AO16"/>
  <c r="AB16"/>
  <c r="O16"/>
  <c r="B16"/>
  <c r="B17" i="4"/>
  <c r="ED16" i="7"/>
  <c r="DQ16"/>
  <c r="DD16"/>
  <c r="CQ16"/>
  <c r="CD16"/>
  <c r="BQ16"/>
  <c r="BD16"/>
  <c r="AQ16"/>
  <c r="AD16"/>
  <c r="Q16"/>
  <c r="D16"/>
  <c r="D17" i="4"/>
  <c r="EF16" i="7"/>
  <c r="DS16"/>
  <c r="DF16"/>
  <c r="CS16"/>
  <c r="CF16"/>
  <c r="BS16"/>
  <c r="BF16"/>
  <c r="AS16"/>
  <c r="AF16"/>
  <c r="S16"/>
  <c r="F16"/>
  <c r="F17" i="4"/>
  <c r="EH16" i="7"/>
  <c r="DU16"/>
  <c r="DH16"/>
  <c r="CU16"/>
  <c r="CH16"/>
  <c r="BU16"/>
  <c r="BH16"/>
  <c r="AU16"/>
  <c r="AH16"/>
  <c r="U16"/>
  <c r="H16"/>
  <c r="H17" i="4"/>
  <c r="EJ16" i="7"/>
  <c r="DW16"/>
  <c r="DJ16"/>
  <c r="CW16"/>
  <c r="CJ16"/>
  <c r="BW16"/>
  <c r="BJ16"/>
  <c r="AW16"/>
  <c r="AJ16"/>
  <c r="W16"/>
  <c r="J16"/>
  <c r="J17" i="4"/>
  <c r="EL16" i="7"/>
  <c r="DY16"/>
  <c r="DL16"/>
  <c r="CY16"/>
  <c r="CL16"/>
  <c r="BY16"/>
  <c r="BL16"/>
  <c r="AY16"/>
  <c r="AL16"/>
  <c r="Y16"/>
  <c r="L16"/>
  <c r="L17" i="4"/>
  <c r="AN17"/>
  <c r="AL17"/>
  <c r="AJ17"/>
  <c r="AH17"/>
  <c r="AF17"/>
  <c r="AP17"/>
  <c r="AM17"/>
  <c r="AK17"/>
  <c r="AI17"/>
  <c r="AG17"/>
  <c r="EB17" i="7"/>
  <c r="DO17"/>
  <c r="DB17"/>
  <c r="CO17"/>
  <c r="CB17"/>
  <c r="BO17"/>
  <c r="BB17"/>
  <c r="AO17"/>
  <c r="AB17"/>
  <c r="O17"/>
  <c r="B17"/>
  <c r="B18" i="4"/>
  <c r="ED17" i="7"/>
  <c r="DQ17"/>
  <c r="DD17"/>
  <c r="CQ17"/>
  <c r="CD17"/>
  <c r="BQ17"/>
  <c r="BD17"/>
  <c r="AQ17"/>
  <c r="AD17"/>
  <c r="Q17"/>
  <c r="D17"/>
  <c r="D18" i="4"/>
  <c r="EF17" i="7"/>
  <c r="DS17"/>
  <c r="DF17"/>
  <c r="CS17"/>
  <c r="CF17"/>
  <c r="BS17"/>
  <c r="BF17"/>
  <c r="AS17"/>
  <c r="AF17"/>
  <c r="S17"/>
  <c r="F17"/>
  <c r="F18" i="4"/>
  <c r="EH17" i="7"/>
  <c r="DU17"/>
  <c r="DH17"/>
  <c r="CU17"/>
  <c r="CH17"/>
  <c r="BU17"/>
  <c r="BH17"/>
  <c r="AU17"/>
  <c r="AH17"/>
  <c r="U17"/>
  <c r="H17"/>
  <c r="H18" i="4"/>
  <c r="EJ17" i="7"/>
  <c r="DW17"/>
  <c r="DJ17"/>
  <c r="CW17"/>
  <c r="CJ17"/>
  <c r="BW17"/>
  <c r="BJ17"/>
  <c r="AW17"/>
  <c r="AJ17"/>
  <c r="W17"/>
  <c r="J17"/>
  <c r="J18" i="4"/>
  <c r="EL17" i="7"/>
  <c r="DY17"/>
  <c r="DL17"/>
  <c r="CY17"/>
  <c r="CL17"/>
  <c r="BY17"/>
  <c r="BL17"/>
  <c r="AY17"/>
  <c r="AL17"/>
  <c r="Y17"/>
  <c r="L17"/>
  <c r="L18" i="4"/>
  <c r="AN18"/>
  <c r="AL18"/>
  <c r="AJ18"/>
  <c r="AH18"/>
  <c r="AF18"/>
  <c r="AP18"/>
  <c r="AM18"/>
  <c r="AK18"/>
  <c r="AI18"/>
  <c r="AG18"/>
  <c r="EB18" i="7"/>
  <c r="DO18"/>
  <c r="DB18"/>
  <c r="CO18"/>
  <c r="CB18"/>
  <c r="BO18"/>
  <c r="BB18"/>
  <c r="AO18"/>
  <c r="AB18"/>
  <c r="O18"/>
  <c r="B18"/>
  <c r="B19" i="4"/>
  <c r="ED18" i="7"/>
  <c r="DQ18"/>
  <c r="DD18"/>
  <c r="CQ18"/>
  <c r="CD18"/>
  <c r="BQ18"/>
  <c r="BD18"/>
  <c r="AQ18"/>
  <c r="AD18"/>
  <c r="Q18"/>
  <c r="D18"/>
  <c r="D19" i="4"/>
  <c r="EF18" i="7"/>
  <c r="DS18"/>
  <c r="DF18"/>
  <c r="CS18"/>
  <c r="CF18"/>
  <c r="BS18"/>
  <c r="BF18"/>
  <c r="AS18"/>
  <c r="AF18"/>
  <c r="S18"/>
  <c r="F18"/>
  <c r="F19" i="4"/>
  <c r="EH18" i="7"/>
  <c r="DU18"/>
  <c r="DH18"/>
  <c r="CU18"/>
  <c r="CH18"/>
  <c r="BU18"/>
  <c r="BH18"/>
  <c r="AU18"/>
  <c r="AH18"/>
  <c r="U18"/>
  <c r="H18"/>
  <c r="H19" i="4"/>
  <c r="EJ18" i="7"/>
  <c r="DW18"/>
  <c r="DJ18"/>
  <c r="CW18"/>
  <c r="CJ18"/>
  <c r="BW18"/>
  <c r="BJ18"/>
  <c r="AW18"/>
  <c r="AJ18"/>
  <c r="W18"/>
  <c r="J18"/>
  <c r="J19" i="4"/>
  <c r="EL18" i="7"/>
  <c r="DY18"/>
  <c r="DL18"/>
  <c r="CY18"/>
  <c r="CL18"/>
  <c r="BY18"/>
  <c r="BL18"/>
  <c r="AY18"/>
  <c r="AL18"/>
  <c r="Y18"/>
  <c r="L18"/>
  <c r="L19" i="4"/>
  <c r="AN19"/>
  <c r="AL19"/>
  <c r="AJ19"/>
  <c r="AH19"/>
  <c r="AF19"/>
  <c r="AP19"/>
  <c r="AM19"/>
  <c r="AK19"/>
  <c r="AI19"/>
  <c r="AG19"/>
  <c r="EB19" i="7"/>
  <c r="DO19"/>
  <c r="DB19"/>
  <c r="CO19"/>
  <c r="CB19"/>
  <c r="BO19"/>
  <c r="BB19"/>
  <c r="AO19"/>
  <c r="AB19"/>
  <c r="O19"/>
  <c r="B19"/>
  <c r="B20" i="4"/>
  <c r="ED19" i="7"/>
  <c r="DQ19"/>
  <c r="DD19"/>
  <c r="CQ19"/>
  <c r="CD19"/>
  <c r="BQ19"/>
  <c r="BD19"/>
  <c r="AQ19"/>
  <c r="AD19"/>
  <c r="Q19"/>
  <c r="D19"/>
  <c r="D20" i="4"/>
  <c r="EF19" i="7"/>
  <c r="DS19"/>
  <c r="DF19"/>
  <c r="CS19"/>
  <c r="CF19"/>
  <c r="BS19"/>
  <c r="BF19"/>
  <c r="AS19"/>
  <c r="AF19"/>
  <c r="S19"/>
  <c r="F19"/>
  <c r="F20" i="4"/>
  <c r="EH19" i="7"/>
  <c r="DU19"/>
  <c r="DH19"/>
  <c r="CU19"/>
  <c r="CH19"/>
  <c r="BU19"/>
  <c r="BH19"/>
  <c r="AU19"/>
  <c r="AH19"/>
  <c r="U19"/>
  <c r="H19"/>
  <c r="H20" i="4"/>
  <c r="EJ19" i="7"/>
  <c r="DW19"/>
  <c r="DJ19"/>
  <c r="CW19"/>
  <c r="CJ19"/>
  <c r="BW19"/>
  <c r="BJ19"/>
  <c r="AW19"/>
  <c r="AJ19"/>
  <c r="W19"/>
  <c r="J19"/>
  <c r="J20" i="4"/>
  <c r="EL19" i="7"/>
  <c r="DY19"/>
  <c r="DL19"/>
  <c r="CY19"/>
  <c r="CL19"/>
  <c r="BY19"/>
  <c r="BL19"/>
  <c r="AY19"/>
  <c r="AL19"/>
  <c r="Y19"/>
  <c r="L19"/>
  <c r="L20" i="4"/>
  <c r="AN20"/>
  <c r="AL20"/>
  <c r="AJ20"/>
  <c r="AH20"/>
  <c r="AF20"/>
  <c r="AP20"/>
  <c r="AM20"/>
  <c r="AK20"/>
  <c r="AI20"/>
  <c r="AG20"/>
  <c r="EB20" i="7"/>
  <c r="DO20"/>
  <c r="DB20"/>
  <c r="CO20"/>
  <c r="CB20"/>
  <c r="BO20"/>
  <c r="BB20"/>
  <c r="AO20"/>
  <c r="AB20"/>
  <c r="O20"/>
  <c r="B20"/>
  <c r="B21" i="4"/>
  <c r="ED20" i="7"/>
  <c r="DQ20"/>
  <c r="DD20"/>
  <c r="CQ20"/>
  <c r="CD20"/>
  <c r="BQ20"/>
  <c r="BD20"/>
  <c r="AQ20"/>
  <c r="AD20"/>
  <c r="Q20"/>
  <c r="D20"/>
  <c r="D21" i="4"/>
  <c r="EF20" i="7"/>
  <c r="DS20"/>
  <c r="DF20"/>
  <c r="CS20"/>
  <c r="CF20"/>
  <c r="BS20"/>
  <c r="BF20"/>
  <c r="AS20"/>
  <c r="AF20"/>
  <c r="S20"/>
  <c r="F20"/>
  <c r="F21" i="4"/>
  <c r="EH20" i="7"/>
  <c r="DU20"/>
  <c r="DH20"/>
  <c r="CU20"/>
  <c r="CH20"/>
  <c r="BU20"/>
  <c r="BH20"/>
  <c r="AU20"/>
  <c r="AH20"/>
  <c r="U20"/>
  <c r="H20"/>
  <c r="H21" i="4"/>
  <c r="EJ20" i="7"/>
  <c r="DW20"/>
  <c r="DJ20"/>
  <c r="CW20"/>
  <c r="CJ20"/>
  <c r="BW20"/>
  <c r="BJ20"/>
  <c r="AW20"/>
  <c r="AJ20"/>
  <c r="W20"/>
  <c r="J20"/>
  <c r="J21" i="4"/>
  <c r="EL20" i="7"/>
  <c r="DY20"/>
  <c r="DL20"/>
  <c r="CY20"/>
  <c r="CL20"/>
  <c r="BY20"/>
  <c r="BL20"/>
  <c r="AY20"/>
  <c r="AL20"/>
  <c r="Y20"/>
  <c r="L20"/>
  <c r="L21" i="4"/>
  <c r="AN21"/>
  <c r="AL21"/>
  <c r="AJ21"/>
  <c r="AH21"/>
  <c r="AF21"/>
  <c r="AP21"/>
  <c r="AM21"/>
  <c r="AK21"/>
  <c r="AI21"/>
  <c r="AG21"/>
  <c r="EB21" i="7"/>
  <c r="DO21"/>
  <c r="DB21"/>
  <c r="CO21"/>
  <c r="CB21"/>
  <c r="BO21"/>
  <c r="BB21"/>
  <c r="AO21"/>
  <c r="AB21"/>
  <c r="O21"/>
  <c r="B21"/>
  <c r="B22" i="4"/>
  <c r="ED21" i="7"/>
  <c r="DQ21"/>
  <c r="DD21"/>
  <c r="CQ21"/>
  <c r="CD21"/>
  <c r="BQ21"/>
  <c r="BD21"/>
  <c r="AQ21"/>
  <c r="AD21"/>
  <c r="Q21"/>
  <c r="D21"/>
  <c r="D22" i="4"/>
  <c r="EF21" i="7"/>
  <c r="DS21"/>
  <c r="DF21"/>
  <c r="CS21"/>
  <c r="CF21"/>
  <c r="BS21"/>
  <c r="BF21"/>
  <c r="AS21"/>
  <c r="AF21"/>
  <c r="S21"/>
  <c r="F21"/>
  <c r="F22" i="4"/>
  <c r="EH21" i="7"/>
  <c r="DU21"/>
  <c r="DH21"/>
  <c r="CU21"/>
  <c r="CH21"/>
  <c r="BU21"/>
  <c r="BH21"/>
  <c r="AU21"/>
  <c r="AH21"/>
  <c r="U21"/>
  <c r="H21"/>
  <c r="H22" i="4"/>
  <c r="EJ21" i="7"/>
  <c r="DW21"/>
  <c r="DJ21"/>
  <c r="CW21"/>
  <c r="CJ21"/>
  <c r="BW21"/>
  <c r="BJ21"/>
  <c r="AW21"/>
  <c r="AJ21"/>
  <c r="W21"/>
  <c r="J21"/>
  <c r="J22" i="4"/>
  <c r="EL21" i="7"/>
  <c r="DY21"/>
  <c r="DL21"/>
  <c r="CY21"/>
  <c r="CL21"/>
  <c r="BY21"/>
  <c r="BL21"/>
  <c r="AY21"/>
  <c r="AL21"/>
  <c r="Y21"/>
  <c r="L21"/>
  <c r="L22" i="4"/>
  <c r="AN22"/>
  <c r="AL22"/>
  <c r="AJ22"/>
  <c r="AH22"/>
  <c r="AF22"/>
  <c r="AP22"/>
  <c r="AM22"/>
  <c r="AK22"/>
  <c r="AI22"/>
  <c r="AG22"/>
  <c r="EB22" i="7"/>
  <c r="DO22"/>
  <c r="DB22"/>
  <c r="CO22"/>
  <c r="CB22"/>
  <c r="BO22"/>
  <c r="BB22"/>
  <c r="AO22"/>
  <c r="AB22"/>
  <c r="O22"/>
  <c r="B22"/>
  <c r="B23" i="4"/>
  <c r="ED22" i="7"/>
  <c r="DQ22"/>
  <c r="DD22"/>
  <c r="CQ22"/>
  <c r="CD22"/>
  <c r="BQ22"/>
  <c r="BD22"/>
  <c r="AQ22"/>
  <c r="AD22"/>
  <c r="Q22"/>
  <c r="D22"/>
  <c r="D23" i="4"/>
  <c r="EF22" i="7"/>
  <c r="DS22"/>
  <c r="DF22"/>
  <c r="CS22"/>
  <c r="CF22"/>
  <c r="BS22"/>
  <c r="BF22"/>
  <c r="AS22"/>
  <c r="AF22"/>
  <c r="S22"/>
  <c r="F22"/>
  <c r="F23" i="4"/>
  <c r="EH22" i="7"/>
  <c r="DU22"/>
  <c r="DH22"/>
  <c r="CU22"/>
  <c r="CH22"/>
  <c r="BU22"/>
  <c r="BH22"/>
  <c r="AU22"/>
  <c r="AH22"/>
  <c r="U22"/>
  <c r="H22"/>
  <c r="H23" i="4"/>
  <c r="EJ22" i="7"/>
  <c r="DW22"/>
  <c r="DJ22"/>
  <c r="CW22"/>
  <c r="CJ22"/>
  <c r="BW22"/>
  <c r="BJ22"/>
  <c r="AW22"/>
  <c r="AJ22"/>
  <c r="W22"/>
  <c r="J22"/>
  <c r="J23" i="4"/>
  <c r="EL22" i="7"/>
  <c r="DY22"/>
  <c r="DL22"/>
  <c r="CY22"/>
  <c r="CL22"/>
  <c r="BY22"/>
  <c r="BL22"/>
  <c r="AY22"/>
  <c r="AL22"/>
  <c r="Y22"/>
  <c r="L22"/>
  <c r="L23" i="4"/>
  <c r="AN23"/>
  <c r="AL23"/>
  <c r="AJ23"/>
  <c r="AH23"/>
  <c r="AF23"/>
  <c r="AP23"/>
  <c r="AM23"/>
  <c r="AK23"/>
  <c r="AI23"/>
  <c r="AG23"/>
  <c r="EB23" i="7"/>
  <c r="DO23"/>
  <c r="DB23"/>
  <c r="CO23"/>
  <c r="CB23"/>
  <c r="BO23"/>
  <c r="BB23"/>
  <c r="AO23"/>
  <c r="AB23"/>
  <c r="O23"/>
  <c r="B23"/>
  <c r="B24" i="4"/>
  <c r="ED23" i="7"/>
  <c r="DQ23"/>
  <c r="DD23"/>
  <c r="CQ23"/>
  <c r="CD23"/>
  <c r="BQ23"/>
  <c r="BD23"/>
  <c r="AQ23"/>
  <c r="AD23"/>
  <c r="Q23"/>
  <c r="D23"/>
  <c r="D24" i="4"/>
  <c r="EF23" i="7"/>
  <c r="DS23"/>
  <c r="DF23"/>
  <c r="CS23"/>
  <c r="CF23"/>
  <c r="BS23"/>
  <c r="BF23"/>
  <c r="AS23"/>
  <c r="AF23"/>
  <c r="S23"/>
  <c r="F23"/>
  <c r="F24" i="4"/>
  <c r="EH23" i="7"/>
  <c r="DU23"/>
  <c r="DH23"/>
  <c r="CU23"/>
  <c r="CH23"/>
  <c r="BU23"/>
  <c r="BH23"/>
  <c r="AU23"/>
  <c r="AH23"/>
  <c r="U23"/>
  <c r="H23"/>
  <c r="H24" i="4"/>
  <c r="EJ23" i="7"/>
  <c r="DW23"/>
  <c r="DJ23"/>
  <c r="CW23"/>
  <c r="CJ23"/>
  <c r="BW23"/>
  <c r="BJ23"/>
  <c r="AW23"/>
  <c r="AJ23"/>
  <c r="W23"/>
  <c r="J23"/>
  <c r="J24" i="4"/>
  <c r="EL23" i="7"/>
  <c r="DY23"/>
  <c r="DL23"/>
  <c r="CY23"/>
  <c r="CL23"/>
  <c r="BY23"/>
  <c r="BL23"/>
  <c r="AY23"/>
  <c r="AL23"/>
  <c r="Y23"/>
  <c r="L23"/>
  <c r="L24" i="4"/>
  <c r="AN24"/>
  <c r="AL24"/>
  <c r="AJ24"/>
  <c r="AH24"/>
  <c r="AF24"/>
  <c r="AP24"/>
  <c r="AM24"/>
  <c r="AK24"/>
  <c r="AI24"/>
  <c r="AG24"/>
  <c r="EB24" i="7"/>
  <c r="DO24"/>
  <c r="DB24"/>
  <c r="CO24"/>
  <c r="CB24"/>
  <c r="BO24"/>
  <c r="BB24"/>
  <c r="AO24"/>
  <c r="AB24"/>
  <c r="O24"/>
  <c r="B24"/>
  <c r="B25" i="4"/>
  <c r="ED24" i="7"/>
  <c r="DQ24"/>
  <c r="DD24"/>
  <c r="CQ24"/>
  <c r="CD24"/>
  <c r="BQ24"/>
  <c r="BD24"/>
  <c r="AQ24"/>
  <c r="AD24"/>
  <c r="Q24"/>
  <c r="D24"/>
  <c r="D25" i="4"/>
  <c r="EF24" i="7"/>
  <c r="DS24"/>
  <c r="DF24"/>
  <c r="CS24"/>
  <c r="CF24"/>
  <c r="BS24"/>
  <c r="BF24"/>
  <c r="AS24"/>
  <c r="AF24"/>
  <c r="S24"/>
  <c r="F24"/>
  <c r="F25" i="4"/>
  <c r="EH24" i="7"/>
  <c r="DU24"/>
  <c r="DH24"/>
  <c r="CU24"/>
  <c r="CH24"/>
  <c r="BU24"/>
  <c r="BH24"/>
  <c r="AU24"/>
  <c r="AH24"/>
  <c r="U24"/>
  <c r="H24"/>
  <c r="H25" i="4"/>
  <c r="EJ24" i="7"/>
  <c r="DW24"/>
  <c r="DJ24"/>
  <c r="CW24"/>
  <c r="CJ24"/>
  <c r="BW24"/>
  <c r="BJ24"/>
  <c r="AW24"/>
  <c r="AJ24"/>
  <c r="W24"/>
  <c r="J24"/>
  <c r="J25" i="4"/>
  <c r="EL24" i="7"/>
  <c r="DY24"/>
  <c r="DL24"/>
  <c r="CY24"/>
  <c r="CL24"/>
  <c r="BY24"/>
  <c r="BL24"/>
  <c r="AY24"/>
  <c r="AL24"/>
  <c r="Y24"/>
  <c r="L24"/>
  <c r="L25" i="4"/>
  <c r="AN25"/>
  <c r="AL25"/>
  <c r="AJ25"/>
  <c r="AH25"/>
  <c r="AF25"/>
  <c r="AP25"/>
  <c r="AM25"/>
  <c r="AK25"/>
  <c r="AI25"/>
  <c r="AG25"/>
  <c r="EB25" i="7"/>
  <c r="DO25"/>
  <c r="DB25"/>
  <c r="CO25"/>
  <c r="CB25"/>
  <c r="BO25"/>
  <c r="BB25"/>
  <c r="AO25"/>
  <c r="AB25"/>
  <c r="O25"/>
  <c r="B25"/>
  <c r="B26" i="4"/>
  <c r="ED25" i="7"/>
  <c r="DQ25"/>
  <c r="DD25"/>
  <c r="CQ25"/>
  <c r="CD25"/>
  <c r="BQ25"/>
  <c r="BD25"/>
  <c r="AQ25"/>
  <c r="AD25"/>
  <c r="Q25"/>
  <c r="D25"/>
  <c r="D26" i="4"/>
  <c r="EF25" i="7"/>
  <c r="DS25"/>
  <c r="DF25"/>
  <c r="CS25"/>
  <c r="CF25"/>
  <c r="BS25"/>
  <c r="BF25"/>
  <c r="AS25"/>
  <c r="AF25"/>
  <c r="S25"/>
  <c r="F25"/>
  <c r="F26" i="4"/>
  <c r="EH25" i="7"/>
  <c r="DU25"/>
  <c r="DH25"/>
  <c r="CU25"/>
  <c r="CH25"/>
  <c r="BU25"/>
  <c r="BH25"/>
  <c r="AU25"/>
  <c r="AH25"/>
  <c r="U25"/>
  <c r="H25"/>
  <c r="H26" i="4"/>
  <c r="EJ25" i="7"/>
  <c r="DW25"/>
  <c r="DJ25"/>
  <c r="CW25"/>
  <c r="CJ25"/>
  <c r="BW25"/>
  <c r="BJ25"/>
  <c r="AW25"/>
  <c r="AJ25"/>
  <c r="W25"/>
  <c r="J25"/>
  <c r="J26" i="4"/>
  <c r="EL25" i="7"/>
  <c r="DY25"/>
  <c r="DL25"/>
  <c r="CY25"/>
  <c r="CL25"/>
  <c r="BY25"/>
  <c r="BL25"/>
  <c r="AY25"/>
  <c r="AL25"/>
  <c r="Y25"/>
  <c r="L25"/>
  <c r="L26" i="4"/>
  <c r="AN26"/>
  <c r="AL26"/>
  <c r="AJ26"/>
  <c r="AH26"/>
  <c r="AF26"/>
  <c r="AP26"/>
  <c r="AM26"/>
  <c r="AK26"/>
  <c r="AI26"/>
  <c r="AG26"/>
  <c r="EB26" i="7"/>
  <c r="DO26"/>
  <c r="DB26"/>
  <c r="CO26"/>
  <c r="CB26"/>
  <c r="BO26"/>
  <c r="BB26"/>
  <c r="AO26"/>
  <c r="AB26"/>
  <c r="O26"/>
  <c r="B26"/>
  <c r="B27" i="4"/>
  <c r="ED26" i="7"/>
  <c r="DQ26"/>
  <c r="DD26"/>
  <c r="CQ26"/>
  <c r="CD26"/>
  <c r="BQ26"/>
  <c r="BD26"/>
  <c r="AQ26"/>
  <c r="AD26"/>
  <c r="Q26"/>
  <c r="D26"/>
  <c r="D27" i="4"/>
  <c r="EF26" i="7"/>
  <c r="DS26"/>
  <c r="DF26"/>
  <c r="CS26"/>
  <c r="CF26"/>
  <c r="BS26"/>
  <c r="BF26"/>
  <c r="AS26"/>
  <c r="AF26"/>
  <c r="S26"/>
  <c r="F26"/>
  <c r="F27" i="4"/>
  <c r="EH26" i="7"/>
  <c r="DU26"/>
  <c r="DH26"/>
  <c r="CU26"/>
  <c r="CH26"/>
  <c r="BU26"/>
  <c r="BH26"/>
  <c r="AU26"/>
  <c r="AH26"/>
  <c r="U26"/>
  <c r="H26"/>
  <c r="H27" i="4"/>
  <c r="EJ26" i="7"/>
  <c r="DW26"/>
  <c r="DJ26"/>
  <c r="CW26"/>
  <c r="CJ26"/>
  <c r="BW26"/>
  <c r="BJ26"/>
  <c r="AW26"/>
  <c r="AJ26"/>
  <c r="W26"/>
  <c r="J26"/>
  <c r="J27" i="4"/>
  <c r="EL26" i="7"/>
  <c r="DY26"/>
  <c r="DL26"/>
  <c r="CY26"/>
  <c r="CL26"/>
  <c r="BY26"/>
  <c r="BL26"/>
  <c r="AY26"/>
  <c r="AL26"/>
  <c r="Y26"/>
  <c r="L26"/>
  <c r="L27" i="4"/>
  <c r="AN27"/>
  <c r="AL27"/>
  <c r="AJ27"/>
  <c r="AH27"/>
  <c r="AF27"/>
  <c r="AP27"/>
  <c r="AM27"/>
  <c r="AK27"/>
  <c r="AI27"/>
  <c r="AG27"/>
  <c r="EB27" i="7"/>
  <c r="DO27"/>
  <c r="DB27"/>
  <c r="CO27"/>
  <c r="CB27"/>
  <c r="BO27"/>
  <c r="BB27"/>
  <c r="AO27"/>
  <c r="AB27"/>
  <c r="O27"/>
  <c r="B27"/>
  <c r="B28" i="4"/>
  <c r="ED27" i="7"/>
  <c r="DQ27"/>
  <c r="DD27"/>
  <c r="CQ27"/>
  <c r="CD27"/>
  <c r="BQ27"/>
  <c r="BD27"/>
  <c r="AQ27"/>
  <c r="AD27"/>
  <c r="Q27"/>
  <c r="D27"/>
  <c r="D28" i="4"/>
  <c r="EF27" i="7"/>
  <c r="DS27"/>
  <c r="DF27"/>
  <c r="CS27"/>
  <c r="CF27"/>
  <c r="BS27"/>
  <c r="BF27"/>
  <c r="AS27"/>
  <c r="AF27"/>
  <c r="S27"/>
  <c r="F27"/>
  <c r="F28" i="4"/>
  <c r="EH27" i="7"/>
  <c r="DU27"/>
  <c r="DH27"/>
  <c r="CU27"/>
  <c r="CH27"/>
  <c r="BU27"/>
  <c r="BH27"/>
  <c r="AU27"/>
  <c r="AH27"/>
  <c r="U27"/>
  <c r="H27"/>
  <c r="H28" i="4"/>
  <c r="EJ27" i="7"/>
  <c r="DW27"/>
  <c r="DJ27"/>
  <c r="CW27"/>
  <c r="CJ27"/>
  <c r="BW27"/>
  <c r="BJ27"/>
  <c r="AW27"/>
  <c r="AJ27"/>
  <c r="W27"/>
  <c r="J27"/>
  <c r="J28" i="4"/>
  <c r="EL27" i="7"/>
  <c r="DY27"/>
  <c r="DL27"/>
  <c r="CY27"/>
  <c r="CL27"/>
  <c r="BY27"/>
  <c r="BL27"/>
  <c r="AY27"/>
  <c r="AL27"/>
  <c r="Y27"/>
  <c r="L27"/>
  <c r="L28" i="4"/>
  <c r="AN28"/>
  <c r="AL28"/>
  <c r="AJ28"/>
  <c r="AH28"/>
  <c r="AF28"/>
  <c r="AP28"/>
  <c r="AM28"/>
  <c r="AK28"/>
  <c r="AI28"/>
  <c r="AG28"/>
  <c r="EB28" i="7"/>
  <c r="DO28"/>
  <c r="DB28"/>
  <c r="CO28"/>
  <c r="CB28"/>
  <c r="BO28"/>
  <c r="BB28"/>
  <c r="AO28"/>
  <c r="AB28"/>
  <c r="O28"/>
  <c r="B28"/>
  <c r="B29" i="4"/>
  <c r="ED28" i="7"/>
  <c r="DQ28"/>
  <c r="DD28"/>
  <c r="CQ28"/>
  <c r="CD28"/>
  <c r="BQ28"/>
  <c r="BD28"/>
  <c r="AQ28"/>
  <c r="AD28"/>
  <c r="Q28"/>
  <c r="D28"/>
  <c r="D29" i="4"/>
  <c r="EF28" i="7"/>
  <c r="DS28"/>
  <c r="DF28"/>
  <c r="CS28"/>
  <c r="CF28"/>
  <c r="BS28"/>
  <c r="BF28"/>
  <c r="AS28"/>
  <c r="AF28"/>
  <c r="S28"/>
  <c r="F28"/>
  <c r="F29" i="4"/>
  <c r="EH28" i="7"/>
  <c r="DU28"/>
  <c r="DH28"/>
  <c r="CU28"/>
  <c r="CH28"/>
  <c r="BU28"/>
  <c r="BH28"/>
  <c r="AU28"/>
  <c r="AH28"/>
  <c r="U28"/>
  <c r="H28"/>
  <c r="H29" i="4"/>
  <c r="EJ28" i="7"/>
  <c r="DW28"/>
  <c r="DJ28"/>
  <c r="CW28"/>
  <c r="CJ28"/>
  <c r="BW28"/>
  <c r="BJ28"/>
  <c r="AW28"/>
  <c r="AJ28"/>
  <c r="W28"/>
  <c r="J28"/>
  <c r="J29" i="4"/>
  <c r="EL28" i="7"/>
  <c r="DY28"/>
  <c r="DL28"/>
  <c r="CY28"/>
  <c r="CL28"/>
  <c r="BY28"/>
  <c r="BL28"/>
  <c r="AY28"/>
  <c r="AL28"/>
  <c r="Y28"/>
  <c r="L28"/>
  <c r="L29" i="4"/>
  <c r="AN29"/>
  <c r="AL29"/>
  <c r="AJ29"/>
  <c r="AH29"/>
  <c r="AF29"/>
  <c r="AP29"/>
  <c r="AM29"/>
  <c r="AK29"/>
  <c r="AI29"/>
  <c r="AG29"/>
  <c r="EB29" i="7"/>
  <c r="DO29"/>
  <c r="DB29"/>
  <c r="CO29"/>
  <c r="CB29"/>
  <c r="BO29"/>
  <c r="BB29"/>
  <c r="AO29"/>
  <c r="AB29"/>
  <c r="O29"/>
  <c r="B29"/>
  <c r="B30" i="4"/>
  <c r="ED29" i="7"/>
  <c r="DQ29"/>
  <c r="DD29"/>
  <c r="CQ29"/>
  <c r="CD29"/>
  <c r="BQ29"/>
  <c r="BD29"/>
  <c r="AQ29"/>
  <c r="AD29"/>
  <c r="Q29"/>
  <c r="D29"/>
  <c r="D30" i="4"/>
  <c r="EF29" i="7"/>
  <c r="DS29"/>
  <c r="DF29"/>
  <c r="CS29"/>
  <c r="CF29"/>
  <c r="BS29"/>
  <c r="BF29"/>
  <c r="AS29"/>
  <c r="AF29"/>
  <c r="S29"/>
  <c r="F29"/>
  <c r="F30" i="4"/>
  <c r="EH29" i="7"/>
  <c r="DU29"/>
  <c r="DH29"/>
  <c r="CU29"/>
  <c r="CH29"/>
  <c r="BU29"/>
  <c r="BH29"/>
  <c r="AU29"/>
  <c r="AH29"/>
  <c r="U29"/>
  <c r="H29"/>
  <c r="H30" i="4"/>
  <c r="EJ29" i="7"/>
  <c r="DW29"/>
  <c r="DJ29"/>
  <c r="CW29"/>
  <c r="CJ29"/>
  <c r="BW29"/>
  <c r="BJ29"/>
  <c r="AW29"/>
  <c r="AJ29"/>
  <c r="W29"/>
  <c r="J29"/>
  <c r="J30" i="4"/>
  <c r="EL29" i="7"/>
  <c r="DY29"/>
  <c r="DL29"/>
  <c r="CY29"/>
  <c r="CL29"/>
  <c r="BY29"/>
  <c r="BL29"/>
  <c r="AY29"/>
  <c r="AL29"/>
  <c r="Y29"/>
  <c r="L29"/>
  <c r="L30" i="4"/>
  <c r="AN30"/>
  <c r="AL30"/>
  <c r="AJ30"/>
  <c r="AH30"/>
  <c r="AF30"/>
  <c r="AP30"/>
  <c r="AM30"/>
  <c r="AK30"/>
  <c r="AI30"/>
  <c r="AG30"/>
  <c r="EB30" i="7"/>
  <c r="DO30"/>
  <c r="DB30"/>
  <c r="CO30"/>
  <c r="CB30"/>
  <c r="BO30"/>
  <c r="BB30"/>
  <c r="AO30"/>
  <c r="AB30"/>
  <c r="O30"/>
  <c r="B30"/>
  <c r="B31" i="4"/>
  <c r="ED30" i="7"/>
  <c r="DQ30"/>
  <c r="DD30"/>
  <c r="CQ30"/>
  <c r="CD30"/>
  <c r="BQ30"/>
  <c r="BD30"/>
  <c r="AQ30"/>
  <c r="AD30"/>
  <c r="Q30"/>
  <c r="D30"/>
  <c r="D31" i="4"/>
  <c r="EF30" i="7"/>
  <c r="DS30"/>
  <c r="DF30"/>
  <c r="CS30"/>
  <c r="CF30"/>
  <c r="BS30"/>
  <c r="BF30"/>
  <c r="AS30"/>
  <c r="AF30"/>
  <c r="S30"/>
  <c r="F30"/>
  <c r="F31" i="4"/>
  <c r="EH30" i="7"/>
  <c r="DU30"/>
  <c r="DH30"/>
  <c r="CU30"/>
  <c r="CH30"/>
  <c r="BU30"/>
  <c r="BH30"/>
  <c r="AU30"/>
  <c r="AH30"/>
  <c r="U30"/>
  <c r="H30"/>
  <c r="H31" i="4"/>
  <c r="EJ30" i="7"/>
  <c r="DW30"/>
  <c r="DJ30"/>
  <c r="CW30"/>
  <c r="CJ30"/>
  <c r="BW30"/>
  <c r="BJ30"/>
  <c r="AW30"/>
  <c r="AJ30"/>
  <c r="W30"/>
  <c r="J30"/>
  <c r="J31" i="4"/>
  <c r="EL30" i="7"/>
  <c r="DY30"/>
  <c r="DL30"/>
  <c r="CY30"/>
  <c r="CL30"/>
  <c r="BY30"/>
  <c r="BL30"/>
  <c r="AY30"/>
  <c r="AL30"/>
  <c r="Y30"/>
  <c r="L30"/>
  <c r="L31" i="4"/>
  <c r="AN31"/>
  <c r="AL31"/>
  <c r="AJ31"/>
  <c r="AH31"/>
  <c r="AF31"/>
  <c r="AP31"/>
  <c r="AM31"/>
  <c r="AK31"/>
  <c r="AI31"/>
  <c r="AG31"/>
  <c r="EB31" i="7"/>
  <c r="DO31"/>
  <c r="DB31"/>
  <c r="CO31"/>
  <c r="CB31"/>
  <c r="BO31"/>
  <c r="BB31"/>
  <c r="AO31"/>
  <c r="AB31"/>
  <c r="O31"/>
  <c r="B31"/>
  <c r="B32" i="4"/>
  <c r="ED31" i="7"/>
  <c r="DQ31"/>
  <c r="DD31"/>
  <c r="CQ31"/>
  <c r="CD31"/>
  <c r="BQ31"/>
  <c r="BD31"/>
  <c r="AQ31"/>
  <c r="AD31"/>
  <c r="Q31"/>
  <c r="D31"/>
  <c r="D32" i="4"/>
  <c r="EF31" i="7"/>
  <c r="DS31"/>
  <c r="DF31"/>
  <c r="CS31"/>
  <c r="CF31"/>
  <c r="BS31"/>
  <c r="BF31"/>
  <c r="AS31"/>
  <c r="AF31"/>
  <c r="S31"/>
  <c r="F31"/>
  <c r="F32" i="4"/>
  <c r="EH31" i="7"/>
  <c r="DU31"/>
  <c r="DH31"/>
  <c r="CU31"/>
  <c r="CH31"/>
  <c r="BU31"/>
  <c r="BH31"/>
  <c r="AU31"/>
  <c r="AH31"/>
  <c r="U31"/>
  <c r="H31"/>
  <c r="H32" i="4"/>
  <c r="EJ31" i="7"/>
  <c r="DW31"/>
  <c r="DJ31"/>
  <c r="CW31"/>
  <c r="CJ31"/>
  <c r="BW31"/>
  <c r="BJ31"/>
  <c r="AW31"/>
  <c r="AJ31"/>
  <c r="W31"/>
  <c r="J31"/>
  <c r="J32" i="4"/>
  <c r="EL31" i="7"/>
  <c r="DY31"/>
  <c r="DL31"/>
  <c r="CY31"/>
  <c r="CL31"/>
  <c r="BY31"/>
  <c r="BL31"/>
  <c r="AY31"/>
  <c r="AL31"/>
  <c r="Y31"/>
  <c r="L31"/>
  <c r="L32" i="4"/>
  <c r="AN32"/>
  <c r="AL32"/>
  <c r="AJ32"/>
  <c r="AH32"/>
  <c r="AF32"/>
  <c r="AP32"/>
  <c r="AM32"/>
  <c r="AK32"/>
  <c r="AI32"/>
  <c r="AG32"/>
  <c r="EB32" i="7"/>
  <c r="DO32"/>
  <c r="DB32"/>
  <c r="CO32"/>
  <c r="CB32"/>
  <c r="BO32"/>
  <c r="BB32"/>
  <c r="AO32"/>
  <c r="AB32"/>
  <c r="O32"/>
  <c r="B32"/>
  <c r="B33" i="4"/>
  <c r="ED32" i="7"/>
  <c r="DQ32"/>
  <c r="DD32"/>
  <c r="CQ32"/>
  <c r="CD32"/>
  <c r="BQ32"/>
  <c r="BD32"/>
  <c r="AQ32"/>
  <c r="AD32"/>
  <c r="Q32"/>
  <c r="D32"/>
  <c r="D33" i="4"/>
  <c r="EF32" i="7"/>
  <c r="DS32"/>
  <c r="DF32"/>
  <c r="CS32"/>
  <c r="CF32"/>
  <c r="BS32"/>
  <c r="BF32"/>
  <c r="AS32"/>
  <c r="AF32"/>
  <c r="S32"/>
  <c r="F32"/>
  <c r="F33" i="4"/>
  <c r="EH32" i="7"/>
  <c r="DU32"/>
  <c r="DH32"/>
  <c r="CU32"/>
  <c r="CH32"/>
  <c r="BU32"/>
  <c r="BH32"/>
  <c r="AU32"/>
  <c r="AH32"/>
  <c r="U32"/>
  <c r="H32"/>
  <c r="H33" i="4"/>
  <c r="EJ32" i="7"/>
  <c r="DW32"/>
  <c r="DJ32"/>
  <c r="CW32"/>
  <c r="CJ32"/>
  <c r="BW32"/>
  <c r="BJ32"/>
  <c r="AW32"/>
  <c r="AJ32"/>
  <c r="W32"/>
  <c r="J32"/>
  <c r="J33" i="4"/>
  <c r="EL32" i="7"/>
  <c r="DY32"/>
  <c r="DL32"/>
  <c r="CY32"/>
  <c r="CL32"/>
  <c r="BY32"/>
  <c r="BL32"/>
  <c r="AY32"/>
  <c r="AL32"/>
  <c r="Y32"/>
  <c r="L32"/>
  <c r="L33" i="4"/>
  <c r="AN33"/>
  <c r="AL33"/>
  <c r="AJ33"/>
  <c r="AH33"/>
  <c r="AF33"/>
  <c r="AP33"/>
  <c r="AM33"/>
  <c r="AK33"/>
  <c r="AI33"/>
  <c r="AG33"/>
  <c r="EB33" i="7"/>
  <c r="DO33"/>
  <c r="DB33"/>
  <c r="CO33"/>
  <c r="CB33"/>
  <c r="BO33"/>
  <c r="BB33"/>
  <c r="AO33"/>
  <c r="AB33"/>
  <c r="O33"/>
  <c r="B33"/>
  <c r="B34" i="4"/>
  <c r="ED33" i="7"/>
  <c r="DQ33"/>
  <c r="DD33"/>
  <c r="CQ33"/>
  <c r="CD33"/>
  <c r="BQ33"/>
  <c r="BD33"/>
  <c r="AQ33"/>
  <c r="AD33"/>
  <c r="Q33"/>
  <c r="D33"/>
  <c r="D34" i="4"/>
  <c r="EF33" i="7"/>
  <c r="DS33"/>
  <c r="DF33"/>
  <c r="CS33"/>
  <c r="CF33"/>
  <c r="BS33"/>
  <c r="BF33"/>
  <c r="AS33"/>
  <c r="AF33"/>
  <c r="S33"/>
  <c r="F33"/>
  <c r="F34" i="4"/>
  <c r="EH33" i="7"/>
  <c r="DU33"/>
  <c r="DH33"/>
  <c r="CU33"/>
  <c r="CH33"/>
  <c r="BU33"/>
  <c r="BH33"/>
  <c r="AU33"/>
  <c r="AH33"/>
  <c r="U33"/>
  <c r="H33"/>
  <c r="H34" i="4"/>
  <c r="EJ33" i="7"/>
  <c r="DW33"/>
  <c r="DJ33"/>
  <c r="CW33"/>
  <c r="CJ33"/>
  <c r="BW33"/>
  <c r="BJ33"/>
  <c r="AW33"/>
  <c r="AJ33"/>
  <c r="W33"/>
  <c r="J33"/>
  <c r="J34" i="4"/>
  <c r="EL33" i="7"/>
  <c r="DY33"/>
  <c r="DL33"/>
  <c r="CY33"/>
  <c r="CL33"/>
  <c r="BY33"/>
  <c r="BL33"/>
  <c r="AY33"/>
  <c r="AL33"/>
  <c r="Y33"/>
  <c r="L33"/>
  <c r="L34" i="4"/>
  <c r="AN34"/>
  <c r="AL34"/>
  <c r="AJ34"/>
  <c r="AH34"/>
  <c r="AF34"/>
  <c r="AP34"/>
  <c r="AM34"/>
  <c r="AK34"/>
  <c r="AI34"/>
  <c r="AG34"/>
  <c r="EB34" i="7"/>
  <c r="DO34"/>
  <c r="DB34"/>
  <c r="CO34"/>
  <c r="CB34"/>
  <c r="BO34"/>
  <c r="BB34"/>
  <c r="AO34"/>
  <c r="AB34"/>
  <c r="O34"/>
  <c r="B34"/>
  <c r="B35" i="4"/>
  <c r="AD34" i="2"/>
  <c r="AB34"/>
  <c r="Z34"/>
  <c r="X34"/>
  <c r="V34"/>
  <c r="AE34"/>
  <c r="AC34"/>
  <c r="AA34"/>
  <c r="Y34"/>
  <c r="W34"/>
  <c r="U34"/>
  <c r="ED34" i="7"/>
  <c r="DQ34"/>
  <c r="DD34"/>
  <c r="CQ34"/>
  <c r="CD34"/>
  <c r="BQ34"/>
  <c r="BD34"/>
  <c r="AQ34"/>
  <c r="AD34"/>
  <c r="Q34"/>
  <c r="D34"/>
  <c r="D35" i="4"/>
  <c r="EF34" i="7"/>
  <c r="DS34"/>
  <c r="DF34"/>
  <c r="CS34"/>
  <c r="CF34"/>
  <c r="BS34"/>
  <c r="BF34"/>
  <c r="AS34"/>
  <c r="AF34"/>
  <c r="S34"/>
  <c r="F34"/>
  <c r="F35" i="4"/>
  <c r="EH34" i="7"/>
  <c r="DU34"/>
  <c r="DH34"/>
  <c r="CU34"/>
  <c r="CH34"/>
  <c r="BU34"/>
  <c r="BH34"/>
  <c r="AU34"/>
  <c r="AH34"/>
  <c r="U34"/>
  <c r="H34"/>
  <c r="H35" i="4"/>
  <c r="EJ34" i="7"/>
  <c r="DW34"/>
  <c r="DJ34"/>
  <c r="CW34"/>
  <c r="CJ34"/>
  <c r="BW34"/>
  <c r="BJ34"/>
  <c r="AW34"/>
  <c r="AJ34"/>
  <c r="W34"/>
  <c r="J34"/>
  <c r="J35" i="4"/>
  <c r="EL34" i="7"/>
  <c r="DY34"/>
  <c r="DL34"/>
  <c r="CY34"/>
  <c r="CL34"/>
  <c r="BY34"/>
  <c r="BL34"/>
  <c r="AY34"/>
  <c r="AL34"/>
  <c r="Y34"/>
  <c r="L34"/>
  <c r="L35" i="4"/>
  <c r="N35"/>
  <c r="AQ34" i="2"/>
  <c r="AO34"/>
  <c r="AM34"/>
  <c r="AK34"/>
  <c r="AI34"/>
  <c r="AG34"/>
  <c r="AP34"/>
  <c r="AN34"/>
  <c r="AL34"/>
  <c r="AJ34"/>
  <c r="AH34"/>
  <c r="V3"/>
  <c r="X3"/>
  <c r="Z3"/>
  <c r="AB3"/>
  <c r="AD3"/>
  <c r="AG3"/>
  <c r="AI3"/>
  <c r="AK3"/>
  <c r="AM3"/>
  <c r="AO3"/>
  <c r="AQ3"/>
  <c r="AU3"/>
  <c r="AW3"/>
  <c r="AY3"/>
  <c r="BA3"/>
  <c r="BC3"/>
  <c r="V4"/>
  <c r="X4"/>
  <c r="Z4"/>
  <c r="AB4"/>
  <c r="AD4"/>
  <c r="AG4"/>
  <c r="AI4"/>
  <c r="AK4"/>
  <c r="AM4"/>
  <c r="AO4"/>
  <c r="AQ4"/>
  <c r="AU4"/>
  <c r="AW4"/>
  <c r="AY4"/>
  <c r="BA4"/>
  <c r="BC4"/>
  <c r="V5"/>
  <c r="X5"/>
  <c r="Z5"/>
  <c r="AB5"/>
  <c r="AD5"/>
  <c r="AG5"/>
  <c r="AI5"/>
  <c r="AK5"/>
  <c r="AM5"/>
  <c r="AO5"/>
  <c r="AQ5"/>
  <c r="AU5"/>
  <c r="AW5"/>
  <c r="AY5"/>
  <c r="BA5"/>
  <c r="BC5"/>
  <c r="V6"/>
  <c r="X6"/>
  <c r="Z6"/>
  <c r="AB6"/>
  <c r="AD6"/>
  <c r="AG6"/>
  <c r="AI6"/>
  <c r="AK6"/>
  <c r="AM6"/>
  <c r="AO6"/>
  <c r="AQ6"/>
  <c r="AU6"/>
  <c r="AW6"/>
  <c r="AY6"/>
  <c r="BA6"/>
  <c r="BC6"/>
  <c r="V7"/>
  <c r="X7"/>
  <c r="Z7"/>
  <c r="AB7"/>
  <c r="AD7"/>
  <c r="AG7"/>
  <c r="AI7"/>
  <c r="AK7"/>
  <c r="AM7"/>
  <c r="AO7"/>
  <c r="AQ7"/>
  <c r="AU7"/>
  <c r="AW7"/>
  <c r="AY7"/>
  <c r="BA7"/>
  <c r="BC7"/>
  <c r="V8"/>
  <c r="X8"/>
  <c r="Z8"/>
  <c r="AB8"/>
  <c r="AD8"/>
  <c r="AG8"/>
  <c r="AI8"/>
  <c r="AK8"/>
  <c r="AM8"/>
  <c r="AO8"/>
  <c r="AQ8"/>
  <c r="AU8"/>
  <c r="AW8"/>
  <c r="AY8"/>
  <c r="BA8"/>
  <c r="BC8"/>
  <c r="V9"/>
  <c r="X9"/>
  <c r="Z9"/>
  <c r="AB9"/>
  <c r="AD9"/>
  <c r="AG9"/>
  <c r="AI9"/>
  <c r="AK9"/>
  <c r="AM9"/>
  <c r="AO9"/>
  <c r="AQ9"/>
  <c r="AU9"/>
  <c r="AW9"/>
  <c r="AY9"/>
  <c r="BA9"/>
  <c r="BC9"/>
  <c r="V10"/>
  <c r="X10"/>
  <c r="Z10"/>
  <c r="AB10"/>
  <c r="AD10"/>
  <c r="AG10"/>
  <c r="AI10"/>
  <c r="AK10"/>
  <c r="AM10"/>
  <c r="AO10"/>
  <c r="AQ10"/>
  <c r="AU10"/>
  <c r="AW10"/>
  <c r="AY10"/>
  <c r="BA10"/>
  <c r="BC10"/>
  <c r="V11"/>
  <c r="X11"/>
  <c r="Z11"/>
  <c r="AB11"/>
  <c r="AD11"/>
  <c r="AG11"/>
  <c r="AI11"/>
  <c r="AK11"/>
  <c r="AM11"/>
  <c r="AO11"/>
  <c r="AQ11"/>
  <c r="AU11"/>
  <c r="AW11"/>
  <c r="AY11"/>
  <c r="BA11"/>
  <c r="BC11"/>
  <c r="V12"/>
  <c r="X12"/>
  <c r="Z12"/>
  <c r="AB12"/>
  <c r="AD12"/>
  <c r="AG12"/>
  <c r="AI12"/>
  <c r="AK12"/>
  <c r="AM12"/>
  <c r="AO12"/>
  <c r="AQ12"/>
  <c r="AU12"/>
  <c r="AW12"/>
  <c r="AY12"/>
  <c r="BA12"/>
  <c r="BC12"/>
  <c r="V13"/>
  <c r="X13"/>
  <c r="Z13"/>
  <c r="AB13"/>
  <c r="AD13"/>
  <c r="AG13"/>
  <c r="AI13"/>
  <c r="AK13"/>
  <c r="AM13"/>
  <c r="AO13"/>
  <c r="AQ13"/>
  <c r="AU13"/>
  <c r="AW13"/>
  <c r="AY13"/>
  <c r="BA13"/>
  <c r="BC13"/>
  <c r="V14"/>
  <c r="X14"/>
  <c r="Z14"/>
  <c r="AB14"/>
  <c r="AD14"/>
  <c r="AG14"/>
  <c r="AI14"/>
  <c r="AK14"/>
  <c r="AM14"/>
  <c r="AO14"/>
  <c r="AQ14"/>
  <c r="AU14"/>
  <c r="AW14"/>
  <c r="AY14"/>
  <c r="BA14"/>
  <c r="BC14"/>
  <c r="V15"/>
  <c r="X15"/>
  <c r="Z15"/>
  <c r="AB15"/>
  <c r="AD15"/>
  <c r="AG15"/>
  <c r="AI15"/>
  <c r="AK15"/>
  <c r="AM15"/>
  <c r="AO15"/>
  <c r="AQ15"/>
  <c r="AU15"/>
  <c r="AW15"/>
  <c r="AY15"/>
  <c r="BA15"/>
  <c r="BC15"/>
  <c r="V16"/>
  <c r="X16"/>
  <c r="Z16"/>
  <c r="AB16"/>
  <c r="AD16"/>
  <c r="AG16"/>
  <c r="AI16"/>
  <c r="AK16"/>
  <c r="AM16"/>
  <c r="AO16"/>
  <c r="AQ16"/>
  <c r="AU16"/>
  <c r="AW16"/>
  <c r="AY16"/>
  <c r="BA16"/>
  <c r="BC16"/>
  <c r="V17"/>
  <c r="X17"/>
  <c r="Z17"/>
  <c r="AB17"/>
  <c r="AD17"/>
  <c r="AG17"/>
  <c r="AI17"/>
  <c r="AK17"/>
  <c r="AM17"/>
  <c r="AO17"/>
  <c r="AQ17"/>
  <c r="AU17"/>
  <c r="AW17"/>
  <c r="AY17"/>
  <c r="BA17"/>
  <c r="BC17"/>
  <c r="V18"/>
  <c r="X18"/>
  <c r="Z18"/>
  <c r="AB18"/>
  <c r="AD18"/>
  <c r="AG18"/>
  <c r="AI18"/>
  <c r="AK18"/>
  <c r="AM18"/>
  <c r="AO18"/>
  <c r="AQ18"/>
  <c r="AU18"/>
  <c r="AW18"/>
  <c r="AY18"/>
  <c r="BA18"/>
  <c r="BC18"/>
  <c r="V19"/>
  <c r="X19"/>
  <c r="Z19"/>
  <c r="AB19"/>
  <c r="AD19"/>
  <c r="AG19"/>
  <c r="AI19"/>
  <c r="AK19"/>
  <c r="AM19"/>
  <c r="AO19"/>
  <c r="AQ19"/>
  <c r="AU19"/>
  <c r="AW19"/>
  <c r="AY19"/>
  <c r="BA19"/>
  <c r="BC19"/>
  <c r="V20"/>
  <c r="X20"/>
  <c r="Z20"/>
  <c r="AB20"/>
  <c r="AD20"/>
  <c r="AG20"/>
  <c r="AI20"/>
  <c r="AK20"/>
  <c r="AM20"/>
  <c r="AO20"/>
  <c r="AQ20"/>
  <c r="AU20"/>
  <c r="AW20"/>
  <c r="AY20"/>
  <c r="BA20"/>
  <c r="BC20"/>
  <c r="V21"/>
  <c r="X21"/>
  <c r="Z21"/>
  <c r="AB21"/>
  <c r="AD21"/>
  <c r="AG21"/>
  <c r="AI21"/>
  <c r="AK21"/>
  <c r="AM21"/>
  <c r="AO21"/>
  <c r="AQ21"/>
  <c r="AU21"/>
  <c r="AW21"/>
  <c r="AY21"/>
  <c r="BA21"/>
  <c r="BC21"/>
  <c r="V22"/>
  <c r="X22"/>
  <c r="Z22"/>
  <c r="AB22"/>
  <c r="AD22"/>
  <c r="AG22"/>
  <c r="AI22"/>
  <c r="AK22"/>
  <c r="AM22"/>
  <c r="AO22"/>
  <c r="AQ22"/>
  <c r="AU22"/>
  <c r="AW22"/>
  <c r="AY22"/>
  <c r="BA22"/>
  <c r="BC22"/>
  <c r="V23"/>
  <c r="X23"/>
  <c r="Z23"/>
  <c r="AB23"/>
  <c r="AD23"/>
  <c r="AG23"/>
  <c r="AI23"/>
  <c r="AK23"/>
  <c r="AM23"/>
  <c r="AO23"/>
  <c r="AQ23"/>
  <c r="AU23"/>
  <c r="AW23"/>
  <c r="AY23"/>
  <c r="BA23"/>
  <c r="BC23"/>
  <c r="V24"/>
  <c r="X24"/>
  <c r="Z24"/>
  <c r="AB24"/>
  <c r="AD24"/>
  <c r="AG24"/>
  <c r="AI24"/>
  <c r="AK24"/>
  <c r="AM24"/>
  <c r="AO24"/>
  <c r="AQ24"/>
  <c r="AU24"/>
  <c r="AW24"/>
  <c r="AY24"/>
  <c r="BA24"/>
  <c r="BC24"/>
  <c r="V25"/>
  <c r="X25"/>
  <c r="Z25"/>
  <c r="AB25"/>
  <c r="AD25"/>
  <c r="AG25"/>
  <c r="AI25"/>
  <c r="AK25"/>
  <c r="AM25"/>
  <c r="AO25"/>
  <c r="AQ25"/>
  <c r="AU25"/>
  <c r="AW25"/>
  <c r="AY25"/>
  <c r="BA25"/>
  <c r="BC25"/>
  <c r="V26"/>
  <c r="X26"/>
  <c r="Z26"/>
  <c r="AB26"/>
  <c r="AD26"/>
  <c r="AG26"/>
  <c r="AI26"/>
  <c r="AK26"/>
  <c r="AM26"/>
  <c r="AO26"/>
  <c r="AQ26"/>
  <c r="AU26"/>
  <c r="AW26"/>
  <c r="AY26"/>
  <c r="BA26"/>
  <c r="BC26"/>
  <c r="V27"/>
  <c r="X27"/>
  <c r="Z27"/>
  <c r="AB27"/>
  <c r="AD27"/>
  <c r="AG27"/>
  <c r="AI27"/>
  <c r="AK27"/>
  <c r="AM27"/>
  <c r="AO27"/>
  <c r="AQ27"/>
  <c r="AU27"/>
  <c r="AW27"/>
  <c r="AY27"/>
  <c r="BA27"/>
  <c r="BC27"/>
  <c r="V28"/>
  <c r="X28"/>
  <c r="Z28"/>
  <c r="AB28"/>
  <c r="AD28"/>
  <c r="AG28"/>
  <c r="AI28"/>
  <c r="AK28"/>
  <c r="AM28"/>
  <c r="AO28"/>
  <c r="AQ28"/>
  <c r="AU28"/>
  <c r="AW28"/>
  <c r="AY28"/>
  <c r="BA28"/>
  <c r="BC28"/>
  <c r="V29"/>
  <c r="X29"/>
  <c r="Z29"/>
  <c r="AB29"/>
  <c r="AD29"/>
  <c r="AG29"/>
  <c r="AI29"/>
  <c r="AK29"/>
  <c r="AM29"/>
  <c r="AO29"/>
  <c r="AQ29"/>
  <c r="AU29"/>
  <c r="AW29"/>
  <c r="AY29"/>
  <c r="BA29"/>
  <c r="BC29"/>
  <c r="V30"/>
  <c r="X30"/>
  <c r="Z30"/>
  <c r="AB30"/>
  <c r="AD30"/>
  <c r="AG30"/>
  <c r="AI30"/>
  <c r="AK30"/>
  <c r="AM30"/>
  <c r="AO30"/>
  <c r="AQ30"/>
  <c r="AU30"/>
  <c r="AW30"/>
  <c r="AY30"/>
  <c r="BA30"/>
  <c r="BC30"/>
  <c r="V31"/>
  <c r="X31"/>
  <c r="Z31"/>
  <c r="AB31"/>
  <c r="AD31"/>
  <c r="AG31"/>
  <c r="AI31"/>
  <c r="AK31"/>
  <c r="AM31"/>
  <c r="AO31"/>
  <c r="AQ31"/>
  <c r="AU31"/>
  <c r="AW31"/>
  <c r="AY31"/>
  <c r="BA31"/>
  <c r="BC31"/>
  <c r="V32"/>
  <c r="X32"/>
  <c r="Z32"/>
  <c r="AB32"/>
  <c r="AD32"/>
  <c r="AG32"/>
  <c r="AI32"/>
  <c r="AK32"/>
  <c r="AM32"/>
  <c r="AO32"/>
  <c r="AQ32"/>
  <c r="AU32"/>
  <c r="AW32"/>
  <c r="AY32"/>
  <c r="BA32"/>
  <c r="BC32"/>
  <c r="V33"/>
  <c r="X33"/>
  <c r="Z33"/>
  <c r="AB33"/>
  <c r="AD33"/>
  <c r="AG33"/>
  <c r="AI33"/>
  <c r="AK33"/>
  <c r="AM33"/>
  <c r="AO33"/>
  <c r="AQ33"/>
  <c r="AU33"/>
  <c r="AW33"/>
  <c r="AY33"/>
  <c r="BA33"/>
  <c r="BC33"/>
  <c r="EC3" i="7"/>
  <c r="DP3"/>
  <c r="DC3"/>
  <c r="CP3"/>
  <c r="CC3"/>
  <c r="BP3"/>
  <c r="BC3"/>
  <c r="AP3"/>
  <c r="AC3"/>
  <c r="P3"/>
  <c r="C3"/>
  <c r="C4" i="4"/>
  <c r="EE3" i="7"/>
  <c r="DR3"/>
  <c r="DE3"/>
  <c r="CR3"/>
  <c r="CE3"/>
  <c r="BR3"/>
  <c r="BE3"/>
  <c r="AR3"/>
  <c r="AE3"/>
  <c r="R3"/>
  <c r="E3"/>
  <c r="E4" i="4"/>
  <c r="EG3" i="7"/>
  <c r="DT3"/>
  <c r="DG3"/>
  <c r="CT3"/>
  <c r="CG3"/>
  <c r="BT3"/>
  <c r="BG3"/>
  <c r="AT3"/>
  <c r="AG3"/>
  <c r="T3"/>
  <c r="G3"/>
  <c r="G4" i="4"/>
  <c r="EI3" i="7"/>
  <c r="DV3"/>
  <c r="DI3"/>
  <c r="CV3"/>
  <c r="CI3"/>
  <c r="BV3"/>
  <c r="BI3"/>
  <c r="AV3"/>
  <c r="AI3"/>
  <c r="V3"/>
  <c r="I3"/>
  <c r="I4" i="4"/>
  <c r="EK3" i="7"/>
  <c r="DX3"/>
  <c r="DK3"/>
  <c r="CX3"/>
  <c r="CK3"/>
  <c r="BX3"/>
  <c r="BK3"/>
  <c r="AX3"/>
  <c r="AK3"/>
  <c r="X3"/>
  <c r="K3"/>
  <c r="K4" i="4"/>
  <c r="EM3" i="7"/>
  <c r="DZ3"/>
  <c r="DM3"/>
  <c r="CZ3"/>
  <c r="CM3"/>
  <c r="BZ3"/>
  <c r="BM3"/>
  <c r="AZ3"/>
  <c r="AM3"/>
  <c r="Z3"/>
  <c r="M3"/>
  <c r="M4" i="4"/>
  <c r="O63"/>
  <c r="O64"/>
  <c r="Q63"/>
  <c r="Q64"/>
  <c r="C5"/>
  <c r="EC4" i="7"/>
  <c r="DP4"/>
  <c r="DC4"/>
  <c r="CP4"/>
  <c r="CC4"/>
  <c r="BP4"/>
  <c r="BC4"/>
  <c r="AP4"/>
  <c r="AC4"/>
  <c r="P4"/>
  <c r="C4"/>
  <c r="E5" i="4"/>
  <c r="EE4" i="7"/>
  <c r="DR4"/>
  <c r="DE4"/>
  <c r="CR4"/>
  <c r="CE4"/>
  <c r="BR4"/>
  <c r="BE4"/>
  <c r="AR4"/>
  <c r="AE4"/>
  <c r="R4"/>
  <c r="E4"/>
  <c r="G5" i="4"/>
  <c r="EG4" i="7"/>
  <c r="DT4"/>
  <c r="DG4"/>
  <c r="CT4"/>
  <c r="CG4"/>
  <c r="BT4"/>
  <c r="BG4"/>
  <c r="AT4"/>
  <c r="AG4"/>
  <c r="T4"/>
  <c r="G4"/>
  <c r="I5" i="4"/>
  <c r="EI4" i="7"/>
  <c r="DV4"/>
  <c r="DI4"/>
  <c r="CV4"/>
  <c r="CI4"/>
  <c r="BV4"/>
  <c r="BI4"/>
  <c r="AV4"/>
  <c r="AI4"/>
  <c r="V4"/>
  <c r="I4"/>
  <c r="K5" i="4"/>
  <c r="EK4" i="7"/>
  <c r="DX4"/>
  <c r="DK4"/>
  <c r="CX4"/>
  <c r="CK4"/>
  <c r="BX4"/>
  <c r="BK4"/>
  <c r="AX4"/>
  <c r="AK4"/>
  <c r="X4"/>
  <c r="K4"/>
  <c r="M5" i="4"/>
  <c r="EM4" i="7"/>
  <c r="DZ4"/>
  <c r="DM4"/>
  <c r="CZ4"/>
  <c r="CM4"/>
  <c r="BZ4"/>
  <c r="BM4"/>
  <c r="AZ4"/>
  <c r="AM4"/>
  <c r="Z4"/>
  <c r="M4"/>
  <c r="EC5"/>
  <c r="DP5"/>
  <c r="DC5"/>
  <c r="CP5"/>
  <c r="CC5"/>
  <c r="BP5"/>
  <c r="BC5"/>
  <c r="AP5"/>
  <c r="AC5"/>
  <c r="P5"/>
  <c r="C5"/>
  <c r="C6" i="4"/>
  <c r="EE5" i="7"/>
  <c r="DR5"/>
  <c r="DE5"/>
  <c r="CR5"/>
  <c r="CE5"/>
  <c r="BR5"/>
  <c r="BE5"/>
  <c r="AR5"/>
  <c r="AE5"/>
  <c r="R5"/>
  <c r="E5"/>
  <c r="E6" i="4"/>
  <c r="EG5" i="7"/>
  <c r="DT5"/>
  <c r="DG5"/>
  <c r="CT5"/>
  <c r="CG5"/>
  <c r="BT5"/>
  <c r="BG5"/>
  <c r="AT5"/>
  <c r="AG5"/>
  <c r="T5"/>
  <c r="G5"/>
  <c r="G6" i="4"/>
  <c r="EI5" i="7"/>
  <c r="DV5"/>
  <c r="DI5"/>
  <c r="CV5"/>
  <c r="CI5"/>
  <c r="BV5"/>
  <c r="BI5"/>
  <c r="AV5"/>
  <c r="AI5"/>
  <c r="V5"/>
  <c r="I5"/>
  <c r="I6" i="4"/>
  <c r="EK5" i="7"/>
  <c r="DX5"/>
  <c r="DK5"/>
  <c r="CX5"/>
  <c r="CK5"/>
  <c r="BX5"/>
  <c r="BK5"/>
  <c r="AX5"/>
  <c r="AK5"/>
  <c r="X5"/>
  <c r="K5"/>
  <c r="K6" i="4"/>
  <c r="EM5" i="7"/>
  <c r="DZ5"/>
  <c r="DM5"/>
  <c r="CZ5"/>
  <c r="CM5"/>
  <c r="BZ5"/>
  <c r="BM5"/>
  <c r="AZ5"/>
  <c r="AM5"/>
  <c r="Z5"/>
  <c r="M5"/>
  <c r="M6" i="4"/>
  <c r="C7"/>
  <c r="EC6" i="7"/>
  <c r="DP6"/>
  <c r="DC6"/>
  <c r="CP6"/>
  <c r="CC6"/>
  <c r="BP6"/>
  <c r="BC6"/>
  <c r="AP6"/>
  <c r="AC6"/>
  <c r="P6"/>
  <c r="C6"/>
  <c r="E7" i="4"/>
  <c r="EE6" i="7"/>
  <c r="DR6"/>
  <c r="DE6"/>
  <c r="CR6"/>
  <c r="CE6"/>
  <c r="BR6"/>
  <c r="BE6"/>
  <c r="AR6"/>
  <c r="AE6"/>
  <c r="R6"/>
  <c r="E6"/>
  <c r="G7" i="4"/>
  <c r="EG6" i="7"/>
  <c r="DT6"/>
  <c r="DG6"/>
  <c r="CT6"/>
  <c r="CG6"/>
  <c r="BT6"/>
  <c r="BG6"/>
  <c r="AT6"/>
  <c r="AG6"/>
  <c r="T6"/>
  <c r="G6"/>
  <c r="I7" i="4"/>
  <c r="EI6" i="7"/>
  <c r="DV6"/>
  <c r="DI6"/>
  <c r="CV6"/>
  <c r="CI6"/>
  <c r="BV6"/>
  <c r="BI6"/>
  <c r="AV6"/>
  <c r="AI6"/>
  <c r="V6"/>
  <c r="I6"/>
  <c r="K7" i="4"/>
  <c r="EK6" i="7"/>
  <c r="DX6"/>
  <c r="DK6"/>
  <c r="CX6"/>
  <c r="CK6"/>
  <c r="BX6"/>
  <c r="BK6"/>
  <c r="AX6"/>
  <c r="AK6"/>
  <c r="X6"/>
  <c r="K6"/>
  <c r="M7" i="4"/>
  <c r="EM6" i="7"/>
  <c r="DZ6"/>
  <c r="DM6"/>
  <c r="CZ6"/>
  <c r="CM6"/>
  <c r="BZ6"/>
  <c r="BM6"/>
  <c r="AZ6"/>
  <c r="AM6"/>
  <c r="Z6"/>
  <c r="M6"/>
  <c r="EC7"/>
  <c r="DP7"/>
  <c r="DC7"/>
  <c r="CP7"/>
  <c r="CC7"/>
  <c r="BP7"/>
  <c r="BC7"/>
  <c r="AP7"/>
  <c r="AC7"/>
  <c r="P7"/>
  <c r="C7"/>
  <c r="C8" i="4"/>
  <c r="EE7" i="7"/>
  <c r="DR7"/>
  <c r="DE7"/>
  <c r="CR7"/>
  <c r="CE7"/>
  <c r="BR7"/>
  <c r="BE7"/>
  <c r="AR7"/>
  <c r="AE7"/>
  <c r="R7"/>
  <c r="E7"/>
  <c r="E8" i="4"/>
  <c r="EG7" i="7"/>
  <c r="DT7"/>
  <c r="DG7"/>
  <c r="CT7"/>
  <c r="CG7"/>
  <c r="BT7"/>
  <c r="BG7"/>
  <c r="AT7"/>
  <c r="AG7"/>
  <c r="T7"/>
  <c r="G7"/>
  <c r="G8" i="4"/>
  <c r="EI7" i="7"/>
  <c r="DV7"/>
  <c r="DI7"/>
  <c r="CV7"/>
  <c r="CI7"/>
  <c r="BV7"/>
  <c r="BI7"/>
  <c r="AV7"/>
  <c r="AI7"/>
  <c r="V7"/>
  <c r="I7"/>
  <c r="I8" i="4"/>
  <c r="EK7" i="7"/>
  <c r="DX7"/>
  <c r="DK7"/>
  <c r="CX7"/>
  <c r="CK7"/>
  <c r="BX7"/>
  <c r="BK7"/>
  <c r="AX7"/>
  <c r="AK7"/>
  <c r="X7"/>
  <c r="K7"/>
  <c r="K8" i="4"/>
  <c r="EM7" i="7"/>
  <c r="DZ7"/>
  <c r="DM7"/>
  <c r="CZ7"/>
  <c r="CM7"/>
  <c r="BZ7"/>
  <c r="BM7"/>
  <c r="AZ7"/>
  <c r="AM7"/>
  <c r="Z7"/>
  <c r="M7"/>
  <c r="M8" i="4"/>
  <c r="C9"/>
  <c r="EC8" i="7"/>
  <c r="DP8"/>
  <c r="DC8"/>
  <c r="CP8"/>
  <c r="CC8"/>
  <c r="BP8"/>
  <c r="BC8"/>
  <c r="AP8"/>
  <c r="AC8"/>
  <c r="P8"/>
  <c r="C8"/>
  <c r="E9" i="4"/>
  <c r="EE8" i="7"/>
  <c r="DR8"/>
  <c r="DE8"/>
  <c r="CR8"/>
  <c r="CE8"/>
  <c r="BR8"/>
  <c r="BE8"/>
  <c r="AR8"/>
  <c r="AE8"/>
  <c r="R8"/>
  <c r="E8"/>
  <c r="G9" i="4"/>
  <c r="EG8" i="7"/>
  <c r="DT8"/>
  <c r="DG8"/>
  <c r="CT8"/>
  <c r="CG8"/>
  <c r="BT8"/>
  <c r="BG8"/>
  <c r="AT8"/>
  <c r="AG8"/>
  <c r="T8"/>
  <c r="G8"/>
  <c r="I9" i="4"/>
  <c r="EI8" i="7"/>
  <c r="DV8"/>
  <c r="DI8"/>
  <c r="CV8"/>
  <c r="CI8"/>
  <c r="BV8"/>
  <c r="BI8"/>
  <c r="AV8"/>
  <c r="AI8"/>
  <c r="V8"/>
  <c r="I8"/>
  <c r="K9" i="4"/>
  <c r="EK8" i="7"/>
  <c r="DX8"/>
  <c r="DK8"/>
  <c r="CX8"/>
  <c r="CK8"/>
  <c r="BX8"/>
  <c r="BK8"/>
  <c r="AX8"/>
  <c r="AK8"/>
  <c r="X8"/>
  <c r="K8"/>
  <c r="M9" i="4"/>
  <c r="EM8" i="7"/>
  <c r="DZ8"/>
  <c r="DM8"/>
  <c r="CZ8"/>
  <c r="CM8"/>
  <c r="BZ8"/>
  <c r="BM8"/>
  <c r="AZ8"/>
  <c r="AM8"/>
  <c r="Z8"/>
  <c r="M8"/>
  <c r="EC9"/>
  <c r="DP9"/>
  <c r="DC9"/>
  <c r="CP9"/>
  <c r="CC9"/>
  <c r="BP9"/>
  <c r="BC9"/>
  <c r="AP9"/>
  <c r="AC9"/>
  <c r="P9"/>
  <c r="C9"/>
  <c r="C10" i="4"/>
  <c r="EE9" i="7"/>
  <c r="DR9"/>
  <c r="DE9"/>
  <c r="CR9"/>
  <c r="CE9"/>
  <c r="BR9"/>
  <c r="BE9"/>
  <c r="AR9"/>
  <c r="AE9"/>
  <c r="R9"/>
  <c r="E9"/>
  <c r="E10" i="4"/>
  <c r="EG9" i="7"/>
  <c r="DT9"/>
  <c r="DG9"/>
  <c r="CT9"/>
  <c r="CG9"/>
  <c r="BT9"/>
  <c r="BG9"/>
  <c r="AT9"/>
  <c r="AG9"/>
  <c r="T9"/>
  <c r="G9"/>
  <c r="G10" i="4"/>
  <c r="EI9" i="7"/>
  <c r="DV9"/>
  <c r="DI9"/>
  <c r="CV9"/>
  <c r="CI9"/>
  <c r="BV9"/>
  <c r="BI9"/>
  <c r="AV9"/>
  <c r="AI9"/>
  <c r="V9"/>
  <c r="I9"/>
  <c r="I10" i="4"/>
  <c r="EK9" i="7"/>
  <c r="DX9"/>
  <c r="DK9"/>
  <c r="CX9"/>
  <c r="CK9"/>
  <c r="BX9"/>
  <c r="BK9"/>
  <c r="AX9"/>
  <c r="AK9"/>
  <c r="X9"/>
  <c r="K9"/>
  <c r="K10" i="4"/>
  <c r="EM9" i="7"/>
  <c r="DZ9"/>
  <c r="DM9"/>
  <c r="CZ9"/>
  <c r="CM9"/>
  <c r="BZ9"/>
  <c r="BM9"/>
  <c r="AZ9"/>
  <c r="AM9"/>
  <c r="Z9"/>
  <c r="M9"/>
  <c r="M10" i="4"/>
  <c r="C11"/>
  <c r="EC10" i="7"/>
  <c r="DP10"/>
  <c r="DC10"/>
  <c r="CP10"/>
  <c r="CC10"/>
  <c r="BP10"/>
  <c r="BC10"/>
  <c r="AP10"/>
  <c r="AC10"/>
  <c r="P10"/>
  <c r="C10"/>
  <c r="E11" i="4"/>
  <c r="EE10" i="7"/>
  <c r="DR10"/>
  <c r="DE10"/>
  <c r="CR10"/>
  <c r="CE10"/>
  <c r="BR10"/>
  <c r="BE10"/>
  <c r="AR10"/>
  <c r="AE10"/>
  <c r="R10"/>
  <c r="E10"/>
  <c r="G11" i="4"/>
  <c r="EG10" i="7"/>
  <c r="DT10"/>
  <c r="DG10"/>
  <c r="CT10"/>
  <c r="CG10"/>
  <c r="BT10"/>
  <c r="BG10"/>
  <c r="AT10"/>
  <c r="AG10"/>
  <c r="T10"/>
  <c r="G10"/>
  <c r="I11" i="4"/>
  <c r="EI10" i="7"/>
  <c r="DV10"/>
  <c r="DI10"/>
  <c r="CV10"/>
  <c r="CI10"/>
  <c r="BV10"/>
  <c r="BI10"/>
  <c r="AV10"/>
  <c r="AI10"/>
  <c r="V10"/>
  <c r="I10"/>
  <c r="K11" i="4"/>
  <c r="EK10" i="7"/>
  <c r="DX10"/>
  <c r="DK10"/>
  <c r="CX10"/>
  <c r="CK10"/>
  <c r="BX10"/>
  <c r="BK10"/>
  <c r="AX10"/>
  <c r="AK10"/>
  <c r="X10"/>
  <c r="K10"/>
  <c r="M11" i="4"/>
  <c r="EM10" i="7"/>
  <c r="DZ10"/>
  <c r="DM10"/>
  <c r="CZ10"/>
  <c r="CM10"/>
  <c r="BZ10"/>
  <c r="BM10"/>
  <c r="AZ10"/>
  <c r="AM10"/>
  <c r="Z10"/>
  <c r="M10"/>
  <c r="EC11"/>
  <c r="DP11"/>
  <c r="DC11"/>
  <c r="CP11"/>
  <c r="CC11"/>
  <c r="BP11"/>
  <c r="BC11"/>
  <c r="AP11"/>
  <c r="AC11"/>
  <c r="P11"/>
  <c r="C11"/>
  <c r="C12" i="4"/>
  <c r="EE11" i="7"/>
  <c r="DR11"/>
  <c r="DE11"/>
  <c r="CR11"/>
  <c r="CE11"/>
  <c r="BR11"/>
  <c r="BE11"/>
  <c r="AR11"/>
  <c r="AE11"/>
  <c r="R11"/>
  <c r="E11"/>
  <c r="E12" i="4"/>
  <c r="EG11" i="7"/>
  <c r="DT11"/>
  <c r="DG11"/>
  <c r="CT11"/>
  <c r="CG11"/>
  <c r="BT11"/>
  <c r="BG11"/>
  <c r="AT11"/>
  <c r="AG11"/>
  <c r="T11"/>
  <c r="G11"/>
  <c r="G12" i="4"/>
  <c r="EI11" i="7"/>
  <c r="DV11"/>
  <c r="DI11"/>
  <c r="CV11"/>
  <c r="CI11"/>
  <c r="BV11"/>
  <c r="BI11"/>
  <c r="AV11"/>
  <c r="AI11"/>
  <c r="V11"/>
  <c r="I11"/>
  <c r="I12" i="4"/>
  <c r="EK11" i="7"/>
  <c r="DX11"/>
  <c r="DK11"/>
  <c r="CX11"/>
  <c r="CK11"/>
  <c r="BX11"/>
  <c r="BK11"/>
  <c r="AX11"/>
  <c r="AK11"/>
  <c r="X11"/>
  <c r="K11"/>
  <c r="K12" i="4"/>
  <c r="EM11" i="7"/>
  <c r="DZ11"/>
  <c r="DM11"/>
  <c r="CZ11"/>
  <c r="CM11"/>
  <c r="BZ11"/>
  <c r="BM11"/>
  <c r="AZ11"/>
  <c r="AM11"/>
  <c r="Z11"/>
  <c r="M11"/>
  <c r="M12" i="4"/>
  <c r="C13"/>
  <c r="EC12" i="7"/>
  <c r="DP12"/>
  <c r="DC12"/>
  <c r="CP12"/>
  <c r="CC12"/>
  <c r="BP12"/>
  <c r="BC12"/>
  <c r="AP12"/>
  <c r="AC12"/>
  <c r="P12"/>
  <c r="C12"/>
  <c r="E13" i="4"/>
  <c r="EE12" i="7"/>
  <c r="DR12"/>
  <c r="DE12"/>
  <c r="CR12"/>
  <c r="CE12"/>
  <c r="BR12"/>
  <c r="BE12"/>
  <c r="AR12"/>
  <c r="AE12"/>
  <c r="R12"/>
  <c r="E12"/>
  <c r="G13" i="4"/>
  <c r="EG12" i="7"/>
  <c r="DT12"/>
  <c r="DG12"/>
  <c r="CT12"/>
  <c r="CG12"/>
  <c r="BT12"/>
  <c r="BG12"/>
  <c r="AT12"/>
  <c r="AG12"/>
  <c r="T12"/>
  <c r="G12"/>
  <c r="I13" i="4"/>
  <c r="EI12" i="7"/>
  <c r="DV12"/>
  <c r="DI12"/>
  <c r="CV12"/>
  <c r="CI12"/>
  <c r="BV12"/>
  <c r="BI12"/>
  <c r="AV12"/>
  <c r="AI12"/>
  <c r="V12"/>
  <c r="I12"/>
  <c r="K13" i="4"/>
  <c r="EK12" i="7"/>
  <c r="DX12"/>
  <c r="DK12"/>
  <c r="CX12"/>
  <c r="CK12"/>
  <c r="BX12"/>
  <c r="BK12"/>
  <c r="AX12"/>
  <c r="AK12"/>
  <c r="X12"/>
  <c r="K12"/>
  <c r="M13" i="4"/>
  <c r="EM12" i="7"/>
  <c r="DZ12"/>
  <c r="DM12"/>
  <c r="CZ12"/>
  <c r="CM12"/>
  <c r="BZ12"/>
  <c r="BM12"/>
  <c r="AZ12"/>
  <c r="AM12"/>
  <c r="Z12"/>
  <c r="M12"/>
  <c r="EC13"/>
  <c r="DP13"/>
  <c r="DC13"/>
  <c r="CP13"/>
  <c r="CC13"/>
  <c r="BP13"/>
  <c r="BC13"/>
  <c r="AP13"/>
  <c r="AC13"/>
  <c r="P13"/>
  <c r="C13"/>
  <c r="C14" i="4"/>
  <c r="EE13" i="7"/>
  <c r="DR13"/>
  <c r="DE13"/>
  <c r="CR13"/>
  <c r="CE13"/>
  <c r="BR13"/>
  <c r="BE13"/>
  <c r="AR13"/>
  <c r="AE13"/>
  <c r="R13"/>
  <c r="E13"/>
  <c r="E14" i="4"/>
  <c r="EG13" i="7"/>
  <c r="DT13"/>
  <c r="DG13"/>
  <c r="CT13"/>
  <c r="CG13"/>
  <c r="BT13"/>
  <c r="BG13"/>
  <c r="AT13"/>
  <c r="AG13"/>
  <c r="T13"/>
  <c r="G13"/>
  <c r="G14" i="4"/>
  <c r="EI13" i="7"/>
  <c r="DV13"/>
  <c r="DI13"/>
  <c r="CV13"/>
  <c r="CI13"/>
  <c r="BV13"/>
  <c r="BI13"/>
  <c r="AV13"/>
  <c r="AI13"/>
  <c r="V13"/>
  <c r="I13"/>
  <c r="I14" i="4"/>
  <c r="EK13" i="7"/>
  <c r="DX13"/>
  <c r="DK13"/>
  <c r="CX13"/>
  <c r="CK13"/>
  <c r="BX13"/>
  <c r="BK13"/>
  <c r="AX13"/>
  <c r="AK13"/>
  <c r="X13"/>
  <c r="K13"/>
  <c r="K14" i="4"/>
  <c r="EM13" i="7"/>
  <c r="DZ13"/>
  <c r="DM13"/>
  <c r="CZ13"/>
  <c r="CM13"/>
  <c r="BZ13"/>
  <c r="BM13"/>
  <c r="AZ13"/>
  <c r="AM13"/>
  <c r="Z13"/>
  <c r="M13"/>
  <c r="M14" i="4"/>
  <c r="C15"/>
  <c r="EC14" i="7"/>
  <c r="DP14"/>
  <c r="DC14"/>
  <c r="CP14"/>
  <c r="CC14"/>
  <c r="BP14"/>
  <c r="BC14"/>
  <c r="AP14"/>
  <c r="AC14"/>
  <c r="P14"/>
  <c r="C14"/>
  <c r="E15" i="4"/>
  <c r="EE14" i="7"/>
  <c r="DR14"/>
  <c r="DE14"/>
  <c r="CR14"/>
  <c r="CE14"/>
  <c r="BR14"/>
  <c r="BE14"/>
  <c r="AR14"/>
  <c r="AE14"/>
  <c r="R14"/>
  <c r="E14"/>
  <c r="G15" i="4"/>
  <c r="EG14" i="7"/>
  <c r="DT14"/>
  <c r="DG14"/>
  <c r="CT14"/>
  <c r="CG14"/>
  <c r="BT14"/>
  <c r="BG14"/>
  <c r="AT14"/>
  <c r="AG14"/>
  <c r="T14"/>
  <c r="G14"/>
  <c r="I15" i="4"/>
  <c r="EI14" i="7"/>
  <c r="DV14"/>
  <c r="DI14"/>
  <c r="CV14"/>
  <c r="CI14"/>
  <c r="BV14"/>
  <c r="BI14"/>
  <c r="AV14"/>
  <c r="AI14"/>
  <c r="V14"/>
  <c r="I14"/>
  <c r="K15" i="4"/>
  <c r="EK14" i="7"/>
  <c r="DX14"/>
  <c r="DK14"/>
  <c r="CX14"/>
  <c r="CK14"/>
  <c r="BX14"/>
  <c r="BK14"/>
  <c r="AX14"/>
  <c r="AK14"/>
  <c r="X14"/>
  <c r="K14"/>
  <c r="M15" i="4"/>
  <c r="EM14" i="7"/>
  <c r="DZ14"/>
  <c r="DM14"/>
  <c r="CZ14"/>
  <c r="CM14"/>
  <c r="BZ14"/>
  <c r="BM14"/>
  <c r="AZ14"/>
  <c r="AM14"/>
  <c r="Z14"/>
  <c r="M14"/>
  <c r="EC15"/>
  <c r="DP15"/>
  <c r="DC15"/>
  <c r="CP15"/>
  <c r="CC15"/>
  <c r="BP15"/>
  <c r="BC15"/>
  <c r="AP15"/>
  <c r="AC15"/>
  <c r="P15"/>
  <c r="C15"/>
  <c r="C16" i="4"/>
  <c r="EE15" i="7"/>
  <c r="DR15"/>
  <c r="DE15"/>
  <c r="CR15"/>
  <c r="CE15"/>
  <c r="BR15"/>
  <c r="BE15"/>
  <c r="AR15"/>
  <c r="AE15"/>
  <c r="R15"/>
  <c r="E15"/>
  <c r="E16" i="4"/>
  <c r="EG15" i="7"/>
  <c r="DT15"/>
  <c r="DG15"/>
  <c r="CT15"/>
  <c r="CG15"/>
  <c r="BT15"/>
  <c r="BG15"/>
  <c r="AT15"/>
  <c r="AG15"/>
  <c r="T15"/>
  <c r="G15"/>
  <c r="G16" i="4"/>
  <c r="EI15" i="7"/>
  <c r="DV15"/>
  <c r="DI15"/>
  <c r="CV15"/>
  <c r="CI15"/>
  <c r="BV15"/>
  <c r="BI15"/>
  <c r="AV15"/>
  <c r="AI15"/>
  <c r="V15"/>
  <c r="I15"/>
  <c r="I16" i="4"/>
  <c r="EK15" i="7"/>
  <c r="DX15"/>
  <c r="DK15"/>
  <c r="CX15"/>
  <c r="CK15"/>
  <c r="BX15"/>
  <c r="BK15"/>
  <c r="AX15"/>
  <c r="AK15"/>
  <c r="X15"/>
  <c r="K15"/>
  <c r="K16" i="4"/>
  <c r="EM15" i="7"/>
  <c r="DZ15"/>
  <c r="DM15"/>
  <c r="CZ15"/>
  <c r="CM15"/>
  <c r="BZ15"/>
  <c r="BM15"/>
  <c r="AZ15"/>
  <c r="AM15"/>
  <c r="Z15"/>
  <c r="M15"/>
  <c r="M16" i="4"/>
  <c r="C17"/>
  <c r="EC16" i="7"/>
  <c r="DP16"/>
  <c r="DC16"/>
  <c r="CP16"/>
  <c r="CC16"/>
  <c r="BP16"/>
  <c r="BC16"/>
  <c r="AP16"/>
  <c r="AC16"/>
  <c r="P16"/>
  <c r="C16"/>
  <c r="E17" i="4"/>
  <c r="EE16" i="7"/>
  <c r="DR16"/>
  <c r="DE16"/>
  <c r="CR16"/>
  <c r="CE16"/>
  <c r="BR16"/>
  <c r="BE16"/>
  <c r="AR16"/>
  <c r="AE16"/>
  <c r="R16"/>
  <c r="E16"/>
  <c r="G17" i="4"/>
  <c r="EG16" i="7"/>
  <c r="DT16"/>
  <c r="DG16"/>
  <c r="CT16"/>
  <c r="CG16"/>
  <c r="BT16"/>
  <c r="BG16"/>
  <c r="AT16"/>
  <c r="AG16"/>
  <c r="T16"/>
  <c r="G16"/>
  <c r="I17" i="4"/>
  <c r="EI16" i="7"/>
  <c r="DV16"/>
  <c r="DI16"/>
  <c r="CV16"/>
  <c r="CI16"/>
  <c r="BV16"/>
  <c r="BI16"/>
  <c r="AV16"/>
  <c r="AI16"/>
  <c r="V16"/>
  <c r="I16"/>
  <c r="K17" i="4"/>
  <c r="EK16" i="7"/>
  <c r="DX16"/>
  <c r="DK16"/>
  <c r="CX16"/>
  <c r="CK16"/>
  <c r="BX16"/>
  <c r="BK16"/>
  <c r="AX16"/>
  <c r="AK16"/>
  <c r="X16"/>
  <c r="K16"/>
  <c r="M17" i="4"/>
  <c r="EM16" i="7"/>
  <c r="DZ16"/>
  <c r="DM16"/>
  <c r="CZ16"/>
  <c r="CM16"/>
  <c r="BZ16"/>
  <c r="BM16"/>
  <c r="AZ16"/>
  <c r="AM16"/>
  <c r="Z16"/>
  <c r="M16"/>
  <c r="EC17"/>
  <c r="DP17"/>
  <c r="DC17"/>
  <c r="CP17"/>
  <c r="CC17"/>
  <c r="BP17"/>
  <c r="BC17"/>
  <c r="AP17"/>
  <c r="AC17"/>
  <c r="P17"/>
  <c r="C17"/>
  <c r="C18" i="4"/>
  <c r="EE17" i="7"/>
  <c r="DR17"/>
  <c r="DE17"/>
  <c r="CR17"/>
  <c r="CE17"/>
  <c r="BR17"/>
  <c r="BE17"/>
  <c r="AR17"/>
  <c r="AE17"/>
  <c r="R17"/>
  <c r="E17"/>
  <c r="E18" i="4"/>
  <c r="EG17" i="7"/>
  <c r="DT17"/>
  <c r="DG17"/>
  <c r="CT17"/>
  <c r="CG17"/>
  <c r="BT17"/>
  <c r="BG17"/>
  <c r="AT17"/>
  <c r="AG17"/>
  <c r="T17"/>
  <c r="G17"/>
  <c r="G18" i="4"/>
  <c r="EI17" i="7"/>
  <c r="DV17"/>
  <c r="DI17"/>
  <c r="CV17"/>
  <c r="CI17"/>
  <c r="BV17"/>
  <c r="BI17"/>
  <c r="AV17"/>
  <c r="AI17"/>
  <c r="V17"/>
  <c r="I17"/>
  <c r="I18" i="4"/>
  <c r="EK17" i="7"/>
  <c r="DX17"/>
  <c r="DK17"/>
  <c r="CX17"/>
  <c r="CK17"/>
  <c r="BX17"/>
  <c r="BK17"/>
  <c r="AX17"/>
  <c r="AK17"/>
  <c r="X17"/>
  <c r="K17"/>
  <c r="K18" i="4"/>
  <c r="EM17" i="7"/>
  <c r="DZ17"/>
  <c r="DM17"/>
  <c r="CZ17"/>
  <c r="CM17"/>
  <c r="BZ17"/>
  <c r="BM17"/>
  <c r="AZ17"/>
  <c r="AM17"/>
  <c r="Z17"/>
  <c r="M17"/>
  <c r="M18" i="4"/>
  <c r="C19"/>
  <c r="EC18" i="7"/>
  <c r="DP18"/>
  <c r="DC18"/>
  <c r="CP18"/>
  <c r="CC18"/>
  <c r="BP18"/>
  <c r="BC18"/>
  <c r="AP18"/>
  <c r="AC18"/>
  <c r="P18"/>
  <c r="C18"/>
  <c r="E19" i="4"/>
  <c r="EE18" i="7"/>
  <c r="DR18"/>
  <c r="DE18"/>
  <c r="CR18"/>
  <c r="CE18"/>
  <c r="BR18"/>
  <c r="BE18"/>
  <c r="AR18"/>
  <c r="AE18"/>
  <c r="R18"/>
  <c r="E18"/>
  <c r="G19" i="4"/>
  <c r="EG18" i="7"/>
  <c r="DT18"/>
  <c r="DG18"/>
  <c r="CT18"/>
  <c r="CG18"/>
  <c r="BT18"/>
  <c r="BG18"/>
  <c r="AT18"/>
  <c r="AG18"/>
  <c r="T18"/>
  <c r="G18"/>
  <c r="I19" i="4"/>
  <c r="EI18" i="7"/>
  <c r="DV18"/>
  <c r="DI18"/>
  <c r="CV18"/>
  <c r="CI18"/>
  <c r="BV18"/>
  <c r="BI18"/>
  <c r="AV18"/>
  <c r="AI18"/>
  <c r="V18"/>
  <c r="I18"/>
  <c r="K19" i="4"/>
  <c r="EK18" i="7"/>
  <c r="DX18"/>
  <c r="DK18"/>
  <c r="CX18"/>
  <c r="CK18"/>
  <c r="BX18"/>
  <c r="BK18"/>
  <c r="AX18"/>
  <c r="AK18"/>
  <c r="X18"/>
  <c r="K18"/>
  <c r="M19" i="4"/>
  <c r="EM18" i="7"/>
  <c r="DZ18"/>
  <c r="DM18"/>
  <c r="CZ18"/>
  <c r="CM18"/>
  <c r="BZ18"/>
  <c r="BM18"/>
  <c r="AZ18"/>
  <c r="AM18"/>
  <c r="Z18"/>
  <c r="M18"/>
  <c r="EC19"/>
  <c r="DP19"/>
  <c r="DC19"/>
  <c r="CP19"/>
  <c r="CC19"/>
  <c r="BP19"/>
  <c r="BC19"/>
  <c r="AP19"/>
  <c r="AC19"/>
  <c r="P19"/>
  <c r="C19"/>
  <c r="C20" i="4"/>
  <c r="EE19" i="7"/>
  <c r="DR19"/>
  <c r="DE19"/>
  <c r="CR19"/>
  <c r="CE19"/>
  <c r="BR19"/>
  <c r="BE19"/>
  <c r="AR19"/>
  <c r="AE19"/>
  <c r="R19"/>
  <c r="E19"/>
  <c r="E20" i="4"/>
  <c r="EG19" i="7"/>
  <c r="DT19"/>
  <c r="DG19"/>
  <c r="CT19"/>
  <c r="CG19"/>
  <c r="BT19"/>
  <c r="BG19"/>
  <c r="AT19"/>
  <c r="AG19"/>
  <c r="T19"/>
  <c r="G19"/>
  <c r="G20" i="4"/>
  <c r="EI19" i="7"/>
  <c r="DV19"/>
  <c r="DI19"/>
  <c r="CV19"/>
  <c r="CI19"/>
  <c r="BV19"/>
  <c r="BI19"/>
  <c r="AV19"/>
  <c r="AI19"/>
  <c r="V19"/>
  <c r="I19"/>
  <c r="I20" i="4"/>
  <c r="EK19" i="7"/>
  <c r="DX19"/>
  <c r="DK19"/>
  <c r="CX19"/>
  <c r="CK19"/>
  <c r="BX19"/>
  <c r="BK19"/>
  <c r="AX19"/>
  <c r="AK19"/>
  <c r="X19"/>
  <c r="K19"/>
  <c r="K20" i="4"/>
  <c r="EM19" i="7"/>
  <c r="DZ19"/>
  <c r="DM19"/>
  <c r="CZ19"/>
  <c r="CM19"/>
  <c r="BZ19"/>
  <c r="BM19"/>
  <c r="AZ19"/>
  <c r="AM19"/>
  <c r="Z19"/>
  <c r="M19"/>
  <c r="M20" i="4"/>
  <c r="C21"/>
  <c r="EC20" i="7"/>
  <c r="DP20"/>
  <c r="DC20"/>
  <c r="CP20"/>
  <c r="CC20"/>
  <c r="BP20"/>
  <c r="BC20"/>
  <c r="AP20"/>
  <c r="AC20"/>
  <c r="P20"/>
  <c r="C20"/>
  <c r="E21" i="4"/>
  <c r="EE20" i="7"/>
  <c r="DR20"/>
  <c r="DE20"/>
  <c r="CR20"/>
  <c r="CE20"/>
  <c r="BR20"/>
  <c r="BE20"/>
  <c r="AR20"/>
  <c r="AE20"/>
  <c r="R20"/>
  <c r="E20"/>
  <c r="G21" i="4"/>
  <c r="EG20" i="7"/>
  <c r="DT20"/>
  <c r="DG20"/>
  <c r="CT20"/>
  <c r="CG20"/>
  <c r="BT20"/>
  <c r="BG20"/>
  <c r="AT20"/>
  <c r="AG20"/>
  <c r="T20"/>
  <c r="G20"/>
  <c r="I21" i="4"/>
  <c r="EI20" i="7"/>
  <c r="DV20"/>
  <c r="DI20"/>
  <c r="CV20"/>
  <c r="CI20"/>
  <c r="BV20"/>
  <c r="BI20"/>
  <c r="AV20"/>
  <c r="AI20"/>
  <c r="V20"/>
  <c r="I20"/>
  <c r="K21" i="4"/>
  <c r="EK20" i="7"/>
  <c r="DX20"/>
  <c r="DK20"/>
  <c r="CX20"/>
  <c r="CK20"/>
  <c r="BX20"/>
  <c r="BK20"/>
  <c r="AX20"/>
  <c r="AK20"/>
  <c r="X20"/>
  <c r="K20"/>
  <c r="M21" i="4"/>
  <c r="EM20" i="7"/>
  <c r="DZ20"/>
  <c r="DM20"/>
  <c r="CZ20"/>
  <c r="CM20"/>
  <c r="BZ20"/>
  <c r="BM20"/>
  <c r="AZ20"/>
  <c r="AM20"/>
  <c r="Z20"/>
  <c r="M20"/>
  <c r="EC21"/>
  <c r="DP21"/>
  <c r="DC21"/>
  <c r="CP21"/>
  <c r="CC21"/>
  <c r="BP21"/>
  <c r="BC21"/>
  <c r="AP21"/>
  <c r="AC21"/>
  <c r="P21"/>
  <c r="C21"/>
  <c r="C22" i="4"/>
  <c r="EE21" i="7"/>
  <c r="DR21"/>
  <c r="DE21"/>
  <c r="CR21"/>
  <c r="CE21"/>
  <c r="BR21"/>
  <c r="BE21"/>
  <c r="AR21"/>
  <c r="AE21"/>
  <c r="R21"/>
  <c r="E21"/>
  <c r="E22" i="4"/>
  <c r="EG21" i="7"/>
  <c r="DT21"/>
  <c r="DG21"/>
  <c r="CT21"/>
  <c r="CG21"/>
  <c r="BT21"/>
  <c r="BG21"/>
  <c r="AT21"/>
  <c r="AG21"/>
  <c r="T21"/>
  <c r="G21"/>
  <c r="G22" i="4"/>
  <c r="EI21" i="7"/>
  <c r="DV21"/>
  <c r="DI21"/>
  <c r="CV21"/>
  <c r="CI21"/>
  <c r="BV21"/>
  <c r="BI21"/>
  <c r="AV21"/>
  <c r="AI21"/>
  <c r="V21"/>
  <c r="I21"/>
  <c r="I22" i="4"/>
  <c r="EK21" i="7"/>
  <c r="DX21"/>
  <c r="DK21"/>
  <c r="CX21"/>
  <c r="CK21"/>
  <c r="BX21"/>
  <c r="BK21"/>
  <c r="AX21"/>
  <c r="AK21"/>
  <c r="X21"/>
  <c r="K21"/>
  <c r="K22" i="4"/>
  <c r="EM21" i="7"/>
  <c r="DZ21"/>
  <c r="DM21"/>
  <c r="CZ21"/>
  <c r="CM21"/>
  <c r="BZ21"/>
  <c r="BM21"/>
  <c r="AZ21"/>
  <c r="AM21"/>
  <c r="Z21"/>
  <c r="M21"/>
  <c r="M22" i="4"/>
  <c r="C23"/>
  <c r="EC22" i="7"/>
  <c r="DP22"/>
  <c r="DC22"/>
  <c r="CP22"/>
  <c r="CC22"/>
  <c r="BP22"/>
  <c r="BC22"/>
  <c r="AP22"/>
  <c r="AC22"/>
  <c r="P22"/>
  <c r="C22"/>
  <c r="E23" i="4"/>
  <c r="EE22" i="7"/>
  <c r="DR22"/>
  <c r="DE22"/>
  <c r="CR22"/>
  <c r="CE22"/>
  <c r="BR22"/>
  <c r="BE22"/>
  <c r="AR22"/>
  <c r="AE22"/>
  <c r="R22"/>
  <c r="E22"/>
  <c r="G23" i="4"/>
  <c r="EG22" i="7"/>
  <c r="DT22"/>
  <c r="DG22"/>
  <c r="CT22"/>
  <c r="CG22"/>
  <c r="BT22"/>
  <c r="BG22"/>
  <c r="AT22"/>
  <c r="AG22"/>
  <c r="T22"/>
  <c r="G22"/>
  <c r="I23" i="4"/>
  <c r="EI22" i="7"/>
  <c r="DV22"/>
  <c r="DI22"/>
  <c r="CV22"/>
  <c r="CI22"/>
  <c r="BV22"/>
  <c r="BI22"/>
  <c r="AV22"/>
  <c r="AI22"/>
  <c r="V22"/>
  <c r="I22"/>
  <c r="K23" i="4"/>
  <c r="EK22" i="7"/>
  <c r="DX22"/>
  <c r="DK22"/>
  <c r="CX22"/>
  <c r="CK22"/>
  <c r="BX22"/>
  <c r="BK22"/>
  <c r="AX22"/>
  <c r="AK22"/>
  <c r="X22"/>
  <c r="K22"/>
  <c r="M23" i="4"/>
  <c r="EM22" i="7"/>
  <c r="DZ22"/>
  <c r="DM22"/>
  <c r="CZ22"/>
  <c r="CM22"/>
  <c r="BZ22"/>
  <c r="BM22"/>
  <c r="AZ22"/>
  <c r="AM22"/>
  <c r="Z22"/>
  <c r="M22"/>
  <c r="EC23"/>
  <c r="DP23"/>
  <c r="DC23"/>
  <c r="CP23"/>
  <c r="CC23"/>
  <c r="BP23"/>
  <c r="BC23"/>
  <c r="AP23"/>
  <c r="AC23"/>
  <c r="P23"/>
  <c r="C23"/>
  <c r="C24" i="4"/>
  <c r="EE23" i="7"/>
  <c r="DR23"/>
  <c r="DE23"/>
  <c r="CR23"/>
  <c r="CE23"/>
  <c r="BR23"/>
  <c r="BE23"/>
  <c r="AR23"/>
  <c r="AE23"/>
  <c r="R23"/>
  <c r="E23"/>
  <c r="E24" i="4"/>
  <c r="EG23" i="7"/>
  <c r="DT23"/>
  <c r="DG23"/>
  <c r="CT23"/>
  <c r="CG23"/>
  <c r="BT23"/>
  <c r="BG23"/>
  <c r="AT23"/>
  <c r="AG23"/>
  <c r="T23"/>
  <c r="G23"/>
  <c r="G24" i="4"/>
  <c r="EI23" i="7"/>
  <c r="DV23"/>
  <c r="DI23"/>
  <c r="CV23"/>
  <c r="CI23"/>
  <c r="BV23"/>
  <c r="BI23"/>
  <c r="AV23"/>
  <c r="AI23"/>
  <c r="V23"/>
  <c r="I23"/>
  <c r="I24" i="4"/>
  <c r="EK23" i="7"/>
  <c r="DX23"/>
  <c r="DK23"/>
  <c r="CX23"/>
  <c r="CK23"/>
  <c r="BX23"/>
  <c r="BK23"/>
  <c r="AX23"/>
  <c r="AK23"/>
  <c r="X23"/>
  <c r="K23"/>
  <c r="K24" i="4"/>
  <c r="EM23" i="7"/>
  <c r="DZ23"/>
  <c r="DM23"/>
  <c r="CZ23"/>
  <c r="CM23"/>
  <c r="BZ23"/>
  <c r="BM23"/>
  <c r="AZ23"/>
  <c r="AM23"/>
  <c r="Z23"/>
  <c r="M23"/>
  <c r="M24" i="4"/>
  <c r="C25"/>
  <c r="EC24" i="7"/>
  <c r="DP24"/>
  <c r="DC24"/>
  <c r="CP24"/>
  <c r="CC24"/>
  <c r="BP24"/>
  <c r="BC24"/>
  <c r="AP24"/>
  <c r="AC24"/>
  <c r="P24"/>
  <c r="C24"/>
  <c r="E25" i="4"/>
  <c r="EE24" i="7"/>
  <c r="DR24"/>
  <c r="DE24"/>
  <c r="CR24"/>
  <c r="CE24"/>
  <c r="BR24"/>
  <c r="BE24"/>
  <c r="AR24"/>
  <c r="AE24"/>
  <c r="R24"/>
  <c r="E24"/>
  <c r="G25" i="4"/>
  <c r="EG24" i="7"/>
  <c r="DT24"/>
  <c r="DG24"/>
  <c r="CT24"/>
  <c r="CG24"/>
  <c r="BT24"/>
  <c r="BG24"/>
  <c r="AT24"/>
  <c r="AG24"/>
  <c r="T24"/>
  <c r="G24"/>
  <c r="I25" i="4"/>
  <c r="EI24" i="7"/>
  <c r="DV24"/>
  <c r="DI24"/>
  <c r="CV24"/>
  <c r="CI24"/>
  <c r="BV24"/>
  <c r="BI24"/>
  <c r="AV24"/>
  <c r="AI24"/>
  <c r="V24"/>
  <c r="I24"/>
  <c r="K25" i="4"/>
  <c r="EK24" i="7"/>
  <c r="DX24"/>
  <c r="DK24"/>
  <c r="CX24"/>
  <c r="CK24"/>
  <c r="BX24"/>
  <c r="BK24"/>
  <c r="AX24"/>
  <c r="AK24"/>
  <c r="X24"/>
  <c r="K24"/>
  <c r="M25" i="4"/>
  <c r="EM24" i="7"/>
  <c r="DZ24"/>
  <c r="DM24"/>
  <c r="CZ24"/>
  <c r="CM24"/>
  <c r="BZ24"/>
  <c r="BM24"/>
  <c r="AZ24"/>
  <c r="AM24"/>
  <c r="Z24"/>
  <c r="M24"/>
  <c r="EC25"/>
  <c r="DP25"/>
  <c r="DC25"/>
  <c r="CP25"/>
  <c r="CC25"/>
  <c r="BP25"/>
  <c r="BC25"/>
  <c r="AP25"/>
  <c r="AC25"/>
  <c r="P25"/>
  <c r="C25"/>
  <c r="C26" i="4"/>
  <c r="EE25" i="7"/>
  <c r="DR25"/>
  <c r="DE25"/>
  <c r="CR25"/>
  <c r="CE25"/>
  <c r="BR25"/>
  <c r="BE25"/>
  <c r="AR25"/>
  <c r="AE25"/>
  <c r="R25"/>
  <c r="E25"/>
  <c r="E26" i="4"/>
  <c r="EG25" i="7"/>
  <c r="DT25"/>
  <c r="DG25"/>
  <c r="CT25"/>
  <c r="CG25"/>
  <c r="BT25"/>
  <c r="BG25"/>
  <c r="AT25"/>
  <c r="AG25"/>
  <c r="T25"/>
  <c r="G25"/>
  <c r="G26" i="4"/>
  <c r="EI25" i="7"/>
  <c r="DV25"/>
  <c r="DI25"/>
  <c r="CV25"/>
  <c r="CI25"/>
  <c r="BV25"/>
  <c r="BI25"/>
  <c r="AV25"/>
  <c r="AI25"/>
  <c r="V25"/>
  <c r="I25"/>
  <c r="I26" i="4"/>
  <c r="EK25" i="7"/>
  <c r="DX25"/>
  <c r="DK25"/>
  <c r="CX25"/>
  <c r="CK25"/>
  <c r="BX25"/>
  <c r="BK25"/>
  <c r="AX25"/>
  <c r="AK25"/>
  <c r="X25"/>
  <c r="K25"/>
  <c r="K26" i="4"/>
  <c r="EM25" i="7"/>
  <c r="DZ25"/>
  <c r="DM25"/>
  <c r="CZ25"/>
  <c r="CM25"/>
  <c r="BZ25"/>
  <c r="BM25"/>
  <c r="AZ25"/>
  <c r="AM25"/>
  <c r="Z25"/>
  <c r="M25"/>
  <c r="M26" i="4"/>
  <c r="C27"/>
  <c r="EC26" i="7"/>
  <c r="DP26"/>
  <c r="DC26"/>
  <c r="CP26"/>
  <c r="CC26"/>
  <c r="BP26"/>
  <c r="BC26"/>
  <c r="AP26"/>
  <c r="AC26"/>
  <c r="P26"/>
  <c r="C26"/>
  <c r="E27" i="4"/>
  <c r="EE26" i="7"/>
  <c r="DR26"/>
  <c r="DE26"/>
  <c r="CR26"/>
  <c r="CE26"/>
  <c r="BR26"/>
  <c r="BE26"/>
  <c r="AR26"/>
  <c r="AE26"/>
  <c r="R26"/>
  <c r="E26"/>
  <c r="G27" i="4"/>
  <c r="EG26" i="7"/>
  <c r="DT26"/>
  <c r="DG26"/>
  <c r="CT26"/>
  <c r="CG26"/>
  <c r="BT26"/>
  <c r="BG26"/>
  <c r="AT26"/>
  <c r="AG26"/>
  <c r="T26"/>
  <c r="G26"/>
  <c r="I27" i="4"/>
  <c r="EI26" i="7"/>
  <c r="DV26"/>
  <c r="DI26"/>
  <c r="CV26"/>
  <c r="CI26"/>
  <c r="BV26"/>
  <c r="BI26"/>
  <c r="AV26"/>
  <c r="AI26"/>
  <c r="V26"/>
  <c r="I26"/>
  <c r="K27" i="4"/>
  <c r="EK26" i="7"/>
  <c r="DX26"/>
  <c r="DK26"/>
  <c r="CX26"/>
  <c r="CK26"/>
  <c r="BX26"/>
  <c r="BK26"/>
  <c r="AX26"/>
  <c r="AK26"/>
  <c r="X26"/>
  <c r="K26"/>
  <c r="M27" i="4"/>
  <c r="EM26" i="7"/>
  <c r="DZ26"/>
  <c r="DM26"/>
  <c r="CZ26"/>
  <c r="CM26"/>
  <c r="BZ26"/>
  <c r="BM26"/>
  <c r="AZ26"/>
  <c r="AM26"/>
  <c r="Z26"/>
  <c r="M26"/>
  <c r="EC27"/>
  <c r="DP27"/>
  <c r="DC27"/>
  <c r="CP27"/>
  <c r="CC27"/>
  <c r="BP27"/>
  <c r="BC27"/>
  <c r="AP27"/>
  <c r="AC27"/>
  <c r="P27"/>
  <c r="C27"/>
  <c r="C28" i="4"/>
  <c r="EE27" i="7"/>
  <c r="DR27"/>
  <c r="DE27"/>
  <c r="CR27"/>
  <c r="CE27"/>
  <c r="BR27"/>
  <c r="BE27"/>
  <c r="AR27"/>
  <c r="AE27"/>
  <c r="R27"/>
  <c r="E27"/>
  <c r="E28" i="4"/>
  <c r="EG27" i="7"/>
  <c r="DT27"/>
  <c r="DG27"/>
  <c r="CT27"/>
  <c r="CG27"/>
  <c r="BT27"/>
  <c r="BG27"/>
  <c r="AT27"/>
  <c r="AG27"/>
  <c r="T27"/>
  <c r="G27"/>
  <c r="G28" i="4"/>
  <c r="EI27" i="7"/>
  <c r="DV27"/>
  <c r="DI27"/>
  <c r="CV27"/>
  <c r="CI27"/>
  <c r="BV27"/>
  <c r="BI27"/>
  <c r="AV27"/>
  <c r="AI27"/>
  <c r="V27"/>
  <c r="I27"/>
  <c r="I28" i="4"/>
  <c r="EK27" i="7"/>
  <c r="DX27"/>
  <c r="DK27"/>
  <c r="CX27"/>
  <c r="CK27"/>
  <c r="BX27"/>
  <c r="BK27"/>
  <c r="AX27"/>
  <c r="AK27"/>
  <c r="X27"/>
  <c r="K27"/>
  <c r="K28" i="4"/>
  <c r="EM27" i="7"/>
  <c r="DZ27"/>
  <c r="DM27"/>
  <c r="CZ27"/>
  <c r="CM27"/>
  <c r="BZ27"/>
  <c r="BM27"/>
  <c r="AZ27"/>
  <c r="AM27"/>
  <c r="Z27"/>
  <c r="M27"/>
  <c r="M28" i="4"/>
  <c r="C29"/>
  <c r="EC28" i="7"/>
  <c r="DP28"/>
  <c r="DC28"/>
  <c r="CP28"/>
  <c r="CC28"/>
  <c r="BP28"/>
  <c r="BC28"/>
  <c r="AP28"/>
  <c r="AC28"/>
  <c r="P28"/>
  <c r="C28"/>
  <c r="E29" i="4"/>
  <c r="EE28" i="7"/>
  <c r="DR28"/>
  <c r="DE28"/>
  <c r="CR28"/>
  <c r="CE28"/>
  <c r="BR28"/>
  <c r="BE28"/>
  <c r="AR28"/>
  <c r="AE28"/>
  <c r="R28"/>
  <c r="E28"/>
  <c r="G29" i="4"/>
  <c r="EG28" i="7"/>
  <c r="DT28"/>
  <c r="DG28"/>
  <c r="CT28"/>
  <c r="CG28"/>
  <c r="BT28"/>
  <c r="BG28"/>
  <c r="AT28"/>
  <c r="AG28"/>
  <c r="T28"/>
  <c r="G28"/>
  <c r="I29" i="4"/>
  <c r="EI28" i="7"/>
  <c r="DV28"/>
  <c r="DI28"/>
  <c r="CV28"/>
  <c r="CI28"/>
  <c r="BV28"/>
  <c r="BI28"/>
  <c r="AV28"/>
  <c r="AI28"/>
  <c r="V28"/>
  <c r="I28"/>
  <c r="K29" i="4"/>
  <c r="EK28" i="7"/>
  <c r="DX28"/>
  <c r="DK28"/>
  <c r="CX28"/>
  <c r="CK28"/>
  <c r="BX28"/>
  <c r="BK28"/>
  <c r="AX28"/>
  <c r="AK28"/>
  <c r="X28"/>
  <c r="K28"/>
  <c r="M29" i="4"/>
  <c r="EM28" i="7"/>
  <c r="DZ28"/>
  <c r="DM28"/>
  <c r="CZ28"/>
  <c r="CM28"/>
  <c r="BZ28"/>
  <c r="BM28"/>
  <c r="AZ28"/>
  <c r="AM28"/>
  <c r="Z28"/>
  <c r="M28"/>
  <c r="EC29"/>
  <c r="DP29"/>
  <c r="DC29"/>
  <c r="CP29"/>
  <c r="CC29"/>
  <c r="BP29"/>
  <c r="BC29"/>
  <c r="AP29"/>
  <c r="AC29"/>
  <c r="P29"/>
  <c r="C29"/>
  <c r="C30" i="4"/>
  <c r="EE29" i="7"/>
  <c r="DR29"/>
  <c r="DE29"/>
  <c r="CR29"/>
  <c r="CE29"/>
  <c r="BR29"/>
  <c r="BE29"/>
  <c r="AR29"/>
  <c r="AE29"/>
  <c r="R29"/>
  <c r="E29"/>
  <c r="E30" i="4"/>
  <c r="EG29" i="7"/>
  <c r="DT29"/>
  <c r="DG29"/>
  <c r="CT29"/>
  <c r="CG29"/>
  <c r="BT29"/>
  <c r="BG29"/>
  <c r="AT29"/>
  <c r="AG29"/>
  <c r="T29"/>
  <c r="G29"/>
  <c r="G30" i="4"/>
  <c r="EI29" i="7"/>
  <c r="DV29"/>
  <c r="DI29"/>
  <c r="CV29"/>
  <c r="CI29"/>
  <c r="BV29"/>
  <c r="BI29"/>
  <c r="AV29"/>
  <c r="AI29"/>
  <c r="V29"/>
  <c r="I29"/>
  <c r="I30" i="4"/>
  <c r="EK29" i="7"/>
  <c r="DX29"/>
  <c r="DK29"/>
  <c r="CX29"/>
  <c r="CK29"/>
  <c r="BX29"/>
  <c r="BK29"/>
  <c r="AX29"/>
  <c r="AK29"/>
  <c r="X29"/>
  <c r="K29"/>
  <c r="K30" i="4"/>
  <c r="EM29" i="7"/>
  <c r="DZ29"/>
  <c r="DM29"/>
  <c r="CZ29"/>
  <c r="CM29"/>
  <c r="BZ29"/>
  <c r="BM29"/>
  <c r="AZ29"/>
  <c r="AM29"/>
  <c r="Z29"/>
  <c r="M29"/>
  <c r="M30" i="4"/>
  <c r="C31"/>
  <c r="EC30" i="7"/>
  <c r="DP30"/>
  <c r="DC30"/>
  <c r="CP30"/>
  <c r="CC30"/>
  <c r="BP30"/>
  <c r="BC30"/>
  <c r="AP30"/>
  <c r="AC30"/>
  <c r="P30"/>
  <c r="C30"/>
  <c r="E31" i="4"/>
  <c r="EE30" i="7"/>
  <c r="DR30"/>
  <c r="DE30"/>
  <c r="CR30"/>
  <c r="CE30"/>
  <c r="BR30"/>
  <c r="BE30"/>
  <c r="AR30"/>
  <c r="AE30"/>
  <c r="R30"/>
  <c r="E30"/>
  <c r="G31" i="4"/>
  <c r="EG30" i="7"/>
  <c r="DT30"/>
  <c r="DG30"/>
  <c r="CT30"/>
  <c r="CG30"/>
  <c r="BT30"/>
  <c r="BG30"/>
  <c r="AT30"/>
  <c r="AG30"/>
  <c r="T30"/>
  <c r="G30"/>
  <c r="I31" i="4"/>
  <c r="EI30" i="7"/>
  <c r="DV30"/>
  <c r="DI30"/>
  <c r="CV30"/>
  <c r="CI30"/>
  <c r="BV30"/>
  <c r="BI30"/>
  <c r="AV30"/>
  <c r="AI30"/>
  <c r="V30"/>
  <c r="I30"/>
  <c r="K31" i="4"/>
  <c r="EK30" i="7"/>
  <c r="DX30"/>
  <c r="DK30"/>
  <c r="CX30"/>
  <c r="CK30"/>
  <c r="BX30"/>
  <c r="BK30"/>
  <c r="AX30"/>
  <c r="AK30"/>
  <c r="X30"/>
  <c r="K30"/>
  <c r="M31" i="4"/>
  <c r="EM30" i="7"/>
  <c r="DZ30"/>
  <c r="DM30"/>
  <c r="CZ30"/>
  <c r="CM30"/>
  <c r="BZ30"/>
  <c r="BM30"/>
  <c r="AZ30"/>
  <c r="AM30"/>
  <c r="Z30"/>
  <c r="M30"/>
  <c r="EC31"/>
  <c r="DP31"/>
  <c r="DC31"/>
  <c r="CP31"/>
  <c r="CC31"/>
  <c r="BP31"/>
  <c r="BC31"/>
  <c r="AP31"/>
  <c r="AC31"/>
  <c r="P31"/>
  <c r="C31"/>
  <c r="C32" i="4"/>
  <c r="EE31" i="7"/>
  <c r="DR31"/>
  <c r="DE31"/>
  <c r="CR31"/>
  <c r="CE31"/>
  <c r="BR31"/>
  <c r="BE31"/>
  <c r="AR31"/>
  <c r="AE31"/>
  <c r="R31"/>
  <c r="E31"/>
  <c r="E32" i="4"/>
  <c r="EG31" i="7"/>
  <c r="DT31"/>
  <c r="DG31"/>
  <c r="CT31"/>
  <c r="CG31"/>
  <c r="BT31"/>
  <c r="BG31"/>
  <c r="AT31"/>
  <c r="AG31"/>
  <c r="T31"/>
  <c r="G31"/>
  <c r="G32" i="4"/>
  <c r="EI31" i="7"/>
  <c r="DV31"/>
  <c r="DI31"/>
  <c r="CV31"/>
  <c r="CI31"/>
  <c r="BV31"/>
  <c r="BI31"/>
  <c r="AV31"/>
  <c r="AI31"/>
  <c r="V31"/>
  <c r="I31"/>
  <c r="I32" i="4"/>
  <c r="EK31" i="7"/>
  <c r="DX31"/>
  <c r="DK31"/>
  <c r="CX31"/>
  <c r="CK31"/>
  <c r="BX31"/>
  <c r="BK31"/>
  <c r="AX31"/>
  <c r="AK31"/>
  <c r="X31"/>
  <c r="K31"/>
  <c r="K32" i="4"/>
  <c r="EM31" i="7"/>
  <c r="DZ31"/>
  <c r="DM31"/>
  <c r="CZ31"/>
  <c r="CM31"/>
  <c r="BZ31"/>
  <c r="BM31"/>
  <c r="AZ31"/>
  <c r="AM31"/>
  <c r="Z31"/>
  <c r="M31"/>
  <c r="M32" i="4"/>
  <c r="C33"/>
  <c r="EC32" i="7"/>
  <c r="DP32"/>
  <c r="DC32"/>
  <c r="CP32"/>
  <c r="CC32"/>
  <c r="BP32"/>
  <c r="BC32"/>
  <c r="AP32"/>
  <c r="AC32"/>
  <c r="P32"/>
  <c r="C32"/>
  <c r="E33" i="4"/>
  <c r="EE32" i="7"/>
  <c r="DR32"/>
  <c r="DE32"/>
  <c r="CR32"/>
  <c r="CE32"/>
  <c r="BR32"/>
  <c r="BE32"/>
  <c r="AR32"/>
  <c r="AE32"/>
  <c r="R32"/>
  <c r="E32"/>
  <c r="G33" i="4"/>
  <c r="EG32" i="7"/>
  <c r="DT32"/>
  <c r="DG32"/>
  <c r="CT32"/>
  <c r="CG32"/>
  <c r="BT32"/>
  <c r="BG32"/>
  <c r="AT32"/>
  <c r="AG32"/>
  <c r="T32"/>
  <c r="G32"/>
  <c r="I33" i="4"/>
  <c r="EI32" i="7"/>
  <c r="DV32"/>
  <c r="DI32"/>
  <c r="CV32"/>
  <c r="CI32"/>
  <c r="BV32"/>
  <c r="BI32"/>
  <c r="AV32"/>
  <c r="AI32"/>
  <c r="V32"/>
  <c r="I32"/>
  <c r="K33" i="4"/>
  <c r="EK32" i="7"/>
  <c r="DX32"/>
  <c r="DK32"/>
  <c r="CX32"/>
  <c r="CK32"/>
  <c r="BX32"/>
  <c r="BK32"/>
  <c r="AX32"/>
  <c r="AK32"/>
  <c r="X32"/>
  <c r="K32"/>
  <c r="M33" i="4"/>
  <c r="EM32" i="7"/>
  <c r="DZ32"/>
  <c r="DM32"/>
  <c r="CZ32"/>
  <c r="CM32"/>
  <c r="BZ32"/>
  <c r="BM32"/>
  <c r="AZ32"/>
  <c r="AM32"/>
  <c r="Z32"/>
  <c r="M32"/>
  <c r="EC33"/>
  <c r="DP33"/>
  <c r="DC33"/>
  <c r="CP33"/>
  <c r="CC33"/>
  <c r="BP33"/>
  <c r="BC33"/>
  <c r="AP33"/>
  <c r="AC33"/>
  <c r="P33"/>
  <c r="C33"/>
  <c r="C34" i="4"/>
  <c r="EE33" i="7"/>
  <c r="DR33"/>
  <c r="DE33"/>
  <c r="CR33"/>
  <c r="CE33"/>
  <c r="BR33"/>
  <c r="BE33"/>
  <c r="AR33"/>
  <c r="AE33"/>
  <c r="R33"/>
  <c r="E33"/>
  <c r="E34" i="4"/>
  <c r="EG33" i="7"/>
  <c r="DT33"/>
  <c r="DG33"/>
  <c r="CT33"/>
  <c r="CG33"/>
  <c r="BT33"/>
  <c r="BG33"/>
  <c r="AT33"/>
  <c r="AG33"/>
  <c r="T33"/>
  <c r="G33"/>
  <c r="G34" i="4"/>
  <c r="EI33" i="7"/>
  <c r="DV33"/>
  <c r="DI33"/>
  <c r="CV33"/>
  <c r="CI33"/>
  <c r="BV33"/>
  <c r="BI33"/>
  <c r="AV33"/>
  <c r="AI33"/>
  <c r="V33"/>
  <c r="I33"/>
  <c r="I34" i="4"/>
  <c r="EK33" i="7"/>
  <c r="DX33"/>
  <c r="DK33"/>
  <c r="CX33"/>
  <c r="CK33"/>
  <c r="BX33"/>
  <c r="BK33"/>
  <c r="AX33"/>
  <c r="AK33"/>
  <c r="X33"/>
  <c r="K33"/>
  <c r="K34" i="4"/>
  <c r="EM33" i="7"/>
  <c r="DZ33"/>
  <c r="DM33"/>
  <c r="CZ33"/>
  <c r="CM33"/>
  <c r="BZ33"/>
  <c r="BM33"/>
  <c r="AZ33"/>
  <c r="AM33"/>
  <c r="Z33"/>
  <c r="M33"/>
  <c r="M34" i="4"/>
  <c r="C35"/>
  <c r="EC34" i="7"/>
  <c r="DP34"/>
  <c r="DC34"/>
  <c r="CP34"/>
  <c r="CC34"/>
  <c r="BP34"/>
  <c r="BC34"/>
  <c r="AP34"/>
  <c r="AC34"/>
  <c r="P34"/>
  <c r="C34"/>
  <c r="E35" i="4"/>
  <c r="EE34" i="7"/>
  <c r="DR34"/>
  <c r="DE34"/>
  <c r="CR34"/>
  <c r="CE34"/>
  <c r="BR34"/>
  <c r="BE34"/>
  <c r="AR34"/>
  <c r="AE34"/>
  <c r="R34"/>
  <c r="E34"/>
  <c r="G35" i="4"/>
  <c r="EG34" i="7"/>
  <c r="DT34"/>
  <c r="DG34"/>
  <c r="CT34"/>
  <c r="CG34"/>
  <c r="BT34"/>
  <c r="BG34"/>
  <c r="AT34"/>
  <c r="AG34"/>
  <c r="T34"/>
  <c r="G34"/>
  <c r="I35" i="4"/>
  <c r="EI34" i="7"/>
  <c r="DV34"/>
  <c r="DI34"/>
  <c r="CV34"/>
  <c r="CI34"/>
  <c r="BV34"/>
  <c r="BI34"/>
  <c r="AV34"/>
  <c r="AI34"/>
  <c r="V34"/>
  <c r="I34"/>
  <c r="U3" i="2"/>
  <c r="W3"/>
  <c r="Y3"/>
  <c r="AA3"/>
  <c r="AC3"/>
  <c r="AE3"/>
  <c r="AH3"/>
  <c r="AJ3"/>
  <c r="AL3"/>
  <c r="AN3"/>
  <c r="AP3"/>
  <c r="AT3"/>
  <c r="AV3"/>
  <c r="AX3"/>
  <c r="AZ3"/>
  <c r="BB3"/>
  <c r="BD3"/>
  <c r="U4"/>
  <c r="W4"/>
  <c r="Y4"/>
  <c r="AA4"/>
  <c r="AC4"/>
  <c r="AE4"/>
  <c r="AH4"/>
  <c r="AJ4"/>
  <c r="AL4"/>
  <c r="AN4"/>
  <c r="AP4"/>
  <c r="AT4"/>
  <c r="AV4"/>
  <c r="AX4"/>
  <c r="AZ4"/>
  <c r="BB4"/>
  <c r="BD4"/>
  <c r="U5"/>
  <c r="W5"/>
  <c r="Y5"/>
  <c r="AA5"/>
  <c r="AC5"/>
  <c r="AE5"/>
  <c r="AH5"/>
  <c r="AJ5"/>
  <c r="AL5"/>
  <c r="AN5"/>
  <c r="AP5"/>
  <c r="AT5"/>
  <c r="AV5"/>
  <c r="AX5"/>
  <c r="AZ5"/>
  <c r="BB5"/>
  <c r="BD5"/>
  <c r="U6"/>
  <c r="W6"/>
  <c r="Y6"/>
  <c r="AA6"/>
  <c r="AC6"/>
  <c r="AE6"/>
  <c r="AH6"/>
  <c r="AJ6"/>
  <c r="AL6"/>
  <c r="AN6"/>
  <c r="AP6"/>
  <c r="AT6"/>
  <c r="AV6"/>
  <c r="AX6"/>
  <c r="AZ6"/>
  <c r="BB6"/>
  <c r="BD6"/>
  <c r="U7"/>
  <c r="W7"/>
  <c r="Y7"/>
  <c r="AA7"/>
  <c r="AC7"/>
  <c r="AE7"/>
  <c r="AH7"/>
  <c r="AJ7"/>
  <c r="AL7"/>
  <c r="AN7"/>
  <c r="AP7"/>
  <c r="AT7"/>
  <c r="AV7"/>
  <c r="AX7"/>
  <c r="AZ7"/>
  <c r="BB7"/>
  <c r="BD7"/>
  <c r="U8"/>
  <c r="W8"/>
  <c r="Y8"/>
  <c r="AA8"/>
  <c r="AC8"/>
  <c r="AE8"/>
  <c r="AH8"/>
  <c r="AJ8"/>
  <c r="AL8"/>
  <c r="AN8"/>
  <c r="AP8"/>
  <c r="AT8"/>
  <c r="AV8"/>
  <c r="AX8"/>
  <c r="AZ8"/>
  <c r="BB8"/>
  <c r="BD8"/>
  <c r="U9"/>
  <c r="W9"/>
  <c r="Y9"/>
  <c r="AA9"/>
  <c r="AC9"/>
  <c r="AE9"/>
  <c r="AH9"/>
  <c r="AJ9"/>
  <c r="AL9"/>
  <c r="AN9"/>
  <c r="AP9"/>
  <c r="AT9"/>
  <c r="AV9"/>
  <c r="AX9"/>
  <c r="AZ9"/>
  <c r="BB9"/>
  <c r="BD9"/>
  <c r="U10"/>
  <c r="W10"/>
  <c r="Y10"/>
  <c r="AA10"/>
  <c r="AC10"/>
  <c r="AE10"/>
  <c r="AH10"/>
  <c r="AJ10"/>
  <c r="AL10"/>
  <c r="AN10"/>
  <c r="AP10"/>
  <c r="AT10"/>
  <c r="AV10"/>
  <c r="AX10"/>
  <c r="AZ10"/>
  <c r="BB10"/>
  <c r="BD10"/>
  <c r="U11"/>
  <c r="W11"/>
  <c r="Y11"/>
  <c r="AA11"/>
  <c r="AC11"/>
  <c r="AE11"/>
  <c r="AH11"/>
  <c r="AJ11"/>
  <c r="AL11"/>
  <c r="AN11"/>
  <c r="AP11"/>
  <c r="AT11"/>
  <c r="AV11"/>
  <c r="AX11"/>
  <c r="AZ11"/>
  <c r="BB11"/>
  <c r="BD11"/>
  <c r="U12"/>
  <c r="W12"/>
  <c r="Y12"/>
  <c r="AA12"/>
  <c r="AC12"/>
  <c r="AE12"/>
  <c r="AH12"/>
  <c r="AJ12"/>
  <c r="AL12"/>
  <c r="AN12"/>
  <c r="AP12"/>
  <c r="AT12"/>
  <c r="AV12"/>
  <c r="AX12"/>
  <c r="AZ12"/>
  <c r="BB12"/>
  <c r="BD12"/>
  <c r="U13"/>
  <c r="W13"/>
  <c r="Y13"/>
  <c r="AA13"/>
  <c r="AC13"/>
  <c r="AE13"/>
  <c r="AH13"/>
  <c r="AJ13"/>
  <c r="AL13"/>
  <c r="AN13"/>
  <c r="AP13"/>
  <c r="AT13"/>
  <c r="AV13"/>
  <c r="AX13"/>
  <c r="AZ13"/>
  <c r="BB13"/>
  <c r="BD13"/>
  <c r="U14"/>
  <c r="W14"/>
  <c r="Y14"/>
  <c r="AA14"/>
  <c r="AC14"/>
  <c r="AE14"/>
  <c r="AH14"/>
  <c r="AJ14"/>
  <c r="AL14"/>
  <c r="AN14"/>
  <c r="AP14"/>
  <c r="AT14"/>
  <c r="AV14"/>
  <c r="AX14"/>
  <c r="AZ14"/>
  <c r="BB14"/>
  <c r="BD14"/>
  <c r="U15"/>
  <c r="W15"/>
  <c r="Y15"/>
  <c r="AA15"/>
  <c r="AC15"/>
  <c r="AE15"/>
  <c r="AH15"/>
  <c r="AJ15"/>
  <c r="AL15"/>
  <c r="AN15"/>
  <c r="AP15"/>
  <c r="AT15"/>
  <c r="AV15"/>
  <c r="AX15"/>
  <c r="AZ15"/>
  <c r="BB15"/>
  <c r="BD15"/>
  <c r="U16"/>
  <c r="W16"/>
  <c r="Y16"/>
  <c r="AA16"/>
  <c r="AC16"/>
  <c r="AE16"/>
  <c r="AH16"/>
  <c r="AJ16"/>
  <c r="AL16"/>
  <c r="AN16"/>
  <c r="AP16"/>
  <c r="AT16"/>
  <c r="AV16"/>
  <c r="AX16"/>
  <c r="AZ16"/>
  <c r="BB16"/>
  <c r="BD16"/>
  <c r="U17"/>
  <c r="W17"/>
  <c r="Y17"/>
  <c r="AA17"/>
  <c r="AC17"/>
  <c r="AE17"/>
  <c r="AH17"/>
  <c r="AJ17"/>
  <c r="AL17"/>
  <c r="AN17"/>
  <c r="AP17"/>
  <c r="AT17"/>
  <c r="AV17"/>
  <c r="AX17"/>
  <c r="AZ17"/>
  <c r="BB17"/>
  <c r="BD17"/>
  <c r="U18"/>
  <c r="W18"/>
  <c r="Y18"/>
  <c r="AA18"/>
  <c r="AC18"/>
  <c r="AE18"/>
  <c r="AH18"/>
  <c r="AJ18"/>
  <c r="AL18"/>
  <c r="AN18"/>
  <c r="AP18"/>
  <c r="AT18"/>
  <c r="AV18"/>
  <c r="AX18"/>
  <c r="AZ18"/>
  <c r="BB18"/>
  <c r="BD18"/>
  <c r="U19"/>
  <c r="W19"/>
  <c r="Y19"/>
  <c r="AA19"/>
  <c r="AC19"/>
  <c r="AE19"/>
  <c r="AH19"/>
  <c r="AJ19"/>
  <c r="AL19"/>
  <c r="AN19"/>
  <c r="AP19"/>
  <c r="AT19"/>
  <c r="AV19"/>
  <c r="AX19"/>
  <c r="AZ19"/>
  <c r="BB19"/>
  <c r="BD19"/>
  <c r="U20"/>
  <c r="W20"/>
  <c r="Y20"/>
  <c r="AA20"/>
  <c r="AC20"/>
  <c r="AE20"/>
  <c r="AH20"/>
  <c r="AJ20"/>
  <c r="AL20"/>
  <c r="AN20"/>
  <c r="AP20"/>
  <c r="AT20"/>
  <c r="AV20"/>
  <c r="AX20"/>
  <c r="AZ20"/>
  <c r="BB20"/>
  <c r="BD20"/>
  <c r="U21"/>
  <c r="W21"/>
  <c r="Y21"/>
  <c r="AA21"/>
  <c r="AC21"/>
  <c r="AE21"/>
  <c r="AH21"/>
  <c r="AJ21"/>
  <c r="AL21"/>
  <c r="AN21"/>
  <c r="AP21"/>
  <c r="AT21"/>
  <c r="AV21"/>
  <c r="AX21"/>
  <c r="AZ21"/>
  <c r="BB21"/>
  <c r="BD21"/>
  <c r="U22"/>
  <c r="W22"/>
  <c r="Y22"/>
  <c r="AA22"/>
  <c r="AC22"/>
  <c r="AE22"/>
  <c r="AH22"/>
  <c r="AJ22"/>
  <c r="AL22"/>
  <c r="AN22"/>
  <c r="AP22"/>
  <c r="AT22"/>
  <c r="AV22"/>
  <c r="AX22"/>
  <c r="AZ22"/>
  <c r="BB22"/>
  <c r="BD22"/>
  <c r="U23"/>
  <c r="W23"/>
  <c r="Y23"/>
  <c r="AA23"/>
  <c r="AC23"/>
  <c r="AE23"/>
  <c r="AH23"/>
  <c r="AJ23"/>
  <c r="AL23"/>
  <c r="AN23"/>
  <c r="AP23"/>
  <c r="AT23"/>
  <c r="AV23"/>
  <c r="AX23"/>
  <c r="AZ23"/>
  <c r="BB23"/>
  <c r="BD23"/>
  <c r="U24"/>
  <c r="W24"/>
  <c r="Y24"/>
  <c r="AA24"/>
  <c r="AC24"/>
  <c r="AE24"/>
  <c r="AH24"/>
  <c r="AJ24"/>
  <c r="AL24"/>
  <c r="AN24"/>
  <c r="AP24"/>
  <c r="AT24"/>
  <c r="AV24"/>
  <c r="AX24"/>
  <c r="AZ24"/>
  <c r="BB24"/>
  <c r="BD24"/>
  <c r="U25"/>
  <c r="W25"/>
  <c r="Y25"/>
  <c r="AA25"/>
  <c r="AC25"/>
  <c r="AE25"/>
  <c r="AH25"/>
  <c r="AJ25"/>
  <c r="AL25"/>
  <c r="AN25"/>
  <c r="AP25"/>
  <c r="AT25"/>
  <c r="AV25"/>
  <c r="AX25"/>
  <c r="AZ25"/>
  <c r="BB25"/>
  <c r="BD25"/>
  <c r="U26"/>
  <c r="W26"/>
  <c r="Y26"/>
  <c r="AA26"/>
  <c r="AC26"/>
  <c r="AE26"/>
  <c r="AH26"/>
  <c r="AJ26"/>
  <c r="AL26"/>
  <c r="AN26"/>
  <c r="AP26"/>
  <c r="AT26"/>
  <c r="AV26"/>
  <c r="AX26"/>
  <c r="AZ26"/>
  <c r="BB26"/>
  <c r="BD26"/>
  <c r="U27"/>
  <c r="W27"/>
  <c r="Y27"/>
  <c r="AA27"/>
  <c r="AC27"/>
  <c r="AE27"/>
  <c r="AH27"/>
  <c r="AJ27"/>
  <c r="AL27"/>
  <c r="AN27"/>
  <c r="AP27"/>
  <c r="AT27"/>
  <c r="AV27"/>
  <c r="AX27"/>
  <c r="AZ27"/>
  <c r="BB27"/>
  <c r="BD27"/>
  <c r="U28"/>
  <c r="W28"/>
  <c r="Y28"/>
  <c r="AA28"/>
  <c r="AC28"/>
  <c r="AE28"/>
  <c r="AH28"/>
  <c r="AJ28"/>
  <c r="AL28"/>
  <c r="AN28"/>
  <c r="AP28"/>
  <c r="AT28"/>
  <c r="AV28"/>
  <c r="AX28"/>
  <c r="AZ28"/>
  <c r="BB28"/>
  <c r="BD28"/>
  <c r="U29"/>
  <c r="W29"/>
  <c r="Y29"/>
  <c r="AA29"/>
  <c r="AC29"/>
  <c r="AE29"/>
  <c r="AH29"/>
  <c r="AJ29"/>
  <c r="AL29"/>
  <c r="AN29"/>
  <c r="AP29"/>
  <c r="AT29"/>
  <c r="AV29"/>
  <c r="AX29"/>
  <c r="AZ29"/>
  <c r="BB29"/>
  <c r="BD29"/>
  <c r="U30"/>
  <c r="W30"/>
  <c r="Y30"/>
  <c r="AA30"/>
  <c r="AC30"/>
  <c r="AE30"/>
  <c r="AH30"/>
  <c r="AJ30"/>
  <c r="AL30"/>
  <c r="AN30"/>
  <c r="AP30"/>
  <c r="AT30"/>
  <c r="AV30"/>
  <c r="AX30"/>
  <c r="AZ30"/>
  <c r="BB30"/>
  <c r="BD30"/>
  <c r="U31"/>
  <c r="W31"/>
  <c r="Y31"/>
  <c r="AA31"/>
  <c r="AC31"/>
  <c r="AE31"/>
  <c r="AH31"/>
  <c r="AJ31"/>
  <c r="AL31"/>
  <c r="AN31"/>
  <c r="AP31"/>
  <c r="AT31"/>
  <c r="AV31"/>
  <c r="AX31"/>
  <c r="AZ31"/>
  <c r="BB31"/>
  <c r="BD31"/>
  <c r="U32"/>
  <c r="W32"/>
  <c r="Y32"/>
  <c r="AA32"/>
  <c r="AC32"/>
  <c r="AE32"/>
  <c r="AH32"/>
  <c r="AJ32"/>
  <c r="AL32"/>
  <c r="AN32"/>
  <c r="AP32"/>
  <c r="AT32"/>
  <c r="AV32"/>
  <c r="AX32"/>
  <c r="AZ32"/>
  <c r="BB32"/>
  <c r="BD32"/>
  <c r="U33"/>
  <c r="W33"/>
  <c r="Y33"/>
  <c r="AA33"/>
  <c r="AC33"/>
  <c r="AE33"/>
  <c r="AH33"/>
  <c r="AJ33"/>
  <c r="AL33"/>
  <c r="AN33"/>
  <c r="AP33"/>
  <c r="AT33"/>
  <c r="AV33"/>
  <c r="AX33"/>
  <c r="AZ33"/>
  <c r="BB33"/>
  <c r="BD33"/>
  <c r="K35" i="4"/>
  <c r="EK34" i="7"/>
  <c r="DX34"/>
  <c r="DK34"/>
  <c r="CX34"/>
  <c r="CK34"/>
  <c r="BX34"/>
  <c r="BK34"/>
  <c r="AX34"/>
  <c r="AK34"/>
  <c r="X34"/>
  <c r="K34"/>
  <c r="M35" i="4"/>
  <c r="EM34" i="7"/>
  <c r="DZ34"/>
  <c r="DM34"/>
  <c r="CZ34"/>
  <c r="CM34"/>
  <c r="BZ34"/>
  <c r="BM34"/>
  <c r="AZ34"/>
  <c r="AM34"/>
  <c r="Z34"/>
  <c r="M34"/>
  <c r="EC35"/>
  <c r="DP35"/>
  <c r="DC35"/>
  <c r="CP35"/>
  <c r="CC35"/>
  <c r="BP35"/>
  <c r="BC35"/>
  <c r="AP35"/>
  <c r="AC35"/>
  <c r="P35"/>
  <c r="C35"/>
  <c r="C36" i="4"/>
  <c r="EE35" i="7"/>
  <c r="DR35"/>
  <c r="DE35"/>
  <c r="CR35"/>
  <c r="CE35"/>
  <c r="BR35"/>
  <c r="BE35"/>
  <c r="AR35"/>
  <c r="AE35"/>
  <c r="R35"/>
  <c r="E35"/>
  <c r="E36" i="4"/>
  <c r="EG35" i="7"/>
  <c r="DT35"/>
  <c r="DG35"/>
  <c r="CT35"/>
  <c r="CG35"/>
  <c r="BT35"/>
  <c r="BG35"/>
  <c r="AT35"/>
  <c r="AG35"/>
  <c r="T35"/>
  <c r="G35"/>
  <c r="G36" i="4"/>
  <c r="EI35" i="7"/>
  <c r="DV35"/>
  <c r="DI35"/>
  <c r="CV35"/>
  <c r="CI35"/>
  <c r="BV35"/>
  <c r="BI35"/>
  <c r="AV35"/>
  <c r="AI35"/>
  <c r="V35"/>
  <c r="I35"/>
  <c r="I36" i="4"/>
  <c r="EK35" i="7"/>
  <c r="DX35"/>
  <c r="DK35"/>
  <c r="CX35"/>
  <c r="CK35"/>
  <c r="BX35"/>
  <c r="BK35"/>
  <c r="AX35"/>
  <c r="AK35"/>
  <c r="X35"/>
  <c r="K35"/>
  <c r="K36" i="4"/>
  <c r="EM35" i="7"/>
  <c r="DZ35"/>
  <c r="DM35"/>
  <c r="CZ35"/>
  <c r="CM35"/>
  <c r="BZ35"/>
  <c r="BM35"/>
  <c r="AZ35"/>
  <c r="AM35"/>
  <c r="Z35"/>
  <c r="M35"/>
  <c r="M36" i="4"/>
  <c r="C37"/>
  <c r="EC36" i="7"/>
  <c r="DP36"/>
  <c r="DC36"/>
  <c r="CP36"/>
  <c r="CC36"/>
  <c r="BP36"/>
  <c r="BC36"/>
  <c r="AP36"/>
  <c r="AC36"/>
  <c r="P36"/>
  <c r="C36"/>
  <c r="E37" i="4"/>
  <c r="EE36" i="7"/>
  <c r="DR36"/>
  <c r="DE36"/>
  <c r="CR36"/>
  <c r="CE36"/>
  <c r="BR36"/>
  <c r="BE36"/>
  <c r="AR36"/>
  <c r="AE36"/>
  <c r="R36"/>
  <c r="E36"/>
  <c r="G37" i="4"/>
  <c r="EG36" i="7"/>
  <c r="DT36"/>
  <c r="DG36"/>
  <c r="CT36"/>
  <c r="CG36"/>
  <c r="BT36"/>
  <c r="BG36"/>
  <c r="AT36"/>
  <c r="AG36"/>
  <c r="T36"/>
  <c r="G36"/>
  <c r="I37" i="4"/>
  <c r="EI36" i="7"/>
  <c r="DV36"/>
  <c r="DI36"/>
  <c r="CV36"/>
  <c r="CI36"/>
  <c r="BV36"/>
  <c r="BI36"/>
  <c r="AV36"/>
  <c r="AI36"/>
  <c r="V36"/>
  <c r="I36"/>
  <c r="K37" i="4"/>
  <c r="EK36" i="7"/>
  <c r="DX36"/>
  <c r="DK36"/>
  <c r="CX36"/>
  <c r="CK36"/>
  <c r="BX36"/>
  <c r="BK36"/>
  <c r="AX36"/>
  <c r="AK36"/>
  <c r="X36"/>
  <c r="K36"/>
  <c r="M37" i="4"/>
  <c r="EM36" i="7"/>
  <c r="DZ36"/>
  <c r="DM36"/>
  <c r="CZ36"/>
  <c r="CM36"/>
  <c r="BZ36"/>
  <c r="BM36"/>
  <c r="AZ36"/>
  <c r="AM36"/>
  <c r="Z36"/>
  <c r="M36"/>
  <c r="EC37"/>
  <c r="DP37"/>
  <c r="DC37"/>
  <c r="CP37"/>
  <c r="CC37"/>
  <c r="BP37"/>
  <c r="BC37"/>
  <c r="AP37"/>
  <c r="AC37"/>
  <c r="P37"/>
  <c r="C37"/>
  <c r="C38" i="4"/>
  <c r="EE37" i="7"/>
  <c r="DR37"/>
  <c r="DE37"/>
  <c r="CR37"/>
  <c r="CE37"/>
  <c r="BR37"/>
  <c r="BE37"/>
  <c r="AR37"/>
  <c r="AE37"/>
  <c r="R37"/>
  <c r="E37"/>
  <c r="E38" i="4"/>
  <c r="EG37" i="7"/>
  <c r="DT37"/>
  <c r="DG37"/>
  <c r="CT37"/>
  <c r="CG37"/>
  <c r="BT37"/>
  <c r="BG37"/>
  <c r="AT37"/>
  <c r="AG37"/>
  <c r="T37"/>
  <c r="G37"/>
  <c r="G38" i="4"/>
  <c r="EI37" i="7"/>
  <c r="DV37"/>
  <c r="DI37"/>
  <c r="CV37"/>
  <c r="CI37"/>
  <c r="BV37"/>
  <c r="BI37"/>
  <c r="AV37"/>
  <c r="AI37"/>
  <c r="V37"/>
  <c r="I37"/>
  <c r="I38" i="4"/>
  <c r="EK37" i="7"/>
  <c r="DX37"/>
  <c r="DK37"/>
  <c r="CX37"/>
  <c r="CK37"/>
  <c r="BX37"/>
  <c r="BK37"/>
  <c r="AX37"/>
  <c r="AK37"/>
  <c r="X37"/>
  <c r="K37"/>
  <c r="K38" i="4"/>
  <c r="EM37" i="7"/>
  <c r="DZ37"/>
  <c r="DM37"/>
  <c r="CZ37"/>
  <c r="CM37"/>
  <c r="BZ37"/>
  <c r="BM37"/>
  <c r="AZ37"/>
  <c r="AM37"/>
  <c r="Z37"/>
  <c r="M37"/>
  <c r="M38" i="4"/>
  <c r="EC38" i="7"/>
  <c r="DP38"/>
  <c r="DC38"/>
  <c r="CP38"/>
  <c r="CC38"/>
  <c r="BP38"/>
  <c r="BC38"/>
  <c r="AP38"/>
  <c r="AC38"/>
  <c r="P38"/>
  <c r="C38"/>
  <c r="C39" i="4"/>
  <c r="EE38" i="7"/>
  <c r="DR38"/>
  <c r="DE38"/>
  <c r="CR38"/>
  <c r="CE38"/>
  <c r="BR38"/>
  <c r="BE38"/>
  <c r="AR38"/>
  <c r="AE38"/>
  <c r="R38"/>
  <c r="E38"/>
  <c r="E39" i="4"/>
  <c r="EG38" i="7"/>
  <c r="DT38"/>
  <c r="DG38"/>
  <c r="CT38"/>
  <c r="CG38"/>
  <c r="BT38"/>
  <c r="BG38"/>
  <c r="AT38"/>
  <c r="AG38"/>
  <c r="T38"/>
  <c r="G38"/>
  <c r="G39" i="4"/>
  <c r="EI38" i="7"/>
  <c r="DV38"/>
  <c r="DI38"/>
  <c r="CV38"/>
  <c r="CI38"/>
  <c r="BV38"/>
  <c r="BI38"/>
  <c r="AV38"/>
  <c r="AI38"/>
  <c r="V38"/>
  <c r="I38"/>
  <c r="I39" i="4"/>
  <c r="EK38" i="7"/>
  <c r="DX38"/>
  <c r="DK38"/>
  <c r="CX38"/>
  <c r="CK38"/>
  <c r="BX38"/>
  <c r="BK38"/>
  <c r="AX38"/>
  <c r="AK38"/>
  <c r="X38"/>
  <c r="K38"/>
  <c r="K39" i="4"/>
  <c r="EM38" i="7"/>
  <c r="DZ38"/>
  <c r="DM38"/>
  <c r="CZ38"/>
  <c r="CM38"/>
  <c r="BZ38"/>
  <c r="BM38"/>
  <c r="AZ38"/>
  <c r="AM38"/>
  <c r="Z38"/>
  <c r="M38"/>
  <c r="M39" i="4"/>
  <c r="EC39" i="7"/>
  <c r="DP39"/>
  <c r="DC39"/>
  <c r="CP39"/>
  <c r="CC39"/>
  <c r="BP39"/>
  <c r="BC39"/>
  <c r="AP39"/>
  <c r="AC39"/>
  <c r="P39"/>
  <c r="C39"/>
  <c r="C40" i="4"/>
  <c r="EE39" i="7"/>
  <c r="DR39"/>
  <c r="DE39"/>
  <c r="CR39"/>
  <c r="CE39"/>
  <c r="BR39"/>
  <c r="BE39"/>
  <c r="AR39"/>
  <c r="AE39"/>
  <c r="R39"/>
  <c r="E39"/>
  <c r="E40" i="4"/>
  <c r="EG39" i="7"/>
  <c r="DT39"/>
  <c r="DG39"/>
  <c r="CT39"/>
  <c r="CG39"/>
  <c r="BT39"/>
  <c r="BG39"/>
  <c r="AT39"/>
  <c r="AG39"/>
  <c r="T39"/>
  <c r="G39"/>
  <c r="G40" i="4"/>
  <c r="EI39" i="7"/>
  <c r="DV39"/>
  <c r="DI39"/>
  <c r="CV39"/>
  <c r="CI39"/>
  <c r="BV39"/>
  <c r="BI39"/>
  <c r="AV39"/>
  <c r="AI39"/>
  <c r="V39"/>
  <c r="I39"/>
  <c r="I40" i="4"/>
  <c r="EK39" i="7"/>
  <c r="DX39"/>
  <c r="DK39"/>
  <c r="CX39"/>
  <c r="CK39"/>
  <c r="BX39"/>
  <c r="BK39"/>
  <c r="AX39"/>
  <c r="AK39"/>
  <c r="X39"/>
  <c r="K39"/>
  <c r="K40" i="4"/>
  <c r="EM39" i="7"/>
  <c r="DZ39"/>
  <c r="DM39"/>
  <c r="CZ39"/>
  <c r="CM39"/>
  <c r="BZ39"/>
  <c r="BM39"/>
  <c r="AZ39"/>
  <c r="AM39"/>
  <c r="Z39"/>
  <c r="M39"/>
  <c r="M40" i="4"/>
  <c r="EC40" i="7"/>
  <c r="DP40"/>
  <c r="DC40"/>
  <c r="CP40"/>
  <c r="CC40"/>
  <c r="BP40"/>
  <c r="BC40"/>
  <c r="AP40"/>
  <c r="AC40"/>
  <c r="P40"/>
  <c r="C40"/>
  <c r="C41" i="4"/>
  <c r="EE40" i="7"/>
  <c r="DR40"/>
  <c r="DE40"/>
  <c r="CR40"/>
  <c r="CE40"/>
  <c r="BR40"/>
  <c r="BE40"/>
  <c r="AR40"/>
  <c r="AE40"/>
  <c r="R40"/>
  <c r="E40"/>
  <c r="E41" i="4"/>
  <c r="EG40" i="7"/>
  <c r="DT40"/>
  <c r="DG40"/>
  <c r="CT40"/>
  <c r="CG40"/>
  <c r="BT40"/>
  <c r="BG40"/>
  <c r="AT40"/>
  <c r="AG40"/>
  <c r="T40"/>
  <c r="G40"/>
  <c r="G41" i="4"/>
  <c r="EI40" i="7"/>
  <c r="DV40"/>
  <c r="DI40"/>
  <c r="CV40"/>
  <c r="CI40"/>
  <c r="BV40"/>
  <c r="BI40"/>
  <c r="AV40"/>
  <c r="AI40"/>
  <c r="V40"/>
  <c r="I40"/>
  <c r="I41" i="4"/>
  <c r="EK40" i="7"/>
  <c r="DX40"/>
  <c r="DK40"/>
  <c r="CX40"/>
  <c r="CK40"/>
  <c r="BX40"/>
  <c r="BK40"/>
  <c r="AX40"/>
  <c r="AK40"/>
  <c r="X40"/>
  <c r="K40"/>
  <c r="K41" i="4"/>
  <c r="EM40" i="7"/>
  <c r="DZ40"/>
  <c r="DM40"/>
  <c r="CZ40"/>
  <c r="CM40"/>
  <c r="BZ40"/>
  <c r="BM40"/>
  <c r="AZ40"/>
  <c r="AM40"/>
  <c r="Z40"/>
  <c r="M40"/>
  <c r="M41" i="4"/>
  <c r="EC41" i="7"/>
  <c r="DP41"/>
  <c r="DC41"/>
  <c r="CP41"/>
  <c r="CC41"/>
  <c r="BP41"/>
  <c r="BC41"/>
  <c r="AP41"/>
  <c r="AC41"/>
  <c r="P41"/>
  <c r="C41"/>
  <c r="C42" i="4"/>
  <c r="EE41" i="7"/>
  <c r="DR41"/>
  <c r="DE41"/>
  <c r="CR41"/>
  <c r="CE41"/>
  <c r="BR41"/>
  <c r="BE41"/>
  <c r="AR41"/>
  <c r="AE41"/>
  <c r="R41"/>
  <c r="E41"/>
  <c r="E42" i="4"/>
  <c r="EG41" i="7"/>
  <c r="DT41"/>
  <c r="DG41"/>
  <c r="CT41"/>
  <c r="CG41"/>
  <c r="BT41"/>
  <c r="BG41"/>
  <c r="AT41"/>
  <c r="AG41"/>
  <c r="T41"/>
  <c r="G41"/>
  <c r="G42" i="4"/>
  <c r="EI41" i="7"/>
  <c r="DV41"/>
  <c r="DI41"/>
  <c r="CV41"/>
  <c r="CI41"/>
  <c r="BV41"/>
  <c r="BI41"/>
  <c r="AV41"/>
  <c r="AI41"/>
  <c r="V41"/>
  <c r="I41"/>
  <c r="I42" i="4"/>
  <c r="EK41" i="7"/>
  <c r="DX41"/>
  <c r="DK41"/>
  <c r="CX41"/>
  <c r="CK41"/>
  <c r="BX41"/>
  <c r="BK41"/>
  <c r="AX41"/>
  <c r="AK41"/>
  <c r="X41"/>
  <c r="K41"/>
  <c r="K42" i="4"/>
  <c r="EM41" i="7"/>
  <c r="DZ41"/>
  <c r="DM41"/>
  <c r="CZ41"/>
  <c r="CM41"/>
  <c r="BZ41"/>
  <c r="BM41"/>
  <c r="AZ41"/>
  <c r="AM41"/>
  <c r="Z41"/>
  <c r="M41"/>
  <c r="M42" i="4"/>
  <c r="EC42" i="7"/>
  <c r="DP42"/>
  <c r="DC42"/>
  <c r="CP42"/>
  <c r="CC42"/>
  <c r="BP42"/>
  <c r="BC42"/>
  <c r="AP42"/>
  <c r="AC42"/>
  <c r="P42"/>
  <c r="C42"/>
  <c r="C43" i="4"/>
  <c r="EE42" i="7"/>
  <c r="DR42"/>
  <c r="DE42"/>
  <c r="CR42"/>
  <c r="CE42"/>
  <c r="BR42"/>
  <c r="BE42"/>
  <c r="AR42"/>
  <c r="AE42"/>
  <c r="R42"/>
  <c r="E42"/>
  <c r="E43" i="4"/>
  <c r="EG42" i="7"/>
  <c r="DT42"/>
  <c r="DG42"/>
  <c r="CT42"/>
  <c r="CG42"/>
  <c r="BT42"/>
  <c r="BG42"/>
  <c r="AT42"/>
  <c r="AG42"/>
  <c r="T42"/>
  <c r="G42"/>
  <c r="G43" i="4"/>
  <c r="EI42" i="7"/>
  <c r="DV42"/>
  <c r="DI42"/>
  <c r="CV42"/>
  <c r="CI42"/>
  <c r="BV42"/>
  <c r="BI42"/>
  <c r="AV42"/>
  <c r="AI42"/>
  <c r="V42"/>
  <c r="I42"/>
  <c r="I43" i="4"/>
  <c r="EK42" i="7"/>
  <c r="DX42"/>
  <c r="DK42"/>
  <c r="CX42"/>
  <c r="CK42"/>
  <c r="BX42"/>
  <c r="BK42"/>
  <c r="AX42"/>
  <c r="AK42"/>
  <c r="X42"/>
  <c r="K42"/>
  <c r="K43" i="4"/>
  <c r="EM42" i="7"/>
  <c r="DZ42"/>
  <c r="DM42"/>
  <c r="CZ42"/>
  <c r="CM42"/>
  <c r="BZ42"/>
  <c r="BM42"/>
  <c r="AZ42"/>
  <c r="AM42"/>
  <c r="Z42"/>
  <c r="M42"/>
  <c r="M43" i="4"/>
  <c r="EC43" i="7"/>
  <c r="DP43"/>
  <c r="DC43"/>
  <c r="CP43"/>
  <c r="CC43"/>
  <c r="BP43"/>
  <c r="BC43"/>
  <c r="AP43"/>
  <c r="AC43"/>
  <c r="P43"/>
  <c r="C43"/>
  <c r="C44" i="4"/>
  <c r="EE43" i="7"/>
  <c r="DR43"/>
  <c r="DE43"/>
  <c r="CR43"/>
  <c r="CE43"/>
  <c r="BR43"/>
  <c r="BE43"/>
  <c r="AR43"/>
  <c r="AE43"/>
  <c r="R43"/>
  <c r="E43"/>
  <c r="E44" i="4"/>
  <c r="EG43" i="7"/>
  <c r="DT43"/>
  <c r="DG43"/>
  <c r="CT43"/>
  <c r="CG43"/>
  <c r="BT43"/>
  <c r="BG43"/>
  <c r="AT43"/>
  <c r="AG43"/>
  <c r="T43"/>
  <c r="G43"/>
  <c r="G44" i="4"/>
  <c r="EI43" i="7"/>
  <c r="DV43"/>
  <c r="DI43"/>
  <c r="CV43"/>
  <c r="CI43"/>
  <c r="BV43"/>
  <c r="BI43"/>
  <c r="AV43"/>
  <c r="AI43"/>
  <c r="V43"/>
  <c r="I43"/>
  <c r="I44" i="4"/>
  <c r="EK43" i="7"/>
  <c r="DX43"/>
  <c r="DK43"/>
  <c r="CX43"/>
  <c r="CK43"/>
  <c r="BX43"/>
  <c r="BK43"/>
  <c r="AX43"/>
  <c r="AK43"/>
  <c r="X43"/>
  <c r="K43"/>
  <c r="K44" i="4"/>
  <c r="EM43" i="7"/>
  <c r="DZ43"/>
  <c r="DM43"/>
  <c r="CZ43"/>
  <c r="CM43"/>
  <c r="BZ43"/>
  <c r="BM43"/>
  <c r="AZ43"/>
  <c r="AM43"/>
  <c r="Z43"/>
  <c r="M43"/>
  <c r="M44" i="4"/>
  <c r="EC44" i="7"/>
  <c r="DP44"/>
  <c r="DC44"/>
  <c r="CP44"/>
  <c r="CC44"/>
  <c r="BP44"/>
  <c r="BC44"/>
  <c r="AP44"/>
  <c r="AC44"/>
  <c r="P44"/>
  <c r="C44"/>
  <c r="C45" i="4"/>
  <c r="EE44" i="7"/>
  <c r="DR44"/>
  <c r="DE44"/>
  <c r="CR44"/>
  <c r="CE44"/>
  <c r="BR44"/>
  <c r="BE44"/>
  <c r="AR44"/>
  <c r="AE44"/>
  <c r="R44"/>
  <c r="E44"/>
  <c r="E45" i="4"/>
  <c r="EG44" i="7"/>
  <c r="DT44"/>
  <c r="DG44"/>
  <c r="CT44"/>
  <c r="CG44"/>
  <c r="BT44"/>
  <c r="BG44"/>
  <c r="AT44"/>
  <c r="AG44"/>
  <c r="T44"/>
  <c r="G44"/>
  <c r="G45" i="4"/>
  <c r="EI44" i="7"/>
  <c r="DV44"/>
  <c r="DI44"/>
  <c r="CV44"/>
  <c r="CI44"/>
  <c r="BV44"/>
  <c r="BI44"/>
  <c r="AV44"/>
  <c r="AI44"/>
  <c r="V44"/>
  <c r="I44"/>
  <c r="I45" i="4"/>
  <c r="EK44" i="7"/>
  <c r="DX44"/>
  <c r="DK44"/>
  <c r="CX44"/>
  <c r="CK44"/>
  <c r="BX44"/>
  <c r="BK44"/>
  <c r="AX44"/>
  <c r="AK44"/>
  <c r="X44"/>
  <c r="K44"/>
  <c r="K45" i="4"/>
  <c r="EM44" i="7"/>
  <c r="DZ44"/>
  <c r="DM44"/>
  <c r="CZ44"/>
  <c r="CM44"/>
  <c r="BZ44"/>
  <c r="BM44"/>
  <c r="AZ44"/>
  <c r="AM44"/>
  <c r="Z44"/>
  <c r="M44"/>
  <c r="M45" i="4"/>
  <c r="EC45" i="7"/>
  <c r="DP45"/>
  <c r="DC45"/>
  <c r="CP45"/>
  <c r="CC45"/>
  <c r="BP45"/>
  <c r="BC45"/>
  <c r="AP45"/>
  <c r="AC45"/>
  <c r="P45"/>
  <c r="C45"/>
  <c r="C46" i="4"/>
  <c r="EE45" i="7"/>
  <c r="DR45"/>
  <c r="DE45"/>
  <c r="CR45"/>
  <c r="CE45"/>
  <c r="BR45"/>
  <c r="BE45"/>
  <c r="AR45"/>
  <c r="AE45"/>
  <c r="R45"/>
  <c r="E45"/>
  <c r="E46" i="4"/>
  <c r="EG45" i="7"/>
  <c r="DT45"/>
  <c r="DG45"/>
  <c r="CT45"/>
  <c r="CG45"/>
  <c r="BT45"/>
  <c r="BG45"/>
  <c r="AT45"/>
  <c r="AG45"/>
  <c r="T45"/>
  <c r="G45"/>
  <c r="G46" i="4"/>
  <c r="EI45" i="7"/>
  <c r="DV45"/>
  <c r="DI45"/>
  <c r="CV45"/>
  <c r="CI45"/>
  <c r="BV45"/>
  <c r="BI45"/>
  <c r="AV45"/>
  <c r="AI45"/>
  <c r="V45"/>
  <c r="I45"/>
  <c r="I46" i="4"/>
  <c r="EK45" i="7"/>
  <c r="DX45"/>
  <c r="DK45"/>
  <c r="CX45"/>
  <c r="CK45"/>
  <c r="BX45"/>
  <c r="BK45"/>
  <c r="AX45"/>
  <c r="AK45"/>
  <c r="X45"/>
  <c r="K45"/>
  <c r="K46" i="4"/>
  <c r="EM45" i="7"/>
  <c r="DZ45"/>
  <c r="DM45"/>
  <c r="CZ45"/>
  <c r="CM45"/>
  <c r="BZ45"/>
  <c r="BM45"/>
  <c r="AZ45"/>
  <c r="AM45"/>
  <c r="Z45"/>
  <c r="M45"/>
  <c r="M46" i="4"/>
  <c r="EC46" i="7"/>
  <c r="DP46"/>
  <c r="DC46"/>
  <c r="CP46"/>
  <c r="CC46"/>
  <c r="BP46"/>
  <c r="BC46"/>
  <c r="AP46"/>
  <c r="AC46"/>
  <c r="P46"/>
  <c r="C46"/>
  <c r="C47" i="4"/>
  <c r="EE46" i="7"/>
  <c r="DR46"/>
  <c r="DE46"/>
  <c r="CR46"/>
  <c r="CE46"/>
  <c r="BR46"/>
  <c r="BE46"/>
  <c r="AR46"/>
  <c r="AE46"/>
  <c r="R46"/>
  <c r="E46"/>
  <c r="E47" i="4"/>
  <c r="EG46" i="7"/>
  <c r="DT46"/>
  <c r="DG46"/>
  <c r="CT46"/>
  <c r="CG46"/>
  <c r="BT46"/>
  <c r="BG46"/>
  <c r="AT46"/>
  <c r="AG46"/>
  <c r="T46"/>
  <c r="G46"/>
  <c r="G47" i="4"/>
  <c r="EI46" i="7"/>
  <c r="DV46"/>
  <c r="DI46"/>
  <c r="CV46"/>
  <c r="CI46"/>
  <c r="BV46"/>
  <c r="BI46"/>
  <c r="AV46"/>
  <c r="AI46"/>
  <c r="V46"/>
  <c r="I46"/>
  <c r="I47" i="4"/>
  <c r="EK46" i="7"/>
  <c r="DX46"/>
  <c r="DK46"/>
  <c r="CX46"/>
  <c r="CK46"/>
  <c r="BX46"/>
  <c r="BK46"/>
  <c r="AX46"/>
  <c r="AK46"/>
  <c r="X46"/>
  <c r="K46"/>
  <c r="K47" i="4"/>
  <c r="EM46" i="7"/>
  <c r="DZ46"/>
  <c r="DM46"/>
  <c r="CZ46"/>
  <c r="CM46"/>
  <c r="BZ46"/>
  <c r="BM46"/>
  <c r="AZ46"/>
  <c r="AM46"/>
  <c r="Z46"/>
  <c r="M46"/>
  <c r="M47" i="4"/>
  <c r="EC47" i="7"/>
  <c r="DP47"/>
  <c r="DC47"/>
  <c r="CP47"/>
  <c r="CC47"/>
  <c r="BP47"/>
  <c r="BC47"/>
  <c r="AP47"/>
  <c r="AC47"/>
  <c r="P47"/>
  <c r="C47"/>
  <c r="C48" i="4"/>
  <c r="EE47" i="7"/>
  <c r="DR47"/>
  <c r="DE47"/>
  <c r="CR47"/>
  <c r="CE47"/>
  <c r="BR47"/>
  <c r="BE47"/>
  <c r="AR47"/>
  <c r="AE47"/>
  <c r="R47"/>
  <c r="E47"/>
  <c r="E48" i="4"/>
  <c r="EG47" i="7"/>
  <c r="DT47"/>
  <c r="DG47"/>
  <c r="CT47"/>
  <c r="CG47"/>
  <c r="BT47"/>
  <c r="BG47"/>
  <c r="AT47"/>
  <c r="AG47"/>
  <c r="T47"/>
  <c r="G47"/>
  <c r="G48" i="4"/>
  <c r="EI47" i="7"/>
  <c r="DV47"/>
  <c r="DI47"/>
  <c r="CV47"/>
  <c r="CI47"/>
  <c r="BV47"/>
  <c r="BI47"/>
  <c r="AV47"/>
  <c r="AI47"/>
  <c r="V47"/>
  <c r="I47"/>
  <c r="I48" i="4"/>
  <c r="EK47" i="7"/>
  <c r="DX47"/>
  <c r="DK47"/>
  <c r="CX47"/>
  <c r="CK47"/>
  <c r="BX47"/>
  <c r="BK47"/>
  <c r="AX47"/>
  <c r="AK47"/>
  <c r="X47"/>
  <c r="K47"/>
  <c r="K48" i="4"/>
  <c r="EM47" i="7"/>
  <c r="DZ47"/>
  <c r="DM47"/>
  <c r="CZ47"/>
  <c r="CM47"/>
  <c r="BZ47"/>
  <c r="BM47"/>
  <c r="AZ47"/>
  <c r="AM47"/>
  <c r="Z47"/>
  <c r="M47"/>
  <c r="M48" i="4"/>
  <c r="EC48" i="7"/>
  <c r="DP48"/>
  <c r="DC48"/>
  <c r="CP48"/>
  <c r="CC48"/>
  <c r="BP48"/>
  <c r="BC48"/>
  <c r="AP48"/>
  <c r="AC48"/>
  <c r="P48"/>
  <c r="C48"/>
  <c r="C49" i="4"/>
  <c r="EE48" i="7"/>
  <c r="DR48"/>
  <c r="DE48"/>
  <c r="CR48"/>
  <c r="CE48"/>
  <c r="BR48"/>
  <c r="BE48"/>
  <c r="AR48"/>
  <c r="AE48"/>
  <c r="R48"/>
  <c r="E48"/>
  <c r="E49" i="4"/>
  <c r="EG48" i="7"/>
  <c r="DT48"/>
  <c r="DG48"/>
  <c r="CT48"/>
  <c r="CG48"/>
  <c r="BT48"/>
  <c r="BG48"/>
  <c r="AT48"/>
  <c r="AG48"/>
  <c r="T48"/>
  <c r="G48"/>
  <c r="G49" i="4"/>
  <c r="EI48" i="7"/>
  <c r="DV48"/>
  <c r="DI48"/>
  <c r="CV48"/>
  <c r="CI48"/>
  <c r="BV48"/>
  <c r="BI48"/>
  <c r="AV48"/>
  <c r="AI48"/>
  <c r="V48"/>
  <c r="I48"/>
  <c r="I49" i="4"/>
  <c r="EK48" i="7"/>
  <c r="DX48"/>
  <c r="DK48"/>
  <c r="CX48"/>
  <c r="CK48"/>
  <c r="BX48"/>
  <c r="BK48"/>
  <c r="AX48"/>
  <c r="AK48"/>
  <c r="X48"/>
  <c r="K48"/>
  <c r="K49" i="4"/>
  <c r="EM48" i="7"/>
  <c r="DZ48"/>
  <c r="DM48"/>
  <c r="CZ48"/>
  <c r="CM48"/>
  <c r="BZ48"/>
  <c r="BM48"/>
  <c r="AZ48"/>
  <c r="AM48"/>
  <c r="Z48"/>
  <c r="M48"/>
  <c r="M49" i="4"/>
  <c r="EC49" i="7"/>
  <c r="DP49"/>
  <c r="DC49"/>
  <c r="CP49"/>
  <c r="CC49"/>
  <c r="BP49"/>
  <c r="BC49"/>
  <c r="AP49"/>
  <c r="AC49"/>
  <c r="P49"/>
  <c r="C49"/>
  <c r="C50" i="4"/>
  <c r="EE49" i="7"/>
  <c r="DR49"/>
  <c r="DE49"/>
  <c r="CR49"/>
  <c r="CE49"/>
  <c r="BR49"/>
  <c r="BE49"/>
  <c r="AR49"/>
  <c r="AE49"/>
  <c r="R49"/>
  <c r="E49"/>
  <c r="E50" i="4"/>
  <c r="EG49" i="7"/>
  <c r="DT49"/>
  <c r="DG49"/>
  <c r="CT49"/>
  <c r="CG49"/>
  <c r="BT49"/>
  <c r="BG49"/>
  <c r="AT49"/>
  <c r="AG49"/>
  <c r="T49"/>
  <c r="G49"/>
  <c r="G50" i="4"/>
  <c r="EI49" i="7"/>
  <c r="DV49"/>
  <c r="DI49"/>
  <c r="CV49"/>
  <c r="CI49"/>
  <c r="BV49"/>
  <c r="BI49"/>
  <c r="AV49"/>
  <c r="AI49"/>
  <c r="V49"/>
  <c r="I49"/>
  <c r="I50" i="4"/>
  <c r="EK49" i="7"/>
  <c r="DX49"/>
  <c r="DK49"/>
  <c r="CX49"/>
  <c r="CK49"/>
  <c r="BX49"/>
  <c r="BK49"/>
  <c r="AX49"/>
  <c r="AK49"/>
  <c r="X49"/>
  <c r="K49"/>
  <c r="K50" i="4"/>
  <c r="EM49" i="7"/>
  <c r="DZ49"/>
  <c r="DM49"/>
  <c r="CZ49"/>
  <c r="CM49"/>
  <c r="BZ49"/>
  <c r="BM49"/>
  <c r="AZ49"/>
  <c r="AM49"/>
  <c r="Z49"/>
  <c r="M49"/>
  <c r="M50" i="4"/>
  <c r="EC50" i="7"/>
  <c r="DP50"/>
  <c r="DC50"/>
  <c r="CP50"/>
  <c r="CC50"/>
  <c r="BP50"/>
  <c r="BC50"/>
  <c r="AP50"/>
  <c r="AC50"/>
  <c r="P50"/>
  <c r="C50"/>
  <c r="C51" i="4"/>
  <c r="EE50" i="7"/>
  <c r="DR50"/>
  <c r="DE50"/>
  <c r="CR50"/>
  <c r="CE50"/>
  <c r="BR50"/>
  <c r="BE50"/>
  <c r="AR50"/>
  <c r="AE50"/>
  <c r="R50"/>
  <c r="E50"/>
  <c r="E51" i="4"/>
  <c r="EG50" i="7"/>
  <c r="DT50"/>
  <c r="DG50"/>
  <c r="CT50"/>
  <c r="CG50"/>
  <c r="BT50"/>
  <c r="BG50"/>
  <c r="AT50"/>
  <c r="AG50"/>
  <c r="T50"/>
  <c r="G50"/>
  <c r="G51" i="4"/>
  <c r="EI50" i="7"/>
  <c r="DV50"/>
  <c r="DI50"/>
  <c r="CV50"/>
  <c r="CI50"/>
  <c r="BV50"/>
  <c r="BI50"/>
  <c r="AV50"/>
  <c r="AI50"/>
  <c r="V50"/>
  <c r="I50"/>
  <c r="I51" i="4"/>
  <c r="EK50" i="7"/>
  <c r="DX50"/>
  <c r="DK50"/>
  <c r="CX50"/>
  <c r="CK50"/>
  <c r="BX50"/>
  <c r="BK50"/>
  <c r="AX50"/>
  <c r="AK50"/>
  <c r="X50"/>
  <c r="K50"/>
  <c r="K51" i="4"/>
  <c r="EM50" i="7"/>
  <c r="DZ50"/>
  <c r="DM50"/>
  <c r="CZ50"/>
  <c r="CM50"/>
  <c r="BZ50"/>
  <c r="BM50"/>
  <c r="AZ50"/>
  <c r="AM50"/>
  <c r="Z50"/>
  <c r="M50"/>
  <c r="M51" i="4"/>
  <c r="EC51" i="7"/>
  <c r="DP51"/>
  <c r="DC51"/>
  <c r="CP51"/>
  <c r="CC51"/>
  <c r="BP51"/>
  <c r="BC51"/>
  <c r="AP51"/>
  <c r="AC51"/>
  <c r="P51"/>
  <c r="C51"/>
  <c r="C52" i="4"/>
  <c r="EE51" i="7"/>
  <c r="DR51"/>
  <c r="DE51"/>
  <c r="CR51"/>
  <c r="CE51"/>
  <c r="BR51"/>
  <c r="BE51"/>
  <c r="AR51"/>
  <c r="AE51"/>
  <c r="R51"/>
  <c r="E51"/>
  <c r="E52" i="4"/>
  <c r="EG51" i="7"/>
  <c r="DT51"/>
  <c r="DG51"/>
  <c r="CT51"/>
  <c r="CG51"/>
  <c r="BT51"/>
  <c r="BG51"/>
  <c r="AT51"/>
  <c r="AG51"/>
  <c r="T51"/>
  <c r="G51"/>
  <c r="G52" i="4"/>
  <c r="EI51" i="7"/>
  <c r="DV51"/>
  <c r="DI51"/>
  <c r="CV51"/>
  <c r="CI51"/>
  <c r="BV51"/>
  <c r="BI51"/>
  <c r="AV51"/>
  <c r="AI51"/>
  <c r="V51"/>
  <c r="I51"/>
  <c r="I52" i="4"/>
  <c r="EK51" i="7"/>
  <c r="DX51"/>
  <c r="DK51"/>
  <c r="CX51"/>
  <c r="CK51"/>
  <c r="BX51"/>
  <c r="BK51"/>
  <c r="AX51"/>
  <c r="AK51"/>
  <c r="X51"/>
  <c r="K51"/>
  <c r="K52" i="4"/>
  <c r="EM51" i="7"/>
  <c r="DZ51"/>
  <c r="DM51"/>
  <c r="CZ51"/>
  <c r="CM51"/>
  <c r="BZ51"/>
  <c r="BM51"/>
  <c r="AZ51"/>
  <c r="AM51"/>
  <c r="Z51"/>
  <c r="M51"/>
  <c r="M52" i="4"/>
  <c r="EC52" i="7"/>
  <c r="DP52"/>
  <c r="DC52"/>
  <c r="CP52"/>
  <c r="CC52"/>
  <c r="BP52"/>
  <c r="BC52"/>
  <c r="AP52"/>
  <c r="AC52"/>
  <c r="P52"/>
  <c r="C52"/>
  <c r="C53" i="4"/>
  <c r="EE52" i="7"/>
  <c r="DR52"/>
  <c r="DE52"/>
  <c r="CR52"/>
  <c r="CE52"/>
  <c r="BR52"/>
  <c r="BE52"/>
  <c r="AR52"/>
  <c r="AE52"/>
  <c r="R52"/>
  <c r="E52"/>
  <c r="E53" i="4"/>
  <c r="EG52" i="7"/>
  <c r="DT52"/>
  <c r="DG52"/>
  <c r="CT52"/>
  <c r="CG52"/>
  <c r="BT52"/>
  <c r="BG52"/>
  <c r="AT52"/>
  <c r="AG52"/>
  <c r="T52"/>
  <c r="G52"/>
  <c r="G53" i="4"/>
  <c r="EI52" i="7"/>
  <c r="DV52"/>
  <c r="DI52"/>
  <c r="CV52"/>
  <c r="CI52"/>
  <c r="BV52"/>
  <c r="BI52"/>
  <c r="AV52"/>
  <c r="AI52"/>
  <c r="V52"/>
  <c r="I52"/>
  <c r="I53" i="4"/>
  <c r="EK52" i="7"/>
  <c r="DX52"/>
  <c r="DK52"/>
  <c r="CX52"/>
  <c r="CK52"/>
  <c r="BX52"/>
  <c r="BK52"/>
  <c r="AX52"/>
  <c r="AK52"/>
  <c r="X52"/>
  <c r="K52"/>
  <c r="K53" i="4"/>
  <c r="EM52" i="7"/>
  <c r="DZ52"/>
  <c r="DM52"/>
  <c r="CZ52"/>
  <c r="CM52"/>
  <c r="BZ52"/>
  <c r="BM52"/>
  <c r="AZ52"/>
  <c r="AM52"/>
  <c r="Z52"/>
  <c r="M52"/>
  <c r="M53" i="4"/>
  <c r="EC53" i="7"/>
  <c r="DP53"/>
  <c r="DC53"/>
  <c r="CP53"/>
  <c r="CC53"/>
  <c r="BP53"/>
  <c r="BC53"/>
  <c r="AP53"/>
  <c r="AC53"/>
  <c r="P53"/>
  <c r="C53"/>
  <c r="C54" i="4"/>
  <c r="EE53" i="7"/>
  <c r="DR53"/>
  <c r="DE53"/>
  <c r="CR53"/>
  <c r="CE53"/>
  <c r="BR53"/>
  <c r="BE53"/>
  <c r="AR53"/>
  <c r="AE53"/>
  <c r="R53"/>
  <c r="E53"/>
  <c r="E54" i="4"/>
  <c r="EG53" i="7"/>
  <c r="DT53"/>
  <c r="DG53"/>
  <c r="CT53"/>
  <c r="CG53"/>
  <c r="BT53"/>
  <c r="BG53"/>
  <c r="AT53"/>
  <c r="AG53"/>
  <c r="T53"/>
  <c r="G53"/>
  <c r="G54" i="4"/>
  <c r="EI53" i="7"/>
  <c r="DV53"/>
  <c r="DI53"/>
  <c r="CV53"/>
  <c r="CI53"/>
  <c r="BV53"/>
  <c r="BI53"/>
  <c r="AV53"/>
  <c r="AI53"/>
  <c r="V53"/>
  <c r="I53"/>
  <c r="I54" i="4"/>
  <c r="EK53" i="7"/>
  <c r="DX53"/>
  <c r="DK53"/>
  <c r="CX53"/>
  <c r="CK53"/>
  <c r="BX53"/>
  <c r="BK53"/>
  <c r="AX53"/>
  <c r="AK53"/>
  <c r="X53"/>
  <c r="K53"/>
  <c r="K54" i="4"/>
  <c r="EM53" i="7"/>
  <c r="DZ53"/>
  <c r="DM53"/>
  <c r="CZ53"/>
  <c r="CM53"/>
  <c r="BZ53"/>
  <c r="BM53"/>
  <c r="AZ53"/>
  <c r="AM53"/>
  <c r="Z53"/>
  <c r="M53"/>
  <c r="M54" i="4"/>
  <c r="EC54" i="7"/>
  <c r="DP54"/>
  <c r="DC54"/>
  <c r="CP54"/>
  <c r="CC54"/>
  <c r="BP54"/>
  <c r="BC54"/>
  <c r="AP54"/>
  <c r="AC54"/>
  <c r="P54"/>
  <c r="C54"/>
  <c r="C55" i="4"/>
  <c r="EE54" i="7"/>
  <c r="DR54"/>
  <c r="DE54"/>
  <c r="CR54"/>
  <c r="CE54"/>
  <c r="BR54"/>
  <c r="BE54"/>
  <c r="AR54"/>
  <c r="AE54"/>
  <c r="R54"/>
  <c r="E54"/>
  <c r="E55" i="4"/>
  <c r="EG54" i="7"/>
  <c r="DT54"/>
  <c r="DG54"/>
  <c r="CT54"/>
  <c r="CG54"/>
  <c r="BT54"/>
  <c r="BG54"/>
  <c r="AT54"/>
  <c r="AG54"/>
  <c r="T54"/>
  <c r="G54"/>
  <c r="G55" i="4"/>
  <c r="EI54" i="7"/>
  <c r="DV54"/>
  <c r="DI54"/>
  <c r="CV54"/>
  <c r="CI54"/>
  <c r="BV54"/>
  <c r="BI54"/>
  <c r="AV54"/>
  <c r="AI54"/>
  <c r="V54"/>
  <c r="I54"/>
  <c r="I55" i="4"/>
  <c r="EK54" i="7"/>
  <c r="DX54"/>
  <c r="DK54"/>
  <c r="CX54"/>
  <c r="CK54"/>
  <c r="BX54"/>
  <c r="BK54"/>
  <c r="AX54"/>
  <c r="AK54"/>
  <c r="X54"/>
  <c r="K54"/>
  <c r="K55" i="4"/>
  <c r="EM54" i="7"/>
  <c r="DZ54"/>
  <c r="DM54"/>
  <c r="CZ54"/>
  <c r="CM54"/>
  <c r="BZ54"/>
  <c r="BM54"/>
  <c r="AZ54"/>
  <c r="AM54"/>
  <c r="Z54"/>
  <c r="M54"/>
  <c r="M55" i="4"/>
  <c r="EC55" i="7"/>
  <c r="DP55"/>
  <c r="DC55"/>
  <c r="CP55"/>
  <c r="CC55"/>
  <c r="BP55"/>
  <c r="BC55"/>
  <c r="AP55"/>
  <c r="AC55"/>
  <c r="P55"/>
  <c r="C55"/>
  <c r="C56" i="4"/>
  <c r="EE55" i="7"/>
  <c r="DR55"/>
  <c r="DE55"/>
  <c r="CR55"/>
  <c r="CE55"/>
  <c r="BR55"/>
  <c r="BE55"/>
  <c r="AR55"/>
  <c r="AE55"/>
  <c r="R55"/>
  <c r="E55"/>
  <c r="E56" i="4"/>
  <c r="EG55" i="7"/>
  <c r="DT55"/>
  <c r="DG55"/>
  <c r="CT55"/>
  <c r="CG55"/>
  <c r="BT55"/>
  <c r="BG55"/>
  <c r="AT55"/>
  <c r="AG55"/>
  <c r="T55"/>
  <c r="G55"/>
  <c r="G56" i="4"/>
  <c r="EI55" i="7"/>
  <c r="DV55"/>
  <c r="DI55"/>
  <c r="CV55"/>
  <c r="CI55"/>
  <c r="BV55"/>
  <c r="BI55"/>
  <c r="AV55"/>
  <c r="AI55"/>
  <c r="V55"/>
  <c r="I55"/>
  <c r="I56" i="4"/>
  <c r="EK55" i="7"/>
  <c r="DX55"/>
  <c r="DK55"/>
  <c r="CX55"/>
  <c r="CK55"/>
  <c r="BX55"/>
  <c r="BK55"/>
  <c r="AX55"/>
  <c r="AK55"/>
  <c r="X55"/>
  <c r="K55"/>
  <c r="K56" i="4"/>
  <c r="EM55" i="7"/>
  <c r="DZ55"/>
  <c r="DM55"/>
  <c r="CZ55"/>
  <c r="CM55"/>
  <c r="BZ55"/>
  <c r="BM55"/>
  <c r="AZ55"/>
  <c r="AM55"/>
  <c r="Z55"/>
  <c r="M55"/>
  <c r="M56" i="4"/>
  <c r="EC56" i="7"/>
  <c r="DP56"/>
  <c r="DC56"/>
  <c r="CP56"/>
  <c r="CC56"/>
  <c r="BP56"/>
  <c r="BC56"/>
  <c r="AP56"/>
  <c r="AC56"/>
  <c r="P56"/>
  <c r="C56"/>
  <c r="C57" i="4"/>
  <c r="EE56" i="7"/>
  <c r="DR56"/>
  <c r="DE56"/>
  <c r="CR56"/>
  <c r="CE56"/>
  <c r="BR56"/>
  <c r="BE56"/>
  <c r="AR56"/>
  <c r="AE56"/>
  <c r="R56"/>
  <c r="E56"/>
  <c r="E57" i="4"/>
  <c r="EG56" i="7"/>
  <c r="DT56"/>
  <c r="DG56"/>
  <c r="CT56"/>
  <c r="CG56"/>
  <c r="BT56"/>
  <c r="BG56"/>
  <c r="AT56"/>
  <c r="AG56"/>
  <c r="T56"/>
  <c r="G56"/>
  <c r="G57" i="4"/>
  <c r="EI56" i="7"/>
  <c r="DV56"/>
  <c r="DI56"/>
  <c r="CV56"/>
  <c r="CI56"/>
  <c r="BV56"/>
  <c r="BI56"/>
  <c r="AV56"/>
  <c r="AI56"/>
  <c r="V56"/>
  <c r="I56"/>
  <c r="I57" i="4"/>
  <c r="EK56" i="7"/>
  <c r="DX56"/>
  <c r="DK56"/>
  <c r="CX56"/>
  <c r="CK56"/>
  <c r="BX56"/>
  <c r="BK56"/>
  <c r="AX56"/>
  <c r="AK56"/>
  <c r="X56"/>
  <c r="K56"/>
  <c r="K57" i="4"/>
  <c r="EM56" i="7"/>
  <c r="DZ56"/>
  <c r="DM56"/>
  <c r="CZ56"/>
  <c r="CM56"/>
  <c r="BZ56"/>
  <c r="BM56"/>
  <c r="AZ56"/>
  <c r="AM56"/>
  <c r="Z56"/>
  <c r="M56"/>
  <c r="M57" i="4"/>
  <c r="EC57" i="7"/>
  <c r="DP57"/>
  <c r="DC57"/>
  <c r="CP57"/>
  <c r="CC57"/>
  <c r="BP57"/>
  <c r="BC57"/>
  <c r="AP57"/>
  <c r="AC57"/>
  <c r="P57"/>
  <c r="C57"/>
  <c r="C58" i="4"/>
  <c r="EE57" i="7"/>
  <c r="DR57"/>
  <c r="DE57"/>
  <c r="CR57"/>
  <c r="CE57"/>
  <c r="BR57"/>
  <c r="BE57"/>
  <c r="AR57"/>
  <c r="AE57"/>
  <c r="R57"/>
  <c r="E57"/>
  <c r="E58" i="4"/>
  <c r="EG57" i="7"/>
  <c r="DT57"/>
  <c r="DG57"/>
  <c r="CT57"/>
  <c r="CG57"/>
  <c r="BT57"/>
  <c r="BG57"/>
  <c r="AT57"/>
  <c r="AG57"/>
  <c r="T57"/>
  <c r="G57"/>
  <c r="G58" i="4"/>
  <c r="EI57" i="7"/>
  <c r="DV57"/>
  <c r="DI57"/>
  <c r="CV57"/>
  <c r="CI57"/>
  <c r="BV57"/>
  <c r="BI57"/>
  <c r="AV57"/>
  <c r="AI57"/>
  <c r="V57"/>
  <c r="I57"/>
  <c r="I58" i="4"/>
  <c r="EK57" i="7"/>
  <c r="DX57"/>
  <c r="DK57"/>
  <c r="CX57"/>
  <c r="CK57"/>
  <c r="BX57"/>
  <c r="BK57"/>
  <c r="AX57"/>
  <c r="AK57"/>
  <c r="X57"/>
  <c r="K57"/>
  <c r="K58" i="4"/>
  <c r="EM57" i="7"/>
  <c r="DZ57"/>
  <c r="DM57"/>
  <c r="CZ57"/>
  <c r="CM57"/>
  <c r="BZ57"/>
  <c r="BM57"/>
  <c r="AZ57"/>
  <c r="AM57"/>
  <c r="Z57"/>
  <c r="M57"/>
  <c r="M58" i="4"/>
  <c r="EC58" i="7"/>
  <c r="DP58"/>
  <c r="DC58"/>
  <c r="CP58"/>
  <c r="CC58"/>
  <c r="BP58"/>
  <c r="BC58"/>
  <c r="AP58"/>
  <c r="AC58"/>
  <c r="P58"/>
  <c r="C58"/>
  <c r="C59" i="4"/>
  <c r="EE58" i="7"/>
  <c r="DR58"/>
  <c r="DE58"/>
  <c r="CR58"/>
  <c r="CE58"/>
  <c r="BR58"/>
  <c r="BE58"/>
  <c r="AR58"/>
  <c r="AE58"/>
  <c r="R58"/>
  <c r="E58"/>
  <c r="E59" i="4"/>
  <c r="EG58" i="7"/>
  <c r="DT58"/>
  <c r="DG58"/>
  <c r="CT58"/>
  <c r="CG58"/>
  <c r="BT58"/>
  <c r="BG58"/>
  <c r="AT58"/>
  <c r="AG58"/>
  <c r="T58"/>
  <c r="G58"/>
  <c r="G59" i="4"/>
  <c r="EI58" i="7"/>
  <c r="DV58"/>
  <c r="DI58"/>
  <c r="CV58"/>
  <c r="CI58"/>
  <c r="BV58"/>
  <c r="BI58"/>
  <c r="AV58"/>
  <c r="AI58"/>
  <c r="V58"/>
  <c r="I58"/>
  <c r="I59" i="4"/>
  <c r="EK58" i="7"/>
  <c r="DX58"/>
  <c r="DK58"/>
  <c r="CX58"/>
  <c r="CK58"/>
  <c r="BX58"/>
  <c r="BK58"/>
  <c r="AX58"/>
  <c r="AK58"/>
  <c r="X58"/>
  <c r="K58"/>
  <c r="K59" i="4"/>
  <c r="EM58" i="7"/>
  <c r="DZ58"/>
  <c r="DM58"/>
  <c r="CZ58"/>
  <c r="CM58"/>
  <c r="BZ58"/>
  <c r="BM58"/>
  <c r="AZ58"/>
  <c r="AM58"/>
  <c r="Z58"/>
  <c r="M58"/>
  <c r="M59" i="4"/>
  <c r="EC59" i="7"/>
  <c r="DP59"/>
  <c r="DC59"/>
  <c r="CP59"/>
  <c r="CC59"/>
  <c r="BP59"/>
  <c r="BC59"/>
  <c r="AP59"/>
  <c r="AC59"/>
  <c r="P59"/>
  <c r="C59"/>
  <c r="C60" i="4"/>
  <c r="EE59" i="7"/>
  <c r="DR59"/>
  <c r="DE59"/>
  <c r="CR59"/>
  <c r="CE59"/>
  <c r="BR59"/>
  <c r="BE59"/>
  <c r="AR59"/>
  <c r="AE59"/>
  <c r="R59"/>
  <c r="E59"/>
  <c r="E60" i="4"/>
  <c r="EG59" i="7"/>
  <c r="DT59"/>
  <c r="DG59"/>
  <c r="CT59"/>
  <c r="CG59"/>
  <c r="BT59"/>
  <c r="BG59"/>
  <c r="AT59"/>
  <c r="AG59"/>
  <c r="T59"/>
  <c r="G59"/>
  <c r="G60" i="4"/>
  <c r="EI59" i="7"/>
  <c r="DV59"/>
  <c r="DI59"/>
  <c r="CV59"/>
  <c r="CI59"/>
  <c r="BV59"/>
  <c r="BI59"/>
  <c r="AV59"/>
  <c r="AI59"/>
  <c r="V59"/>
  <c r="I59"/>
  <c r="I60" i="4"/>
  <c r="EK59" i="7"/>
  <c r="DX59"/>
  <c r="DK59"/>
  <c r="CX59"/>
  <c r="CK59"/>
  <c r="BX59"/>
  <c r="BK59"/>
  <c r="AX59"/>
  <c r="AK59"/>
  <c r="X59"/>
  <c r="K59"/>
  <c r="K60" i="4"/>
  <c r="EM59" i="7"/>
  <c r="DZ59"/>
  <c r="DM59"/>
  <c r="CZ59"/>
  <c r="CM59"/>
  <c r="BZ59"/>
  <c r="BM59"/>
  <c r="AZ59"/>
  <c r="AM59"/>
  <c r="Z59"/>
  <c r="M59"/>
  <c r="M60" i="4"/>
  <c r="EC60" i="7"/>
  <c r="DP60"/>
  <c r="DC60"/>
  <c r="CP60"/>
  <c r="CC60"/>
  <c r="BP60"/>
  <c r="BC60"/>
  <c r="AP60"/>
  <c r="AC60"/>
  <c r="P60"/>
  <c r="C60"/>
  <c r="C61" i="4"/>
  <c r="EE60" i="7"/>
  <c r="DR60"/>
  <c r="DE60"/>
  <c r="CR60"/>
  <c r="CE60"/>
  <c r="BR60"/>
  <c r="BE60"/>
  <c r="AR60"/>
  <c r="AE60"/>
  <c r="R60"/>
  <c r="E60"/>
  <c r="E61" i="4"/>
  <c r="EG60" i="7"/>
  <c r="DT60"/>
  <c r="DG60"/>
  <c r="CT60"/>
  <c r="CG60"/>
  <c r="BT60"/>
  <c r="BG60"/>
  <c r="AT60"/>
  <c r="AG60"/>
  <c r="T60"/>
  <c r="G60"/>
  <c r="G61" i="4"/>
  <c r="EI60" i="7"/>
  <c r="DV60"/>
  <c r="DI60"/>
  <c r="CV60"/>
  <c r="CI60"/>
  <c r="BV60"/>
  <c r="BI60"/>
  <c r="AV60"/>
  <c r="AI60"/>
  <c r="V60"/>
  <c r="I60"/>
  <c r="I61" i="4"/>
  <c r="EK60" i="7"/>
  <c r="DX60"/>
  <c r="DK60"/>
  <c r="CX60"/>
  <c r="CK60"/>
  <c r="BX60"/>
  <c r="BK60"/>
  <c r="AX60"/>
  <c r="AK60"/>
  <c r="X60"/>
  <c r="K60"/>
  <c r="K61" i="4"/>
  <c r="EM60" i="7"/>
  <c r="DZ60"/>
  <c r="DM60"/>
  <c r="CZ60"/>
  <c r="CM60"/>
  <c r="BZ60"/>
  <c r="BM60"/>
  <c r="AZ60"/>
  <c r="AM60"/>
  <c r="Z60"/>
  <c r="M60"/>
  <c r="M61" i="4"/>
  <c r="EC97" i="7"/>
  <c r="DP97"/>
  <c r="DC97"/>
  <c r="CP97"/>
  <c r="CC97"/>
  <c r="BP97"/>
  <c r="BC97"/>
  <c r="AP97"/>
  <c r="AC97"/>
  <c r="P97"/>
  <c r="C97"/>
  <c r="EE97"/>
  <c r="DR97"/>
  <c r="DE97"/>
  <c r="CR97"/>
  <c r="CE97"/>
  <c r="BR97"/>
  <c r="BE97"/>
  <c r="AR97"/>
  <c r="AE97"/>
  <c r="R97"/>
  <c r="E97"/>
  <c r="EG97"/>
  <c r="DT97"/>
  <c r="DG97"/>
  <c r="CT97"/>
  <c r="CG97"/>
  <c r="BT97"/>
  <c r="BG97"/>
  <c r="AT97"/>
  <c r="AG97"/>
  <c r="T97"/>
  <c r="G97"/>
  <c r="EI97"/>
  <c r="DV97"/>
  <c r="DI97"/>
  <c r="CV97"/>
  <c r="CI97"/>
  <c r="BV97"/>
  <c r="BI97"/>
  <c r="AV97"/>
  <c r="AI97"/>
  <c r="V97"/>
  <c r="I97"/>
  <c r="EK97"/>
  <c r="DX97"/>
  <c r="DK97"/>
  <c r="CX97"/>
  <c r="CK97"/>
  <c r="BX97"/>
  <c r="BK97"/>
  <c r="AX97"/>
  <c r="AK97"/>
  <c r="X97"/>
  <c r="K97"/>
  <c r="EM97"/>
  <c r="DZ97"/>
  <c r="DM97"/>
  <c r="CZ97"/>
  <c r="CM97"/>
  <c r="BZ97"/>
  <c r="BM97"/>
  <c r="AZ97"/>
  <c r="AM97"/>
  <c r="Z97"/>
  <c r="M97"/>
  <c r="EB98"/>
  <c r="DO98"/>
  <c r="DB98"/>
  <c r="CO98"/>
  <c r="CB98"/>
  <c r="BO98"/>
  <c r="BB98"/>
  <c r="AO98"/>
  <c r="AB98"/>
  <c r="O98"/>
  <c r="B98"/>
  <c r="ED98"/>
  <c r="DQ98"/>
  <c r="DD98"/>
  <c r="CQ98"/>
  <c r="CD98"/>
  <c r="BQ98"/>
  <c r="BD98"/>
  <c r="AQ98"/>
  <c r="AD98"/>
  <c r="Q98"/>
  <c r="D98"/>
  <c r="EF98"/>
  <c r="DS98"/>
  <c r="DF98"/>
  <c r="CS98"/>
  <c r="CF98"/>
  <c r="BS98"/>
  <c r="BF98"/>
  <c r="AS98"/>
  <c r="AF98"/>
  <c r="S98"/>
  <c r="F98"/>
  <c r="EH98"/>
  <c r="DU98"/>
  <c r="DH98"/>
  <c r="CU98"/>
  <c r="CH98"/>
  <c r="BU98"/>
  <c r="BH98"/>
  <c r="AU98"/>
  <c r="AH98"/>
  <c r="U98"/>
  <c r="H98"/>
  <c r="EJ98"/>
  <c r="DW98"/>
  <c r="DJ98"/>
  <c r="CW98"/>
  <c r="CJ98"/>
  <c r="BW98"/>
  <c r="BJ98"/>
  <c r="AW98"/>
  <c r="AJ98"/>
  <c r="W98"/>
  <c r="J98"/>
  <c r="EL98"/>
  <c r="DY98"/>
  <c r="DL98"/>
  <c r="CY98"/>
  <c r="CL98"/>
  <c r="BY98"/>
  <c r="BL98"/>
  <c r="AY98"/>
  <c r="AL98"/>
  <c r="Y98"/>
  <c r="L98"/>
  <c r="EC99"/>
  <c r="DP99"/>
  <c r="DC99"/>
  <c r="CP99"/>
  <c r="CC99"/>
  <c r="BP99"/>
  <c r="BC99"/>
  <c r="AP99"/>
  <c r="AC99"/>
  <c r="P99"/>
  <c r="C99"/>
  <c r="EE99"/>
  <c r="DR99"/>
  <c r="DE99"/>
  <c r="CR99"/>
  <c r="CE99"/>
  <c r="BR99"/>
  <c r="BE99"/>
  <c r="AR99"/>
  <c r="AE99"/>
  <c r="R99"/>
  <c r="E99"/>
  <c r="EG99"/>
  <c r="DT99"/>
  <c r="DG99"/>
  <c r="CT99"/>
  <c r="CG99"/>
  <c r="BT99"/>
  <c r="BG99"/>
  <c r="AT99"/>
  <c r="AG99"/>
  <c r="T99"/>
  <c r="G99"/>
  <c r="EI99"/>
  <c r="DV99"/>
  <c r="DI99"/>
  <c r="CV99"/>
  <c r="CI99"/>
  <c r="BV99"/>
  <c r="BI99"/>
  <c r="AV99"/>
  <c r="AI99"/>
  <c r="V99"/>
  <c r="I99"/>
  <c r="EK99"/>
  <c r="DX99"/>
  <c r="DK99"/>
  <c r="CX99"/>
  <c r="CK99"/>
  <c r="BX99"/>
  <c r="BK99"/>
  <c r="AX99"/>
  <c r="AK99"/>
  <c r="X99"/>
  <c r="K99"/>
  <c r="EM99"/>
  <c r="DZ99"/>
  <c r="DM99"/>
  <c r="CZ99"/>
  <c r="CM99"/>
  <c r="BZ99"/>
  <c r="BM99"/>
  <c r="AZ99"/>
  <c r="AM99"/>
  <c r="Z99"/>
  <c r="M99"/>
  <c r="EB100"/>
  <c r="DO100"/>
  <c r="DB100"/>
  <c r="CO100"/>
  <c r="CB100"/>
  <c r="BO100"/>
  <c r="BB100"/>
  <c r="AO100"/>
  <c r="AB100"/>
  <c r="O100"/>
  <c r="B100"/>
  <c r="ED100"/>
  <c r="DQ100"/>
  <c r="DD100"/>
  <c r="CQ100"/>
  <c r="CD100"/>
  <c r="BQ100"/>
  <c r="BD100"/>
  <c r="AQ100"/>
  <c r="AD100"/>
  <c r="Q100"/>
  <c r="D100"/>
  <c r="EF100"/>
  <c r="DS100"/>
  <c r="DF100"/>
  <c r="CS100"/>
  <c r="CF100"/>
  <c r="BS100"/>
  <c r="BF100"/>
  <c r="AS100"/>
  <c r="AF100"/>
  <c r="S100"/>
  <c r="F100"/>
  <c r="EH100"/>
  <c r="DU100"/>
  <c r="DH100"/>
  <c r="CU100"/>
  <c r="CH100"/>
  <c r="BU100"/>
  <c r="BH100"/>
  <c r="AU100"/>
  <c r="AH100"/>
  <c r="U100"/>
  <c r="H100"/>
  <c r="EJ100"/>
  <c r="DW100"/>
  <c r="DJ100"/>
  <c r="CW100"/>
  <c r="CJ100"/>
  <c r="BW100"/>
  <c r="BJ100"/>
  <c r="AW100"/>
  <c r="AJ100"/>
  <c r="W100"/>
  <c r="J100"/>
  <c r="EL100"/>
  <c r="DY100"/>
  <c r="DL100"/>
  <c r="CY100"/>
  <c r="CL100"/>
  <c r="BY100"/>
  <c r="BL100"/>
  <c r="AY100"/>
  <c r="AL100"/>
  <c r="Y100"/>
  <c r="L100"/>
  <c r="EC101"/>
  <c r="DP101"/>
  <c r="DC101"/>
  <c r="CP101"/>
  <c r="CC101"/>
  <c r="BP101"/>
  <c r="BC101"/>
  <c r="AP101"/>
  <c r="AC101"/>
  <c r="P101"/>
  <c r="C101"/>
  <c r="EE101"/>
  <c r="DR101"/>
  <c r="DE101"/>
  <c r="CR101"/>
  <c r="CE101"/>
  <c r="BR101"/>
  <c r="BE101"/>
  <c r="AR101"/>
  <c r="AE101"/>
  <c r="R101"/>
  <c r="E101"/>
  <c r="EG101"/>
  <c r="DT101"/>
  <c r="DG101"/>
  <c r="CT101"/>
  <c r="CG101"/>
  <c r="BT101"/>
  <c r="BG101"/>
  <c r="AT101"/>
  <c r="AG101"/>
  <c r="T101"/>
  <c r="G101"/>
  <c r="EI101"/>
  <c r="DV101"/>
  <c r="DI101"/>
  <c r="CV101"/>
  <c r="CI101"/>
  <c r="BV101"/>
  <c r="BI101"/>
  <c r="AV101"/>
  <c r="AI101"/>
  <c r="V101"/>
  <c r="I101"/>
  <c r="EK101"/>
  <c r="DX101"/>
  <c r="DK101"/>
  <c r="CX101"/>
  <c r="CK101"/>
  <c r="BX101"/>
  <c r="BK101"/>
  <c r="AX101"/>
  <c r="AK101"/>
  <c r="X101"/>
  <c r="K101"/>
  <c r="EM101"/>
  <c r="DZ101"/>
  <c r="DM101"/>
  <c r="CZ101"/>
  <c r="CM101"/>
  <c r="BZ101"/>
  <c r="BM101"/>
  <c r="AZ101"/>
  <c r="AM101"/>
  <c r="Z101"/>
  <c r="M101"/>
  <c r="EB102"/>
  <c r="DO102"/>
  <c r="DB102"/>
  <c r="CO102"/>
  <c r="CB102"/>
  <c r="BO102"/>
  <c r="BB102"/>
  <c r="AO102"/>
  <c r="AB102"/>
  <c r="O102"/>
  <c r="B102"/>
  <c r="ED102"/>
  <c r="DQ102"/>
  <c r="DD102"/>
  <c r="CQ102"/>
  <c r="CD102"/>
  <c r="BQ102"/>
  <c r="BD102"/>
  <c r="AQ102"/>
  <c r="AD102"/>
  <c r="Q102"/>
  <c r="D102"/>
  <c r="EF102"/>
  <c r="DS102"/>
  <c r="DF102"/>
  <c r="CS102"/>
  <c r="CF102"/>
  <c r="BS102"/>
  <c r="BF102"/>
  <c r="AS102"/>
  <c r="AF102"/>
  <c r="S102"/>
  <c r="F102"/>
  <c r="EH102"/>
  <c r="DU102"/>
  <c r="DH102"/>
  <c r="CU102"/>
  <c r="CH102"/>
  <c r="BU102"/>
  <c r="BH102"/>
  <c r="AU102"/>
  <c r="AH102"/>
  <c r="U102"/>
  <c r="H102"/>
  <c r="EJ102"/>
  <c r="DW102"/>
  <c r="DJ102"/>
  <c r="CW102"/>
  <c r="CJ102"/>
  <c r="BW102"/>
  <c r="BJ102"/>
  <c r="AW102"/>
  <c r="AJ102"/>
  <c r="W102"/>
  <c r="J102"/>
  <c r="EL102"/>
  <c r="DY102"/>
  <c r="DL102"/>
  <c r="CY102"/>
  <c r="CL102"/>
  <c r="BY102"/>
  <c r="BL102"/>
  <c r="AY102"/>
  <c r="AL102"/>
  <c r="Y102"/>
  <c r="L102"/>
  <c r="EC103"/>
  <c r="DP103"/>
  <c r="DC103"/>
  <c r="CP103"/>
  <c r="CC103"/>
  <c r="BP103"/>
  <c r="BC103"/>
  <c r="AP103"/>
  <c r="AC103"/>
  <c r="P103"/>
  <c r="C103"/>
  <c r="EE103"/>
  <c r="DR103"/>
  <c r="DE103"/>
  <c r="CR103"/>
  <c r="CE103"/>
  <c r="BR103"/>
  <c r="BE103"/>
  <c r="AR103"/>
  <c r="AE103"/>
  <c r="R103"/>
  <c r="E103"/>
  <c r="EG103"/>
  <c r="DT103"/>
  <c r="DG103"/>
  <c r="CT103"/>
  <c r="CG103"/>
  <c r="BT103"/>
  <c r="BG103"/>
  <c r="AT103"/>
  <c r="AG103"/>
  <c r="T103"/>
  <c r="G103"/>
  <c r="EI103"/>
  <c r="DV103"/>
  <c r="DI103"/>
  <c r="CV103"/>
  <c r="CI103"/>
  <c r="BV103"/>
  <c r="BI103"/>
  <c r="AV103"/>
  <c r="AI103"/>
  <c r="V103"/>
  <c r="I103"/>
  <c r="EK103"/>
  <c r="DX103"/>
  <c r="DK103"/>
  <c r="CX103"/>
  <c r="CK103"/>
  <c r="BX103"/>
  <c r="BK103"/>
  <c r="AX103"/>
  <c r="AK103"/>
  <c r="X103"/>
  <c r="K103"/>
  <c r="EM103"/>
  <c r="DZ103"/>
  <c r="DM103"/>
  <c r="CZ103"/>
  <c r="CM103"/>
  <c r="BZ103"/>
  <c r="BM103"/>
  <c r="AZ103"/>
  <c r="AM103"/>
  <c r="Z103"/>
  <c r="M103"/>
  <c r="EB104"/>
  <c r="DO104"/>
  <c r="DB104"/>
  <c r="CO104"/>
  <c r="CB104"/>
  <c r="BO104"/>
  <c r="BB104"/>
  <c r="AO104"/>
  <c r="AB104"/>
  <c r="O104"/>
  <c r="B104"/>
  <c r="ED104"/>
  <c r="DQ104"/>
  <c r="DD104"/>
  <c r="CQ104"/>
  <c r="CD104"/>
  <c r="BQ104"/>
  <c r="BD104"/>
  <c r="AQ104"/>
  <c r="AD104"/>
  <c r="Q104"/>
  <c r="D104"/>
  <c r="EF104"/>
  <c r="DS104"/>
  <c r="DF104"/>
  <c r="CS104"/>
  <c r="CF104"/>
  <c r="BS104"/>
  <c r="BF104"/>
  <c r="AS104"/>
  <c r="AF104"/>
  <c r="S104"/>
  <c r="F104"/>
  <c r="EH104"/>
  <c r="DU104"/>
  <c r="DH104"/>
  <c r="CU104"/>
  <c r="CH104"/>
  <c r="BU104"/>
  <c r="BH104"/>
  <c r="AU104"/>
  <c r="AH104"/>
  <c r="U104"/>
  <c r="H104"/>
  <c r="EJ104"/>
  <c r="DW104"/>
  <c r="DJ104"/>
  <c r="CW104"/>
  <c r="CJ104"/>
  <c r="BW104"/>
  <c r="BJ104"/>
  <c r="AW104"/>
  <c r="AJ104"/>
  <c r="W104"/>
  <c r="J104"/>
  <c r="EL104"/>
  <c r="DY104"/>
  <c r="DL104"/>
  <c r="CY104"/>
  <c r="CL104"/>
  <c r="BY104"/>
  <c r="BL104"/>
  <c r="AY104"/>
  <c r="AL104"/>
  <c r="Y104"/>
  <c r="L104"/>
  <c r="EC105"/>
  <c r="DP105"/>
  <c r="DC105"/>
  <c r="CP105"/>
  <c r="CC105"/>
  <c r="BP105"/>
  <c r="BC105"/>
  <c r="AP105"/>
  <c r="AC105"/>
  <c r="P105"/>
  <c r="C105"/>
  <c r="EE105"/>
  <c r="DR105"/>
  <c r="DE105"/>
  <c r="CR105"/>
  <c r="CE105"/>
  <c r="BR105"/>
  <c r="BE105"/>
  <c r="AR105"/>
  <c r="AE105"/>
  <c r="R105"/>
  <c r="E105"/>
  <c r="EG105"/>
  <c r="DT105"/>
  <c r="DG105"/>
  <c r="CT105"/>
  <c r="CG105"/>
  <c r="BT105"/>
  <c r="BG105"/>
  <c r="AT105"/>
  <c r="AG105"/>
  <c r="T105"/>
  <c r="G105"/>
  <c r="EI105"/>
  <c r="DV105"/>
  <c r="DI105"/>
  <c r="CV105"/>
  <c r="CI105"/>
  <c r="BV105"/>
  <c r="BI105"/>
  <c r="AV105"/>
  <c r="AI105"/>
  <c r="V105"/>
  <c r="I105"/>
  <c r="EK105"/>
  <c r="DX105"/>
  <c r="DK105"/>
  <c r="CX105"/>
  <c r="CK105"/>
  <c r="BX105"/>
  <c r="BK105"/>
  <c r="AX105"/>
  <c r="AK105"/>
  <c r="X105"/>
  <c r="K105"/>
  <c r="EM105"/>
  <c r="DZ105"/>
  <c r="DM105"/>
  <c r="CZ105"/>
  <c r="CM105"/>
  <c r="BZ105"/>
  <c r="BM105"/>
  <c r="AZ105"/>
  <c r="AM105"/>
  <c r="Z105"/>
  <c r="M105"/>
  <c r="EB106"/>
  <c r="DO106"/>
  <c r="DB106"/>
  <c r="CO106"/>
  <c r="CB106"/>
  <c r="BO106"/>
  <c r="BB106"/>
  <c r="AO106"/>
  <c r="AB106"/>
  <c r="O106"/>
  <c r="B106"/>
  <c r="ED106"/>
  <c r="DQ106"/>
  <c r="DD106"/>
  <c r="CQ106"/>
  <c r="CD106"/>
  <c r="BQ106"/>
  <c r="BD106"/>
  <c r="AQ106"/>
  <c r="AD106"/>
  <c r="Q106"/>
  <c r="D106"/>
  <c r="EF106"/>
  <c r="DS106"/>
  <c r="DF106"/>
  <c r="CS106"/>
  <c r="CF106"/>
  <c r="BS106"/>
  <c r="BF106"/>
  <c r="AS106"/>
  <c r="AF106"/>
  <c r="S106"/>
  <c r="F106"/>
  <c r="EH106"/>
  <c r="DU106"/>
  <c r="DH106"/>
  <c r="CU106"/>
  <c r="CH106"/>
  <c r="BU106"/>
  <c r="BH106"/>
  <c r="AU106"/>
  <c r="AH106"/>
  <c r="U106"/>
  <c r="H106"/>
  <c r="EJ106"/>
  <c r="DW106"/>
  <c r="DJ106"/>
  <c r="CW106"/>
  <c r="CJ106"/>
  <c r="BW106"/>
  <c r="BJ106"/>
  <c r="AW106"/>
  <c r="AJ106"/>
  <c r="W106"/>
  <c r="J106"/>
  <c r="EL106"/>
  <c r="DY106"/>
  <c r="DL106"/>
  <c r="CY106"/>
  <c r="CL106"/>
  <c r="BY106"/>
  <c r="BL106"/>
  <c r="AY106"/>
  <c r="AL106"/>
  <c r="Y106"/>
  <c r="L106"/>
  <c r="EC107"/>
  <c r="DP107"/>
  <c r="DC107"/>
  <c r="CP107"/>
  <c r="CC107"/>
  <c r="BP107"/>
  <c r="BC107"/>
  <c r="AP107"/>
  <c r="AC107"/>
  <c r="P107"/>
  <c r="C107"/>
  <c r="EE107"/>
  <c r="DR107"/>
  <c r="DE107"/>
  <c r="CR107"/>
  <c r="CE107"/>
  <c r="BR107"/>
  <c r="BE107"/>
  <c r="AR107"/>
  <c r="AE107"/>
  <c r="R107"/>
  <c r="E107"/>
  <c r="EG107"/>
  <c r="DT107"/>
  <c r="DG107"/>
  <c r="CT107"/>
  <c r="CG107"/>
  <c r="BT107"/>
  <c r="BG107"/>
  <c r="AT107"/>
  <c r="AG107"/>
  <c r="T107"/>
  <c r="G107"/>
  <c r="EI107"/>
  <c r="DV107"/>
  <c r="DI107"/>
  <c r="CV107"/>
  <c r="CI107"/>
  <c r="BV107"/>
  <c r="BI107"/>
  <c r="AV107"/>
  <c r="AI107"/>
  <c r="V107"/>
  <c r="I107"/>
  <c r="EK107"/>
  <c r="DX107"/>
  <c r="DK107"/>
  <c r="CX107"/>
  <c r="CK107"/>
  <c r="BX107"/>
  <c r="BK107"/>
  <c r="AX107"/>
  <c r="AK107"/>
  <c r="X107"/>
  <c r="K107"/>
  <c r="EM107"/>
  <c r="DZ107"/>
  <c r="DM107"/>
  <c r="CZ107"/>
  <c r="CM107"/>
  <c r="BZ107"/>
  <c r="BM107"/>
  <c r="AZ107"/>
  <c r="AM107"/>
  <c r="Z107"/>
  <c r="M107"/>
  <c r="EB108"/>
  <c r="DO108"/>
  <c r="DB108"/>
  <c r="CO108"/>
  <c r="CB108"/>
  <c r="BO108"/>
  <c r="BB108"/>
  <c r="AO108"/>
  <c r="AB108"/>
  <c r="O108"/>
  <c r="B108"/>
  <c r="ED108"/>
  <c r="DQ108"/>
  <c r="DD108"/>
  <c r="CQ108"/>
  <c r="CD108"/>
  <c r="BQ108"/>
  <c r="BD108"/>
  <c r="AQ108"/>
  <c r="AD108"/>
  <c r="Q108"/>
  <c r="D108"/>
  <c r="EF108"/>
  <c r="DS108"/>
  <c r="DF108"/>
  <c r="CS108"/>
  <c r="CF108"/>
  <c r="BS108"/>
  <c r="BF108"/>
  <c r="AS108"/>
  <c r="AF108"/>
  <c r="S108"/>
  <c r="F108"/>
  <c r="EH108"/>
  <c r="DU108"/>
  <c r="DH108"/>
  <c r="CU108"/>
  <c r="CH108"/>
  <c r="BU108"/>
  <c r="BH108"/>
  <c r="AU108"/>
  <c r="AH108"/>
  <c r="U108"/>
  <c r="H108"/>
  <c r="EJ108"/>
  <c r="DW108"/>
  <c r="DJ108"/>
  <c r="CW108"/>
  <c r="CJ108"/>
  <c r="BW108"/>
  <c r="BJ108"/>
  <c r="AW108"/>
  <c r="AJ108"/>
  <c r="W108"/>
  <c r="J108"/>
  <c r="EL108"/>
  <c r="DY108"/>
  <c r="DL108"/>
  <c r="CY108"/>
  <c r="CL108"/>
  <c r="BY108"/>
  <c r="BL108"/>
  <c r="AY108"/>
  <c r="AL108"/>
  <c r="Y108"/>
  <c r="L108"/>
  <c r="EC109"/>
  <c r="DP109"/>
  <c r="DC109"/>
  <c r="CP109"/>
  <c r="CC109"/>
  <c r="BP109"/>
  <c r="BC109"/>
  <c r="AP109"/>
  <c r="AC109"/>
  <c r="P109"/>
  <c r="C109"/>
  <c r="EE109"/>
  <c r="DR109"/>
  <c r="DE109"/>
  <c r="CR109"/>
  <c r="CE109"/>
  <c r="BR109"/>
  <c r="BE109"/>
  <c r="AR109"/>
  <c r="AE109"/>
  <c r="R109"/>
  <c r="E109"/>
  <c r="EG109"/>
  <c r="DT109"/>
  <c r="DG109"/>
  <c r="CT109"/>
  <c r="CG109"/>
  <c r="BT109"/>
  <c r="BG109"/>
  <c r="AT109"/>
  <c r="AG109"/>
  <c r="T109"/>
  <c r="G109"/>
  <c r="EI109"/>
  <c r="DV109"/>
  <c r="DI109"/>
  <c r="CV109"/>
  <c r="CI109"/>
  <c r="BV109"/>
  <c r="BI109"/>
  <c r="AV109"/>
  <c r="AI109"/>
  <c r="V109"/>
  <c r="I109"/>
  <c r="EK109"/>
  <c r="DX109"/>
  <c r="DK109"/>
  <c r="CX109"/>
  <c r="CK109"/>
  <c r="BX109"/>
  <c r="BK109"/>
  <c r="AX109"/>
  <c r="AK109"/>
  <c r="X109"/>
  <c r="K109"/>
  <c r="EM109"/>
  <c r="DZ109"/>
  <c r="DM109"/>
  <c r="CZ109"/>
  <c r="CM109"/>
  <c r="BZ109"/>
  <c r="BM109"/>
  <c r="AZ109"/>
  <c r="AM109"/>
  <c r="Z109"/>
  <c r="M109"/>
  <c r="EB110"/>
  <c r="DO110"/>
  <c r="DB110"/>
  <c r="CO110"/>
  <c r="CB110"/>
  <c r="BO110"/>
  <c r="BB110"/>
  <c r="AO110"/>
  <c r="AB110"/>
  <c r="O110"/>
  <c r="B110"/>
  <c r="ED110"/>
  <c r="DQ110"/>
  <c r="DD110"/>
  <c r="CQ110"/>
  <c r="CD110"/>
  <c r="BQ110"/>
  <c r="BD110"/>
  <c r="AQ110"/>
  <c r="AD110"/>
  <c r="Q110"/>
  <c r="D110"/>
  <c r="EF110"/>
  <c r="DS110"/>
  <c r="DF110"/>
  <c r="CS110"/>
  <c r="CF110"/>
  <c r="BS110"/>
  <c r="BF110"/>
  <c r="AS110"/>
  <c r="AF110"/>
  <c r="S110"/>
  <c r="F110"/>
  <c r="EH110"/>
  <c r="DU110"/>
  <c r="DH110"/>
  <c r="CU110"/>
  <c r="CH110"/>
  <c r="BU110"/>
  <c r="BH110"/>
  <c r="AU110"/>
  <c r="AH110"/>
  <c r="U110"/>
  <c r="H110"/>
  <c r="EJ110"/>
  <c r="DW110"/>
  <c r="DJ110"/>
  <c r="CW110"/>
  <c r="CJ110"/>
  <c r="BW110"/>
  <c r="BJ110"/>
  <c r="AW110"/>
  <c r="AJ110"/>
  <c r="W110"/>
  <c r="J110"/>
  <c r="EL110"/>
  <c r="DY110"/>
  <c r="DL110"/>
  <c r="CY110"/>
  <c r="CL110"/>
  <c r="BY110"/>
  <c r="BL110"/>
  <c r="AY110"/>
  <c r="AL110"/>
  <c r="Y110"/>
  <c r="L110"/>
  <c r="EC111"/>
  <c r="DP111"/>
  <c r="DC111"/>
  <c r="CP111"/>
  <c r="CC111"/>
  <c r="BP111"/>
  <c r="BC111"/>
  <c r="AP111"/>
  <c r="AC111"/>
  <c r="P111"/>
  <c r="C111"/>
  <c r="EE111"/>
  <c r="DR111"/>
  <c r="DE111"/>
  <c r="CR111"/>
  <c r="CE111"/>
  <c r="BR111"/>
  <c r="BE111"/>
  <c r="AR111"/>
  <c r="AE111"/>
  <c r="R111"/>
  <c r="E111"/>
  <c r="EG111"/>
  <c r="DT111"/>
  <c r="DG111"/>
  <c r="CT111"/>
  <c r="CG111"/>
  <c r="BT111"/>
  <c r="BG111"/>
  <c r="AT111"/>
  <c r="AG111"/>
  <c r="T111"/>
  <c r="G111"/>
  <c r="EI111"/>
  <c r="DV111"/>
  <c r="DI111"/>
  <c r="CV111"/>
  <c r="CI111"/>
  <c r="BV111"/>
  <c r="BI111"/>
  <c r="AV111"/>
  <c r="AI111"/>
  <c r="V111"/>
  <c r="I111"/>
  <c r="EK111"/>
  <c r="DX111"/>
  <c r="DK111"/>
  <c r="CX111"/>
  <c r="CK111"/>
  <c r="BX111"/>
  <c r="BK111"/>
  <c r="AX111"/>
  <c r="AK111"/>
  <c r="X111"/>
  <c r="K111"/>
  <c r="EM111"/>
  <c r="DZ111"/>
  <c r="DM111"/>
  <c r="CZ111"/>
  <c r="CM111"/>
  <c r="BZ111"/>
  <c r="BM111"/>
  <c r="AZ111"/>
  <c r="AM111"/>
  <c r="Z111"/>
  <c r="M111"/>
  <c r="EB112"/>
  <c r="DO112"/>
  <c r="DB112"/>
  <c r="CO112"/>
  <c r="CB112"/>
  <c r="BO112"/>
  <c r="BB112"/>
  <c r="AO112"/>
  <c r="AB112"/>
  <c r="O112"/>
  <c r="B112"/>
  <c r="AD18" i="3"/>
  <c r="AB18"/>
  <c r="Z18"/>
  <c r="X18"/>
  <c r="V18"/>
  <c r="AE18"/>
  <c r="AC18"/>
  <c r="AA18"/>
  <c r="Y18"/>
  <c r="W18"/>
  <c r="U18"/>
  <c r="ED112" i="7"/>
  <c r="DQ112"/>
  <c r="DD112"/>
  <c r="CQ112"/>
  <c r="CD112"/>
  <c r="BQ112"/>
  <c r="BD112"/>
  <c r="AQ112"/>
  <c r="AD112"/>
  <c r="Q112"/>
  <c r="D112"/>
  <c r="AT34" i="2"/>
  <c r="AV34"/>
  <c r="AX34"/>
  <c r="AZ34"/>
  <c r="BB34"/>
  <c r="BD34"/>
  <c r="U35"/>
  <c r="W35"/>
  <c r="Y35"/>
  <c r="AA35"/>
  <c r="AC35"/>
  <c r="AH35"/>
  <c r="AJ35"/>
  <c r="AL35"/>
  <c r="AN35"/>
  <c r="AP35"/>
  <c r="AT35"/>
  <c r="AV35"/>
  <c r="AX35"/>
  <c r="AZ35"/>
  <c r="BB35"/>
  <c r="BD35"/>
  <c r="U36"/>
  <c r="W36"/>
  <c r="Y36"/>
  <c r="AA36"/>
  <c r="AC36"/>
  <c r="AH36"/>
  <c r="AJ36"/>
  <c r="AL36"/>
  <c r="AN36"/>
  <c r="AP36"/>
  <c r="AT36"/>
  <c r="AV36"/>
  <c r="AX36"/>
  <c r="AZ36"/>
  <c r="BB36"/>
  <c r="BD36"/>
  <c r="U37"/>
  <c r="W37"/>
  <c r="Y37"/>
  <c r="AA37"/>
  <c r="AC37"/>
  <c r="AH37"/>
  <c r="AJ37"/>
  <c r="AL37"/>
  <c r="AN37"/>
  <c r="AP37"/>
  <c r="AT37"/>
  <c r="AV37"/>
  <c r="AX37"/>
  <c r="AZ37"/>
  <c r="BB37"/>
  <c r="BD37"/>
  <c r="U38"/>
  <c r="W38"/>
  <c r="Y38"/>
  <c r="AA38"/>
  <c r="AC38"/>
  <c r="AH38"/>
  <c r="AJ38"/>
  <c r="AL38"/>
  <c r="AN38"/>
  <c r="AP38"/>
  <c r="AT38"/>
  <c r="AV38"/>
  <c r="AX38"/>
  <c r="AZ38"/>
  <c r="BB38"/>
  <c r="BD38"/>
  <c r="U39"/>
  <c r="W39"/>
  <c r="Y39"/>
  <c r="AA39"/>
  <c r="AC39"/>
  <c r="AH39"/>
  <c r="AJ39"/>
  <c r="AL39"/>
  <c r="AN39"/>
  <c r="AP39"/>
  <c r="AT39"/>
  <c r="AV39"/>
  <c r="AX39"/>
  <c r="AZ39"/>
  <c r="BB39"/>
  <c r="BD39"/>
  <c r="U40"/>
  <c r="W40"/>
  <c r="Y40"/>
  <c r="AA40"/>
  <c r="AC40"/>
  <c r="AH40"/>
  <c r="AJ40"/>
  <c r="AL40"/>
  <c r="AN40"/>
  <c r="AP40"/>
  <c r="AT40"/>
  <c r="AV40"/>
  <c r="AX40"/>
  <c r="AZ40"/>
  <c r="BB40"/>
  <c r="BD40"/>
  <c r="U41"/>
  <c r="W41"/>
  <c r="Y41"/>
  <c r="AA41"/>
  <c r="AC41"/>
  <c r="AH41"/>
  <c r="AJ41"/>
  <c r="AL41"/>
  <c r="AN41"/>
  <c r="AP41"/>
  <c r="AT41"/>
  <c r="AV41"/>
  <c r="AX41"/>
  <c r="AZ41"/>
  <c r="BB41"/>
  <c r="BD41"/>
  <c r="U42"/>
  <c r="W42"/>
  <c r="Y42"/>
  <c r="AA42"/>
  <c r="AC42"/>
  <c r="AH42"/>
  <c r="AJ42"/>
  <c r="AL42"/>
  <c r="AN42"/>
  <c r="AP42"/>
  <c r="AT42"/>
  <c r="AV42"/>
  <c r="AX42"/>
  <c r="AZ42"/>
  <c r="BB42"/>
  <c r="BD42"/>
  <c r="U43"/>
  <c r="W43"/>
  <c r="Y43"/>
  <c r="AA43"/>
  <c r="AC43"/>
  <c r="AH43"/>
  <c r="AJ43"/>
  <c r="AL43"/>
  <c r="AN43"/>
  <c r="AP43"/>
  <c r="AT43"/>
  <c r="AV43"/>
  <c r="AX43"/>
  <c r="AZ43"/>
  <c r="BB43"/>
  <c r="BD43"/>
  <c r="U44"/>
  <c r="W44"/>
  <c r="Y44"/>
  <c r="AA44"/>
  <c r="AC44"/>
  <c r="AH44"/>
  <c r="AJ44"/>
  <c r="AL44"/>
  <c r="AN44"/>
  <c r="AP44"/>
  <c r="AT44"/>
  <c r="AV44"/>
  <c r="AX44"/>
  <c r="AZ44"/>
  <c r="BB44"/>
  <c r="BD44"/>
  <c r="U45"/>
  <c r="W45"/>
  <c r="Y45"/>
  <c r="AA45"/>
  <c r="AC45"/>
  <c r="AH45"/>
  <c r="AJ45"/>
  <c r="AL45"/>
  <c r="AN45"/>
  <c r="AP45"/>
  <c r="AT45"/>
  <c r="AV45"/>
  <c r="AX45"/>
  <c r="AZ45"/>
  <c r="BB45"/>
  <c r="BD45"/>
  <c r="U46"/>
  <c r="W46"/>
  <c r="Y46"/>
  <c r="AA46"/>
  <c r="AC46"/>
  <c r="AH46"/>
  <c r="AJ46"/>
  <c r="AL46"/>
  <c r="AN46"/>
  <c r="AP46"/>
  <c r="AT46"/>
  <c r="AV46"/>
  <c r="AX46"/>
  <c r="AZ46"/>
  <c r="BB46"/>
  <c r="BD46"/>
  <c r="U47"/>
  <c r="W47"/>
  <c r="Y47"/>
  <c r="AA47"/>
  <c r="AC47"/>
  <c r="AH47"/>
  <c r="AJ47"/>
  <c r="AL47"/>
  <c r="AN47"/>
  <c r="AP47"/>
  <c r="AT47"/>
  <c r="AV47"/>
  <c r="AX47"/>
  <c r="AZ47"/>
  <c r="BB47"/>
  <c r="BD47"/>
  <c r="U48"/>
  <c r="W48"/>
  <c r="Y48"/>
  <c r="AA48"/>
  <c r="AC48"/>
  <c r="AH48"/>
  <c r="AJ48"/>
  <c r="AL48"/>
  <c r="AN48"/>
  <c r="AP48"/>
  <c r="AT48"/>
  <c r="AV48"/>
  <c r="AX48"/>
  <c r="AZ48"/>
  <c r="BB48"/>
  <c r="BD48"/>
  <c r="U49"/>
  <c r="W49"/>
  <c r="Y49"/>
  <c r="AA49"/>
  <c r="AC49"/>
  <c r="AH49"/>
  <c r="AJ49"/>
  <c r="AL49"/>
  <c r="AN49"/>
  <c r="AP49"/>
  <c r="AT49"/>
  <c r="AV49"/>
  <c r="AX49"/>
  <c r="AZ49"/>
  <c r="BB49"/>
  <c r="BD49"/>
  <c r="U50"/>
  <c r="W50"/>
  <c r="Y50"/>
  <c r="AA50"/>
  <c r="AC50"/>
  <c r="AH50"/>
  <c r="AJ50"/>
  <c r="AL50"/>
  <c r="AN50"/>
  <c r="AP50"/>
  <c r="AT50"/>
  <c r="AV50"/>
  <c r="AX50"/>
  <c r="AZ50"/>
  <c r="BB50"/>
  <c r="BD50"/>
  <c r="U51"/>
  <c r="W51"/>
  <c r="Y51"/>
  <c r="AA51"/>
  <c r="AC51"/>
  <c r="AH51"/>
  <c r="AJ51"/>
  <c r="AL51"/>
  <c r="AN51"/>
  <c r="AP51"/>
  <c r="AT51"/>
  <c r="AV51"/>
  <c r="AX51"/>
  <c r="AZ51"/>
  <c r="BB51"/>
  <c r="BD51"/>
  <c r="U52"/>
  <c r="W52"/>
  <c r="Y52"/>
  <c r="AA52"/>
  <c r="AC52"/>
  <c r="AH52"/>
  <c r="AJ52"/>
  <c r="AL52"/>
  <c r="AN52"/>
  <c r="AP52"/>
  <c r="AT52"/>
  <c r="AV52"/>
  <c r="AX52"/>
  <c r="AZ52"/>
  <c r="BB52"/>
  <c r="BD52"/>
  <c r="U53"/>
  <c r="W53"/>
  <c r="Y53"/>
  <c r="AA53"/>
  <c r="AC53"/>
  <c r="AH53"/>
  <c r="AJ53"/>
  <c r="AL53"/>
  <c r="AN53"/>
  <c r="AP53"/>
  <c r="AT53"/>
  <c r="AV53"/>
  <c r="AX53"/>
  <c r="AZ53"/>
  <c r="BB53"/>
  <c r="BD53"/>
  <c r="U54"/>
  <c r="W54"/>
  <c r="Y54"/>
  <c r="AA54"/>
  <c r="AC54"/>
  <c r="AH54"/>
  <c r="AJ54"/>
  <c r="AL54"/>
  <c r="AN54"/>
  <c r="AP54"/>
  <c r="AT54"/>
  <c r="AV54"/>
  <c r="AX54"/>
  <c r="AZ54"/>
  <c r="BB54"/>
  <c r="U55"/>
  <c r="W55"/>
  <c r="Y55"/>
  <c r="AA55"/>
  <c r="AC55"/>
  <c r="AH55"/>
  <c r="AJ55"/>
  <c r="AL55"/>
  <c r="AN55"/>
  <c r="AP55"/>
  <c r="AT55"/>
  <c r="AV55"/>
  <c r="AX55"/>
  <c r="AZ55"/>
  <c r="BB55"/>
  <c r="BD55"/>
  <c r="U56"/>
  <c r="W56"/>
  <c r="Y56"/>
  <c r="AA56"/>
  <c r="AC56"/>
  <c r="AH56"/>
  <c r="AJ56"/>
  <c r="AL56"/>
  <c r="AN56"/>
  <c r="AP56"/>
  <c r="AT56"/>
  <c r="AV56"/>
  <c r="AX56"/>
  <c r="AZ56"/>
  <c r="BB56"/>
  <c r="BD56"/>
  <c r="U57"/>
  <c r="W57"/>
  <c r="Y57"/>
  <c r="AA57"/>
  <c r="AC57"/>
  <c r="AH57"/>
  <c r="AJ57"/>
  <c r="AL57"/>
  <c r="AN57"/>
  <c r="AP57"/>
  <c r="AT57"/>
  <c r="AV57"/>
  <c r="AX57"/>
  <c r="AZ57"/>
  <c r="BB57"/>
  <c r="BD57"/>
  <c r="U58"/>
  <c r="W58"/>
  <c r="Y58"/>
  <c r="AA58"/>
  <c r="AC58"/>
  <c r="AH58"/>
  <c r="AJ58"/>
  <c r="AL58"/>
  <c r="AN58"/>
  <c r="AP58"/>
  <c r="AT58"/>
  <c r="AV58"/>
  <c r="AX58"/>
  <c r="AZ58"/>
  <c r="BB58"/>
  <c r="BD58"/>
  <c r="U59"/>
  <c r="W59"/>
  <c r="Y59"/>
  <c r="AA59"/>
  <c r="AC59"/>
  <c r="AH59"/>
  <c r="AJ59"/>
  <c r="AL59"/>
  <c r="AN59"/>
  <c r="AT59"/>
  <c r="AV59"/>
  <c r="AX59"/>
  <c r="AZ59"/>
  <c r="BB59"/>
  <c r="U60"/>
  <c r="W60"/>
  <c r="Y60"/>
  <c r="AA60"/>
  <c r="AC60"/>
  <c r="AH60"/>
  <c r="AJ60"/>
  <c r="AL60"/>
  <c r="AN60"/>
  <c r="AV60"/>
  <c r="AX60"/>
  <c r="AZ60"/>
  <c r="BB60"/>
  <c r="U3" i="3"/>
  <c r="W3"/>
  <c r="Y3"/>
  <c r="AA3"/>
  <c r="AC3"/>
  <c r="AE3"/>
  <c r="AH3"/>
  <c r="AJ3"/>
  <c r="AL3"/>
  <c r="AN3"/>
  <c r="V4"/>
  <c r="X4"/>
  <c r="Z4"/>
  <c r="AB4"/>
  <c r="AD4"/>
  <c r="AG4"/>
  <c r="AI4"/>
  <c r="AK4"/>
  <c r="AM4"/>
  <c r="AO4"/>
  <c r="AQ4"/>
  <c r="AU4"/>
  <c r="AW4"/>
  <c r="AY4"/>
  <c r="BA4"/>
  <c r="BC4"/>
  <c r="U5"/>
  <c r="W5"/>
  <c r="Y5"/>
  <c r="AA5"/>
  <c r="AC5"/>
  <c r="AE5"/>
  <c r="AH5"/>
  <c r="AJ5"/>
  <c r="AL5"/>
  <c r="AN5"/>
  <c r="V6"/>
  <c r="X6"/>
  <c r="Z6"/>
  <c r="AB6"/>
  <c r="AD6"/>
  <c r="AG6"/>
  <c r="AI6"/>
  <c r="AK6"/>
  <c r="AM6"/>
  <c r="AO6"/>
  <c r="AQ6"/>
  <c r="AU6"/>
  <c r="AW6"/>
  <c r="AY6"/>
  <c r="BA6"/>
  <c r="BC6"/>
  <c r="U7"/>
  <c r="W7"/>
  <c r="Y7"/>
  <c r="AA7"/>
  <c r="AC7"/>
  <c r="AE7"/>
  <c r="AH7"/>
  <c r="AJ7"/>
  <c r="AL7"/>
  <c r="AN7"/>
  <c r="V8"/>
  <c r="X8"/>
  <c r="Z8"/>
  <c r="AB8"/>
  <c r="AD8"/>
  <c r="AG8"/>
  <c r="AI8"/>
  <c r="AK8"/>
  <c r="AM8"/>
  <c r="AO8"/>
  <c r="AQ8"/>
  <c r="AU8"/>
  <c r="AW8"/>
  <c r="AY8"/>
  <c r="BA8"/>
  <c r="BC8"/>
  <c r="U9"/>
  <c r="W9"/>
  <c r="Y9"/>
  <c r="AA9"/>
  <c r="AC9"/>
  <c r="AE9"/>
  <c r="AH9"/>
  <c r="AJ9"/>
  <c r="AL9"/>
  <c r="AN9"/>
  <c r="V10"/>
  <c r="X10"/>
  <c r="Z10"/>
  <c r="AB10"/>
  <c r="AD10"/>
  <c r="AG10"/>
  <c r="AI10"/>
  <c r="AK10"/>
  <c r="AM10"/>
  <c r="AO10"/>
  <c r="AQ10"/>
  <c r="AU10"/>
  <c r="AW10"/>
  <c r="AY10"/>
  <c r="BA10"/>
  <c r="BC10"/>
  <c r="U11"/>
  <c r="W11"/>
  <c r="Y11"/>
  <c r="AA11"/>
  <c r="AC11"/>
  <c r="AE11"/>
  <c r="AH11"/>
  <c r="AJ11"/>
  <c r="AL11"/>
  <c r="AN11"/>
  <c r="V12"/>
  <c r="X12"/>
  <c r="Z12"/>
  <c r="AB12"/>
  <c r="AD12"/>
  <c r="AG12"/>
  <c r="AI12"/>
  <c r="AK12"/>
  <c r="AM12"/>
  <c r="AO12"/>
  <c r="AQ12"/>
  <c r="AU12"/>
  <c r="AW12"/>
  <c r="AY12"/>
  <c r="BA12"/>
  <c r="BC12"/>
  <c r="U13"/>
  <c r="W13"/>
  <c r="Y13"/>
  <c r="AA13"/>
  <c r="AC13"/>
  <c r="AE13"/>
  <c r="AH13"/>
  <c r="AJ13"/>
  <c r="AL13"/>
  <c r="AN13"/>
  <c r="V14"/>
  <c r="X14"/>
  <c r="Z14"/>
  <c r="AB14"/>
  <c r="AD14"/>
  <c r="AG14"/>
  <c r="AI14"/>
  <c r="AK14"/>
  <c r="AM14"/>
  <c r="AO14"/>
  <c r="AQ14"/>
  <c r="AU14"/>
  <c r="AW14"/>
  <c r="AY14"/>
  <c r="BA14"/>
  <c r="BC14"/>
  <c r="U15"/>
  <c r="W15"/>
  <c r="Y15"/>
  <c r="AA15"/>
  <c r="AC15"/>
  <c r="AE15"/>
  <c r="AH15"/>
  <c r="AJ15"/>
  <c r="AL15"/>
  <c r="AN15"/>
  <c r="V16"/>
  <c r="X16"/>
  <c r="Z16"/>
  <c r="AB16"/>
  <c r="AD16"/>
  <c r="AG16"/>
  <c r="AI16"/>
  <c r="AK16"/>
  <c r="AM16"/>
  <c r="AO16"/>
  <c r="AQ16"/>
  <c r="AU16"/>
  <c r="AW16"/>
  <c r="AY16"/>
  <c r="BA16"/>
  <c r="BC16"/>
  <c r="U17"/>
  <c r="Y17"/>
  <c r="AC17"/>
  <c r="AH17"/>
  <c r="AL17"/>
  <c r="EB35" i="7"/>
  <c r="DO35"/>
  <c r="DB35"/>
  <c r="CO35"/>
  <c r="CB35"/>
  <c r="BO35"/>
  <c r="BB35"/>
  <c r="AO35"/>
  <c r="AB35"/>
  <c r="O35"/>
  <c r="B35"/>
  <c r="B36" i="4"/>
  <c r="ED35" i="7"/>
  <c r="DQ35"/>
  <c r="DD35"/>
  <c r="CQ35"/>
  <c r="CD35"/>
  <c r="BQ35"/>
  <c r="BD35"/>
  <c r="AQ35"/>
  <c r="AD35"/>
  <c r="Q35"/>
  <c r="D35"/>
  <c r="D36" i="4"/>
  <c r="EF35" i="7"/>
  <c r="DS35"/>
  <c r="DF35"/>
  <c r="CS35"/>
  <c r="CF35"/>
  <c r="BS35"/>
  <c r="BF35"/>
  <c r="AS35"/>
  <c r="AF35"/>
  <c r="S35"/>
  <c r="F35"/>
  <c r="F36" i="4"/>
  <c r="EH35" i="7"/>
  <c r="DU35"/>
  <c r="DH35"/>
  <c r="CU35"/>
  <c r="CH35"/>
  <c r="BU35"/>
  <c r="BH35"/>
  <c r="AU35"/>
  <c r="AH35"/>
  <c r="U35"/>
  <c r="H35"/>
  <c r="H36" i="4"/>
  <c r="EJ35" i="7"/>
  <c r="DW35"/>
  <c r="DJ35"/>
  <c r="CW35"/>
  <c r="CJ35"/>
  <c r="BW35"/>
  <c r="BJ35"/>
  <c r="AW35"/>
  <c r="AJ35"/>
  <c r="W35"/>
  <c r="J35"/>
  <c r="J36" i="4"/>
  <c r="EL35" i="7"/>
  <c r="DY35"/>
  <c r="DL35"/>
  <c r="CY35"/>
  <c r="CL35"/>
  <c r="BY35"/>
  <c r="BL35"/>
  <c r="AY35"/>
  <c r="AL35"/>
  <c r="Y35"/>
  <c r="L35"/>
  <c r="L36" i="4"/>
  <c r="AN36"/>
  <c r="AL36"/>
  <c r="AJ36"/>
  <c r="AH36"/>
  <c r="AF36"/>
  <c r="AP36"/>
  <c r="AM36"/>
  <c r="AK36"/>
  <c r="AI36"/>
  <c r="AG36"/>
  <c r="EB36" i="7"/>
  <c r="DO36"/>
  <c r="DB36"/>
  <c r="CO36"/>
  <c r="CB36"/>
  <c r="BO36"/>
  <c r="BB36"/>
  <c r="AO36"/>
  <c r="AB36"/>
  <c r="O36"/>
  <c r="B36"/>
  <c r="B37" i="4"/>
  <c r="ED36" i="7"/>
  <c r="DQ36"/>
  <c r="DD36"/>
  <c r="CQ36"/>
  <c r="CD36"/>
  <c r="BQ36"/>
  <c r="BD36"/>
  <c r="AQ36"/>
  <c r="AD36"/>
  <c r="Q36"/>
  <c r="D36"/>
  <c r="D37" i="4"/>
  <c r="EF36" i="7"/>
  <c r="DS36"/>
  <c r="DF36"/>
  <c r="CS36"/>
  <c r="CF36"/>
  <c r="BS36"/>
  <c r="BF36"/>
  <c r="AS36"/>
  <c r="AF36"/>
  <c r="S36"/>
  <c r="F36"/>
  <c r="F37" i="4"/>
  <c r="EH36" i="7"/>
  <c r="DU36"/>
  <c r="DH36"/>
  <c r="CU36"/>
  <c r="CH36"/>
  <c r="BU36"/>
  <c r="BH36"/>
  <c r="AU36"/>
  <c r="AH36"/>
  <c r="U36"/>
  <c r="H36"/>
  <c r="H37" i="4"/>
  <c r="EJ36" i="7"/>
  <c r="DW36"/>
  <c r="DJ36"/>
  <c r="CW36"/>
  <c r="CJ36"/>
  <c r="BW36"/>
  <c r="BJ36"/>
  <c r="AW36"/>
  <c r="AJ36"/>
  <c r="W36"/>
  <c r="J36"/>
  <c r="J37" i="4"/>
  <c r="EL36" i="7"/>
  <c r="DY36"/>
  <c r="DL36"/>
  <c r="CY36"/>
  <c r="CL36"/>
  <c r="BY36"/>
  <c r="BL36"/>
  <c r="AY36"/>
  <c r="AL36"/>
  <c r="Y36"/>
  <c r="L36"/>
  <c r="L37" i="4"/>
  <c r="AN37"/>
  <c r="AL37"/>
  <c r="AJ37"/>
  <c r="AH37"/>
  <c r="AF37"/>
  <c r="AP37"/>
  <c r="AM37"/>
  <c r="AK37"/>
  <c r="AI37"/>
  <c r="AG37"/>
  <c r="EB37" i="7"/>
  <c r="DO37"/>
  <c r="DB37"/>
  <c r="CO37"/>
  <c r="CB37"/>
  <c r="BO37"/>
  <c r="BB37"/>
  <c r="AO37"/>
  <c r="AB37"/>
  <c r="O37"/>
  <c r="B37"/>
  <c r="B38" i="4"/>
  <c r="ED37" i="7"/>
  <c r="DQ37"/>
  <c r="DD37"/>
  <c r="CQ37"/>
  <c r="CD37"/>
  <c r="BQ37"/>
  <c r="BD37"/>
  <c r="AQ37"/>
  <c r="AD37"/>
  <c r="Q37"/>
  <c r="D37"/>
  <c r="D38" i="4"/>
  <c r="EF37" i="7"/>
  <c r="DS37"/>
  <c r="DF37"/>
  <c r="CS37"/>
  <c r="CF37"/>
  <c r="BS37"/>
  <c r="BF37"/>
  <c r="AS37"/>
  <c r="AF37"/>
  <c r="S37"/>
  <c r="F37"/>
  <c r="F38" i="4"/>
  <c r="EH37" i="7"/>
  <c r="DU37"/>
  <c r="DH37"/>
  <c r="CU37"/>
  <c r="CH37"/>
  <c r="BU37"/>
  <c r="BH37"/>
  <c r="AU37"/>
  <c r="AH37"/>
  <c r="U37"/>
  <c r="H37"/>
  <c r="H38" i="4"/>
  <c r="EJ37" i="7"/>
  <c r="DW37"/>
  <c r="DJ37"/>
  <c r="CW37"/>
  <c r="CJ37"/>
  <c r="BW37"/>
  <c r="BJ37"/>
  <c r="AW37"/>
  <c r="AJ37"/>
  <c r="W37"/>
  <c r="J37"/>
  <c r="J38" i="4"/>
  <c r="EL37" i="7"/>
  <c r="DY37"/>
  <c r="DL37"/>
  <c r="CY37"/>
  <c r="CL37"/>
  <c r="BY37"/>
  <c r="BL37"/>
  <c r="AY37"/>
  <c r="AL37"/>
  <c r="Y37"/>
  <c r="L37"/>
  <c r="L38" i="4"/>
  <c r="AN38"/>
  <c r="AL38"/>
  <c r="AJ38"/>
  <c r="AH38"/>
  <c r="AF38"/>
  <c r="AP38"/>
  <c r="AM38"/>
  <c r="AK38"/>
  <c r="AI38"/>
  <c r="AG38"/>
  <c r="EB38" i="7"/>
  <c r="DO38"/>
  <c r="DB38"/>
  <c r="CO38"/>
  <c r="CB38"/>
  <c r="BO38"/>
  <c r="BB38"/>
  <c r="AO38"/>
  <c r="AB38"/>
  <c r="O38"/>
  <c r="B38"/>
  <c r="B39" i="4"/>
  <c r="ED38" i="7"/>
  <c r="DQ38"/>
  <c r="DD38"/>
  <c r="CQ38"/>
  <c r="CD38"/>
  <c r="BQ38"/>
  <c r="BD38"/>
  <c r="AQ38"/>
  <c r="AD38"/>
  <c r="Q38"/>
  <c r="D38"/>
  <c r="D39" i="4"/>
  <c r="EF38" i="7"/>
  <c r="DS38"/>
  <c r="DF38"/>
  <c r="CS38"/>
  <c r="CF38"/>
  <c r="BS38"/>
  <c r="BF38"/>
  <c r="AS38"/>
  <c r="AF38"/>
  <c r="S38"/>
  <c r="F38"/>
  <c r="F39" i="4"/>
  <c r="EH38" i="7"/>
  <c r="DU38"/>
  <c r="DH38"/>
  <c r="CU38"/>
  <c r="CH38"/>
  <c r="BU38"/>
  <c r="BH38"/>
  <c r="AU38"/>
  <c r="AH38"/>
  <c r="U38"/>
  <c r="H38"/>
  <c r="H39" i="4"/>
  <c r="EJ38" i="7"/>
  <c r="DW38"/>
  <c r="DJ38"/>
  <c r="CW38"/>
  <c r="CJ38"/>
  <c r="BW38"/>
  <c r="BJ38"/>
  <c r="AW38"/>
  <c r="AJ38"/>
  <c r="W38"/>
  <c r="J38"/>
  <c r="J39" i="4"/>
  <c r="EL38" i="7"/>
  <c r="DY38"/>
  <c r="DL38"/>
  <c r="CY38"/>
  <c r="CL38"/>
  <c r="BY38"/>
  <c r="BL38"/>
  <c r="AY38"/>
  <c r="AL38"/>
  <c r="Y38"/>
  <c r="L38"/>
  <c r="L39" i="4"/>
  <c r="AN39"/>
  <c r="AL39"/>
  <c r="AJ39"/>
  <c r="AH39"/>
  <c r="AF39"/>
  <c r="AP39"/>
  <c r="AM39"/>
  <c r="AK39"/>
  <c r="AI39"/>
  <c r="AG39"/>
  <c r="EB39" i="7"/>
  <c r="DO39"/>
  <c r="DB39"/>
  <c r="CO39"/>
  <c r="CB39"/>
  <c r="BO39"/>
  <c r="BB39"/>
  <c r="AO39"/>
  <c r="AB39"/>
  <c r="O39"/>
  <c r="B39"/>
  <c r="B40" i="4"/>
  <c r="ED39" i="7"/>
  <c r="DQ39"/>
  <c r="DD39"/>
  <c r="CQ39"/>
  <c r="CD39"/>
  <c r="BQ39"/>
  <c r="BD39"/>
  <c r="AQ39"/>
  <c r="AD39"/>
  <c r="Q39"/>
  <c r="D39"/>
  <c r="D40" i="4"/>
  <c r="EF39" i="7"/>
  <c r="DS39"/>
  <c r="DF39"/>
  <c r="CS39"/>
  <c r="CF39"/>
  <c r="BS39"/>
  <c r="BF39"/>
  <c r="AS39"/>
  <c r="AF39"/>
  <c r="S39"/>
  <c r="F39"/>
  <c r="F40" i="4"/>
  <c r="EH39" i="7"/>
  <c r="DU39"/>
  <c r="DH39"/>
  <c r="CU39"/>
  <c r="CH39"/>
  <c r="BU39"/>
  <c r="BH39"/>
  <c r="AU39"/>
  <c r="AH39"/>
  <c r="U39"/>
  <c r="H39"/>
  <c r="H40" i="4"/>
  <c r="EJ39" i="7"/>
  <c r="DW39"/>
  <c r="DJ39"/>
  <c r="CW39"/>
  <c r="CJ39"/>
  <c r="BW39"/>
  <c r="BJ39"/>
  <c r="AW39"/>
  <c r="AJ39"/>
  <c r="W39"/>
  <c r="J39"/>
  <c r="J40" i="4"/>
  <c r="EL39" i="7"/>
  <c r="DY39"/>
  <c r="DL39"/>
  <c r="CY39"/>
  <c r="CL39"/>
  <c r="BY39"/>
  <c r="BL39"/>
  <c r="AY39"/>
  <c r="AL39"/>
  <c r="Y39"/>
  <c r="L39"/>
  <c r="L40" i="4"/>
  <c r="AN40"/>
  <c r="AL40"/>
  <c r="AJ40"/>
  <c r="AH40"/>
  <c r="AF40"/>
  <c r="AP40"/>
  <c r="AM40"/>
  <c r="AK40"/>
  <c r="AI40"/>
  <c r="AG40"/>
  <c r="EB40" i="7"/>
  <c r="DO40"/>
  <c r="DB40"/>
  <c r="CO40"/>
  <c r="CB40"/>
  <c r="BO40"/>
  <c r="BB40"/>
  <c r="AO40"/>
  <c r="AB40"/>
  <c r="O40"/>
  <c r="B40"/>
  <c r="B41" i="4"/>
  <c r="ED40" i="7"/>
  <c r="DQ40"/>
  <c r="DD40"/>
  <c r="CQ40"/>
  <c r="CD40"/>
  <c r="BQ40"/>
  <c r="BD40"/>
  <c r="AQ40"/>
  <c r="AD40"/>
  <c r="Q40"/>
  <c r="D40"/>
  <c r="D41" i="4"/>
  <c r="EF40" i="7"/>
  <c r="DS40"/>
  <c r="DF40"/>
  <c r="CS40"/>
  <c r="CF40"/>
  <c r="BS40"/>
  <c r="BF40"/>
  <c r="AS40"/>
  <c r="AF40"/>
  <c r="S40"/>
  <c r="F40"/>
  <c r="F41" i="4"/>
  <c r="EH40" i="7"/>
  <c r="DU40"/>
  <c r="DH40"/>
  <c r="CU40"/>
  <c r="CH40"/>
  <c r="BU40"/>
  <c r="BH40"/>
  <c r="AU40"/>
  <c r="AH40"/>
  <c r="U40"/>
  <c r="H40"/>
  <c r="H41" i="4"/>
  <c r="EJ40" i="7"/>
  <c r="DW40"/>
  <c r="DJ40"/>
  <c r="CW40"/>
  <c r="CJ40"/>
  <c r="BW40"/>
  <c r="BJ40"/>
  <c r="AW40"/>
  <c r="AJ40"/>
  <c r="W40"/>
  <c r="J40"/>
  <c r="J41" i="4"/>
  <c r="EL40" i="7"/>
  <c r="DY40"/>
  <c r="DL40"/>
  <c r="CY40"/>
  <c r="CL40"/>
  <c r="BY40"/>
  <c r="BL40"/>
  <c r="AY40"/>
  <c r="AL40"/>
  <c r="Y40"/>
  <c r="L40"/>
  <c r="L41" i="4"/>
  <c r="AN41"/>
  <c r="AL41"/>
  <c r="AJ41"/>
  <c r="AH41"/>
  <c r="AF41"/>
  <c r="AP41"/>
  <c r="AM41"/>
  <c r="AK41"/>
  <c r="AI41"/>
  <c r="AG41"/>
  <c r="EB41" i="7"/>
  <c r="DO41"/>
  <c r="DB41"/>
  <c r="CO41"/>
  <c r="CB41"/>
  <c r="BO41"/>
  <c r="BB41"/>
  <c r="AO41"/>
  <c r="AB41"/>
  <c r="O41"/>
  <c r="B41"/>
  <c r="B42" i="4"/>
  <c r="ED41" i="7"/>
  <c r="DQ41"/>
  <c r="DD41"/>
  <c r="CQ41"/>
  <c r="CD41"/>
  <c r="BQ41"/>
  <c r="BD41"/>
  <c r="AQ41"/>
  <c r="AD41"/>
  <c r="Q41"/>
  <c r="D41"/>
  <c r="D42" i="4"/>
  <c r="EF41" i="7"/>
  <c r="DS41"/>
  <c r="DF41"/>
  <c r="CS41"/>
  <c r="CF41"/>
  <c r="BS41"/>
  <c r="BF41"/>
  <c r="AS41"/>
  <c r="AF41"/>
  <c r="S41"/>
  <c r="F41"/>
  <c r="F42" i="4"/>
  <c r="EH41" i="7"/>
  <c r="DU41"/>
  <c r="DH41"/>
  <c r="CU41"/>
  <c r="CH41"/>
  <c r="BU41"/>
  <c r="BH41"/>
  <c r="AU41"/>
  <c r="AH41"/>
  <c r="U41"/>
  <c r="H41"/>
  <c r="H42" i="4"/>
  <c r="EJ41" i="7"/>
  <c r="DW41"/>
  <c r="DJ41"/>
  <c r="CW41"/>
  <c r="CJ41"/>
  <c r="BW41"/>
  <c r="BJ41"/>
  <c r="AW41"/>
  <c r="AJ41"/>
  <c r="W41"/>
  <c r="J41"/>
  <c r="J42" i="4"/>
  <c r="EL41" i="7"/>
  <c r="DY41"/>
  <c r="DL41"/>
  <c r="CY41"/>
  <c r="CL41"/>
  <c r="BY41"/>
  <c r="BL41"/>
  <c r="AY41"/>
  <c r="AL41"/>
  <c r="Y41"/>
  <c r="L41"/>
  <c r="L42" i="4"/>
  <c r="AN42"/>
  <c r="AL42"/>
  <c r="AJ42"/>
  <c r="AH42"/>
  <c r="AF42"/>
  <c r="AP42"/>
  <c r="AM42"/>
  <c r="AK42"/>
  <c r="AI42"/>
  <c r="AG42"/>
  <c r="EB42" i="7"/>
  <c r="DO42"/>
  <c r="DB42"/>
  <c r="CO42"/>
  <c r="CB42"/>
  <c r="BO42"/>
  <c r="BB42"/>
  <c r="AO42"/>
  <c r="AB42"/>
  <c r="O42"/>
  <c r="B42"/>
  <c r="B43" i="4"/>
  <c r="ED42" i="7"/>
  <c r="DQ42"/>
  <c r="DD42"/>
  <c r="CQ42"/>
  <c r="CD42"/>
  <c r="BQ42"/>
  <c r="BD42"/>
  <c r="AQ42"/>
  <c r="AD42"/>
  <c r="Q42"/>
  <c r="D42"/>
  <c r="D43" i="4"/>
  <c r="EF42" i="7"/>
  <c r="DS42"/>
  <c r="DF42"/>
  <c r="CS42"/>
  <c r="CF42"/>
  <c r="BS42"/>
  <c r="BF42"/>
  <c r="AS42"/>
  <c r="AF42"/>
  <c r="S42"/>
  <c r="F42"/>
  <c r="F43" i="4"/>
  <c r="EH42" i="7"/>
  <c r="DU42"/>
  <c r="DH42"/>
  <c r="CU42"/>
  <c r="CH42"/>
  <c r="BU42"/>
  <c r="BH42"/>
  <c r="AU42"/>
  <c r="AH42"/>
  <c r="U42"/>
  <c r="H42"/>
  <c r="H43" i="4"/>
  <c r="EJ42" i="7"/>
  <c r="DW42"/>
  <c r="DJ42"/>
  <c r="CW42"/>
  <c r="CJ42"/>
  <c r="BW42"/>
  <c r="BJ42"/>
  <c r="AW42"/>
  <c r="AJ42"/>
  <c r="W42"/>
  <c r="J42"/>
  <c r="J43" i="4"/>
  <c r="EL42" i="7"/>
  <c r="DY42"/>
  <c r="DL42"/>
  <c r="CY42"/>
  <c r="CL42"/>
  <c r="BY42"/>
  <c r="BL42"/>
  <c r="AY42"/>
  <c r="AL42"/>
  <c r="Y42"/>
  <c r="L42"/>
  <c r="L43" i="4"/>
  <c r="AN43"/>
  <c r="AL43"/>
  <c r="AJ43"/>
  <c r="AH43"/>
  <c r="AF43"/>
  <c r="AP43"/>
  <c r="AM43"/>
  <c r="AK43"/>
  <c r="AI43"/>
  <c r="AG43"/>
  <c r="EB43" i="7"/>
  <c r="DO43"/>
  <c r="DB43"/>
  <c r="CO43"/>
  <c r="CB43"/>
  <c r="BO43"/>
  <c r="BB43"/>
  <c r="AO43"/>
  <c r="AB43"/>
  <c r="O43"/>
  <c r="B43"/>
  <c r="B44" i="4"/>
  <c r="ED43" i="7"/>
  <c r="DQ43"/>
  <c r="DD43"/>
  <c r="CQ43"/>
  <c r="CD43"/>
  <c r="BQ43"/>
  <c r="BD43"/>
  <c r="AQ43"/>
  <c r="AD43"/>
  <c r="Q43"/>
  <c r="D43"/>
  <c r="D44" i="4"/>
  <c r="EF43" i="7"/>
  <c r="DS43"/>
  <c r="DF43"/>
  <c r="CS43"/>
  <c r="CF43"/>
  <c r="BS43"/>
  <c r="BF43"/>
  <c r="AS43"/>
  <c r="AF43"/>
  <c r="S43"/>
  <c r="F43"/>
  <c r="F44" i="4"/>
  <c r="EH43" i="7"/>
  <c r="DU43"/>
  <c r="DH43"/>
  <c r="CU43"/>
  <c r="CH43"/>
  <c r="BU43"/>
  <c r="BH43"/>
  <c r="AU43"/>
  <c r="AH43"/>
  <c r="U43"/>
  <c r="H43"/>
  <c r="H44" i="4"/>
  <c r="EJ43" i="7"/>
  <c r="DW43"/>
  <c r="DJ43"/>
  <c r="CW43"/>
  <c r="CJ43"/>
  <c r="BW43"/>
  <c r="BJ43"/>
  <c r="AW43"/>
  <c r="AJ43"/>
  <c r="W43"/>
  <c r="J43"/>
  <c r="J44" i="4"/>
  <c r="EL43" i="7"/>
  <c r="DY43"/>
  <c r="DL43"/>
  <c r="CY43"/>
  <c r="CL43"/>
  <c r="BY43"/>
  <c r="BL43"/>
  <c r="AY43"/>
  <c r="AL43"/>
  <c r="Y43"/>
  <c r="L43"/>
  <c r="L44" i="4"/>
  <c r="AN44"/>
  <c r="AL44"/>
  <c r="AJ44"/>
  <c r="AH44"/>
  <c r="AF44"/>
  <c r="AP44"/>
  <c r="AM44"/>
  <c r="AK44"/>
  <c r="AI44"/>
  <c r="AG44"/>
  <c r="EB44" i="7"/>
  <c r="DO44"/>
  <c r="DB44"/>
  <c r="CO44"/>
  <c r="CB44"/>
  <c r="BO44"/>
  <c r="BB44"/>
  <c r="AO44"/>
  <c r="AB44"/>
  <c r="O44"/>
  <c r="B44"/>
  <c r="B45" i="4"/>
  <c r="ED44" i="7"/>
  <c r="DQ44"/>
  <c r="DD44"/>
  <c r="CQ44"/>
  <c r="CD44"/>
  <c r="BQ44"/>
  <c r="BD44"/>
  <c r="AQ44"/>
  <c r="AD44"/>
  <c r="Q44"/>
  <c r="D44"/>
  <c r="D45" i="4"/>
  <c r="EF44" i="7"/>
  <c r="DS44"/>
  <c r="DF44"/>
  <c r="CS44"/>
  <c r="CF44"/>
  <c r="BS44"/>
  <c r="BF44"/>
  <c r="AS44"/>
  <c r="AF44"/>
  <c r="S44"/>
  <c r="F44"/>
  <c r="F45" i="4"/>
  <c r="EH44" i="7"/>
  <c r="DU44"/>
  <c r="DH44"/>
  <c r="CU44"/>
  <c r="CH44"/>
  <c r="BU44"/>
  <c r="BH44"/>
  <c r="AU44"/>
  <c r="AH44"/>
  <c r="U44"/>
  <c r="H44"/>
  <c r="H45" i="4"/>
  <c r="EJ44" i="7"/>
  <c r="DW44"/>
  <c r="DJ44"/>
  <c r="CW44"/>
  <c r="CJ44"/>
  <c r="BW44"/>
  <c r="BJ44"/>
  <c r="AW44"/>
  <c r="AJ44"/>
  <c r="W44"/>
  <c r="J44"/>
  <c r="J45" i="4"/>
  <c r="EL44" i="7"/>
  <c r="DY44"/>
  <c r="DL44"/>
  <c r="CY44"/>
  <c r="CL44"/>
  <c r="BY44"/>
  <c r="BL44"/>
  <c r="AY44"/>
  <c r="AL44"/>
  <c r="Y44"/>
  <c r="L44"/>
  <c r="L45" i="4"/>
  <c r="AN45"/>
  <c r="AL45"/>
  <c r="AJ45"/>
  <c r="AH45"/>
  <c r="AF45"/>
  <c r="AP45"/>
  <c r="AM45"/>
  <c r="AK45"/>
  <c r="AI45"/>
  <c r="AG45"/>
  <c r="EB45" i="7"/>
  <c r="DO45"/>
  <c r="DB45"/>
  <c r="CO45"/>
  <c r="CB45"/>
  <c r="BO45"/>
  <c r="BB45"/>
  <c r="AO45"/>
  <c r="AB45"/>
  <c r="O45"/>
  <c r="B45"/>
  <c r="B46" i="4"/>
  <c r="ED45" i="7"/>
  <c r="DQ45"/>
  <c r="DD45"/>
  <c r="CQ45"/>
  <c r="CD45"/>
  <c r="BQ45"/>
  <c r="BD45"/>
  <c r="AQ45"/>
  <c r="AD45"/>
  <c r="Q45"/>
  <c r="D45"/>
  <c r="D46" i="4"/>
  <c r="EF45" i="7"/>
  <c r="DS45"/>
  <c r="DF45"/>
  <c r="CS45"/>
  <c r="CF45"/>
  <c r="BS45"/>
  <c r="BF45"/>
  <c r="AS45"/>
  <c r="AF45"/>
  <c r="S45"/>
  <c r="F45"/>
  <c r="F46" i="4"/>
  <c r="EH45" i="7"/>
  <c r="DU45"/>
  <c r="DH45"/>
  <c r="CU45"/>
  <c r="CH45"/>
  <c r="BU45"/>
  <c r="BH45"/>
  <c r="AU45"/>
  <c r="AH45"/>
  <c r="U45"/>
  <c r="H45"/>
  <c r="H46" i="4"/>
  <c r="EJ45" i="7"/>
  <c r="DW45"/>
  <c r="DJ45"/>
  <c r="CW45"/>
  <c r="CJ45"/>
  <c r="BW45"/>
  <c r="BJ45"/>
  <c r="AW45"/>
  <c r="AJ45"/>
  <c r="W45"/>
  <c r="J45"/>
  <c r="J46" i="4"/>
  <c r="EL45" i="7"/>
  <c r="DY45"/>
  <c r="DL45"/>
  <c r="CY45"/>
  <c r="CL45"/>
  <c r="BY45"/>
  <c r="BL45"/>
  <c r="AY45"/>
  <c r="AL45"/>
  <c r="Y45"/>
  <c r="L45"/>
  <c r="L46" i="4"/>
  <c r="AN46"/>
  <c r="AL46"/>
  <c r="AJ46"/>
  <c r="AH46"/>
  <c r="AF46"/>
  <c r="AP46"/>
  <c r="AM46"/>
  <c r="AK46"/>
  <c r="AI46"/>
  <c r="AG46"/>
  <c r="EB46" i="7"/>
  <c r="DO46"/>
  <c r="DB46"/>
  <c r="CO46"/>
  <c r="CB46"/>
  <c r="BO46"/>
  <c r="BB46"/>
  <c r="AO46"/>
  <c r="AB46"/>
  <c r="O46"/>
  <c r="B46"/>
  <c r="B47" i="4"/>
  <c r="ED46" i="7"/>
  <c r="DQ46"/>
  <c r="DD46"/>
  <c r="CQ46"/>
  <c r="CD46"/>
  <c r="BQ46"/>
  <c r="BD46"/>
  <c r="AQ46"/>
  <c r="AD46"/>
  <c r="Q46"/>
  <c r="D46"/>
  <c r="D47" i="4"/>
  <c r="EF46" i="7"/>
  <c r="DS46"/>
  <c r="DF46"/>
  <c r="CS46"/>
  <c r="CF46"/>
  <c r="BS46"/>
  <c r="BF46"/>
  <c r="AS46"/>
  <c r="AF46"/>
  <c r="S46"/>
  <c r="F46"/>
  <c r="F47" i="4"/>
  <c r="EH46" i="7"/>
  <c r="DU46"/>
  <c r="DH46"/>
  <c r="CU46"/>
  <c r="CH46"/>
  <c r="BU46"/>
  <c r="BH46"/>
  <c r="AU46"/>
  <c r="AH46"/>
  <c r="U46"/>
  <c r="H46"/>
  <c r="H47" i="4"/>
  <c r="EJ46" i="7"/>
  <c r="DW46"/>
  <c r="DJ46"/>
  <c r="CW46"/>
  <c r="CJ46"/>
  <c r="BW46"/>
  <c r="BJ46"/>
  <c r="AW46"/>
  <c r="AJ46"/>
  <c r="W46"/>
  <c r="J46"/>
  <c r="J47" i="4"/>
  <c r="EL46" i="7"/>
  <c r="DY46"/>
  <c r="DL46"/>
  <c r="CY46"/>
  <c r="CL46"/>
  <c r="BY46"/>
  <c r="BL46"/>
  <c r="AY46"/>
  <c r="AL46"/>
  <c r="Y46"/>
  <c r="L46"/>
  <c r="L47" i="4"/>
  <c r="AN47"/>
  <c r="AL47"/>
  <c r="AJ47"/>
  <c r="AH47"/>
  <c r="AF47"/>
  <c r="AP47"/>
  <c r="AM47"/>
  <c r="AK47"/>
  <c r="AI47"/>
  <c r="AG47"/>
  <c r="EB47" i="7"/>
  <c r="DO47"/>
  <c r="DB47"/>
  <c r="CO47"/>
  <c r="CB47"/>
  <c r="BO47"/>
  <c r="BB47"/>
  <c r="AO47"/>
  <c r="AB47"/>
  <c r="O47"/>
  <c r="B47"/>
  <c r="B48" i="4"/>
  <c r="ED47" i="7"/>
  <c r="DQ47"/>
  <c r="DD47"/>
  <c r="CQ47"/>
  <c r="CD47"/>
  <c r="BQ47"/>
  <c r="BD47"/>
  <c r="AQ47"/>
  <c r="AD47"/>
  <c r="Q47"/>
  <c r="D47"/>
  <c r="D48" i="4"/>
  <c r="EF47" i="7"/>
  <c r="DS47"/>
  <c r="DF47"/>
  <c r="CS47"/>
  <c r="CF47"/>
  <c r="BS47"/>
  <c r="BF47"/>
  <c r="AS47"/>
  <c r="AF47"/>
  <c r="S47"/>
  <c r="F47"/>
  <c r="F48" i="4"/>
  <c r="EH47" i="7"/>
  <c r="DU47"/>
  <c r="DH47"/>
  <c r="CU47"/>
  <c r="CH47"/>
  <c r="BU47"/>
  <c r="BH47"/>
  <c r="AU47"/>
  <c r="AH47"/>
  <c r="U47"/>
  <c r="H47"/>
  <c r="H48" i="4"/>
  <c r="EJ47" i="7"/>
  <c r="DW47"/>
  <c r="DJ47"/>
  <c r="CW47"/>
  <c r="CJ47"/>
  <c r="BW47"/>
  <c r="BJ47"/>
  <c r="AW47"/>
  <c r="AJ47"/>
  <c r="W47"/>
  <c r="J47"/>
  <c r="J48" i="4"/>
  <c r="EL47" i="7"/>
  <c r="DY47"/>
  <c r="DL47"/>
  <c r="CY47"/>
  <c r="CL47"/>
  <c r="BY47"/>
  <c r="BL47"/>
  <c r="AY47"/>
  <c r="AL47"/>
  <c r="Y47"/>
  <c r="L47"/>
  <c r="L48" i="4"/>
  <c r="AN48"/>
  <c r="AL48"/>
  <c r="AJ48"/>
  <c r="AH48"/>
  <c r="AF48"/>
  <c r="AP48"/>
  <c r="AM48"/>
  <c r="AK48"/>
  <c r="AI48"/>
  <c r="AG48"/>
  <c r="EB48" i="7"/>
  <c r="DO48"/>
  <c r="DB48"/>
  <c r="CO48"/>
  <c r="CB48"/>
  <c r="BO48"/>
  <c r="BB48"/>
  <c r="AO48"/>
  <c r="AB48"/>
  <c r="O48"/>
  <c r="B48"/>
  <c r="B49" i="4"/>
  <c r="ED48" i="7"/>
  <c r="DQ48"/>
  <c r="DD48"/>
  <c r="CQ48"/>
  <c r="CD48"/>
  <c r="BQ48"/>
  <c r="BD48"/>
  <c r="AQ48"/>
  <c r="AD48"/>
  <c r="Q48"/>
  <c r="D48"/>
  <c r="D49" i="4"/>
  <c r="EF48" i="7"/>
  <c r="DS48"/>
  <c r="DF48"/>
  <c r="CS48"/>
  <c r="CF48"/>
  <c r="BS48"/>
  <c r="BF48"/>
  <c r="AS48"/>
  <c r="AF48"/>
  <c r="S48"/>
  <c r="F48"/>
  <c r="F49" i="4"/>
  <c r="EH48" i="7"/>
  <c r="DU48"/>
  <c r="DH48"/>
  <c r="CU48"/>
  <c r="CH48"/>
  <c r="BU48"/>
  <c r="BH48"/>
  <c r="AU48"/>
  <c r="AH48"/>
  <c r="U48"/>
  <c r="H48"/>
  <c r="H49" i="4"/>
  <c r="EJ48" i="7"/>
  <c r="DW48"/>
  <c r="DJ48"/>
  <c r="CW48"/>
  <c r="CJ48"/>
  <c r="BW48"/>
  <c r="BJ48"/>
  <c r="AW48"/>
  <c r="AJ48"/>
  <c r="W48"/>
  <c r="J48"/>
  <c r="J49" i="4"/>
  <c r="EL48" i="7"/>
  <c r="DY48"/>
  <c r="DL48"/>
  <c r="CY48"/>
  <c r="CL48"/>
  <c r="BY48"/>
  <c r="BL48"/>
  <c r="AY48"/>
  <c r="AL48"/>
  <c r="Y48"/>
  <c r="L48"/>
  <c r="L49" i="4"/>
  <c r="AN49"/>
  <c r="AL49"/>
  <c r="AJ49"/>
  <c r="AH49"/>
  <c r="AF49"/>
  <c r="AP49"/>
  <c r="AM49"/>
  <c r="AK49"/>
  <c r="AI49"/>
  <c r="AG49"/>
  <c r="EB49" i="7"/>
  <c r="DO49"/>
  <c r="DB49"/>
  <c r="CO49"/>
  <c r="CB49"/>
  <c r="BO49"/>
  <c r="BB49"/>
  <c r="AO49"/>
  <c r="AB49"/>
  <c r="O49"/>
  <c r="B49"/>
  <c r="B50" i="4"/>
  <c r="ED49" i="7"/>
  <c r="DQ49"/>
  <c r="DD49"/>
  <c r="CQ49"/>
  <c r="CD49"/>
  <c r="BQ49"/>
  <c r="BD49"/>
  <c r="AQ49"/>
  <c r="AD49"/>
  <c r="Q49"/>
  <c r="D49"/>
  <c r="D50" i="4"/>
  <c r="EF49" i="7"/>
  <c r="DS49"/>
  <c r="DF49"/>
  <c r="CS49"/>
  <c r="CF49"/>
  <c r="BS49"/>
  <c r="BF49"/>
  <c r="AS49"/>
  <c r="AF49"/>
  <c r="S49"/>
  <c r="F49"/>
  <c r="F50" i="4"/>
  <c r="EH49" i="7"/>
  <c r="DU49"/>
  <c r="DH49"/>
  <c r="CU49"/>
  <c r="CH49"/>
  <c r="BU49"/>
  <c r="BH49"/>
  <c r="AU49"/>
  <c r="AH49"/>
  <c r="U49"/>
  <c r="H49"/>
  <c r="H50" i="4"/>
  <c r="EJ49" i="7"/>
  <c r="DW49"/>
  <c r="DJ49"/>
  <c r="CW49"/>
  <c r="CJ49"/>
  <c r="BW49"/>
  <c r="BJ49"/>
  <c r="AW49"/>
  <c r="AJ49"/>
  <c r="W49"/>
  <c r="J49"/>
  <c r="J50" i="4"/>
  <c r="EL49" i="7"/>
  <c r="DY49"/>
  <c r="DL49"/>
  <c r="CY49"/>
  <c r="CL49"/>
  <c r="BY49"/>
  <c r="BL49"/>
  <c r="AY49"/>
  <c r="AL49"/>
  <c r="Y49"/>
  <c r="L49"/>
  <c r="L50" i="4"/>
  <c r="AN50"/>
  <c r="AL50"/>
  <c r="AJ50"/>
  <c r="AH50"/>
  <c r="AF50"/>
  <c r="AP50"/>
  <c r="AM50"/>
  <c r="AK50"/>
  <c r="AI50"/>
  <c r="AG50"/>
  <c r="EB50" i="7"/>
  <c r="DO50"/>
  <c r="DB50"/>
  <c r="CO50"/>
  <c r="CB50"/>
  <c r="BO50"/>
  <c r="BB50"/>
  <c r="AO50"/>
  <c r="AB50"/>
  <c r="O50"/>
  <c r="B50"/>
  <c r="B51" i="4"/>
  <c r="ED50" i="7"/>
  <c r="DQ50"/>
  <c r="DD50"/>
  <c r="CQ50"/>
  <c r="CD50"/>
  <c r="BQ50"/>
  <c r="BD50"/>
  <c r="AQ50"/>
  <c r="AD50"/>
  <c r="Q50"/>
  <c r="D50"/>
  <c r="D51" i="4"/>
  <c r="EF50" i="7"/>
  <c r="DS50"/>
  <c r="DF50"/>
  <c r="CS50"/>
  <c r="CF50"/>
  <c r="BS50"/>
  <c r="BF50"/>
  <c r="AS50"/>
  <c r="AF50"/>
  <c r="S50"/>
  <c r="F50"/>
  <c r="F51" i="4"/>
  <c r="EH50" i="7"/>
  <c r="DU50"/>
  <c r="DH50"/>
  <c r="CU50"/>
  <c r="CH50"/>
  <c r="BU50"/>
  <c r="BH50"/>
  <c r="AU50"/>
  <c r="AH50"/>
  <c r="U50"/>
  <c r="H50"/>
  <c r="H51" i="4"/>
  <c r="EJ50" i="7"/>
  <c r="DW50"/>
  <c r="DJ50"/>
  <c r="CW50"/>
  <c r="CJ50"/>
  <c r="BW50"/>
  <c r="BJ50"/>
  <c r="AW50"/>
  <c r="AJ50"/>
  <c r="W50"/>
  <c r="J50"/>
  <c r="J51" i="4"/>
  <c r="EL50" i="7"/>
  <c r="DY50"/>
  <c r="DL50"/>
  <c r="CY50"/>
  <c r="CL50"/>
  <c r="BY50"/>
  <c r="BL50"/>
  <c r="AY50"/>
  <c r="AL50"/>
  <c r="Y50"/>
  <c r="L50"/>
  <c r="L51" i="4"/>
  <c r="AN51"/>
  <c r="AL51"/>
  <c r="AJ51"/>
  <c r="AH51"/>
  <c r="AF51"/>
  <c r="AP51"/>
  <c r="AM51"/>
  <c r="AK51"/>
  <c r="AI51"/>
  <c r="AG51"/>
  <c r="EB51" i="7"/>
  <c r="DO51"/>
  <c r="DB51"/>
  <c r="CO51"/>
  <c r="CB51"/>
  <c r="BO51"/>
  <c r="BB51"/>
  <c r="AO51"/>
  <c r="AB51"/>
  <c r="O51"/>
  <c r="B51"/>
  <c r="B52" i="4"/>
  <c r="ED51" i="7"/>
  <c r="DQ51"/>
  <c r="DD51"/>
  <c r="CQ51"/>
  <c r="CD51"/>
  <c r="BQ51"/>
  <c r="BD51"/>
  <c r="AQ51"/>
  <c r="AD51"/>
  <c r="Q51"/>
  <c r="D51"/>
  <c r="D52" i="4"/>
  <c r="EF51" i="7"/>
  <c r="DS51"/>
  <c r="DF51"/>
  <c r="CS51"/>
  <c r="CF51"/>
  <c r="BS51"/>
  <c r="BF51"/>
  <c r="AS51"/>
  <c r="AF51"/>
  <c r="S51"/>
  <c r="F51"/>
  <c r="F52" i="4"/>
  <c r="EH51" i="7"/>
  <c r="DU51"/>
  <c r="DH51"/>
  <c r="CU51"/>
  <c r="CH51"/>
  <c r="BU51"/>
  <c r="BH51"/>
  <c r="AU51"/>
  <c r="AH51"/>
  <c r="U51"/>
  <c r="H51"/>
  <c r="H52" i="4"/>
  <c r="EJ51" i="7"/>
  <c r="DW51"/>
  <c r="DJ51"/>
  <c r="CW51"/>
  <c r="CJ51"/>
  <c r="BW51"/>
  <c r="BJ51"/>
  <c r="AW51"/>
  <c r="AJ51"/>
  <c r="W51"/>
  <c r="J51"/>
  <c r="J52" i="4"/>
  <c r="EL51" i="7"/>
  <c r="DY51"/>
  <c r="DL51"/>
  <c r="CY51"/>
  <c r="CL51"/>
  <c r="BY51"/>
  <c r="BL51"/>
  <c r="AY51"/>
  <c r="AL51"/>
  <c r="Y51"/>
  <c r="L51"/>
  <c r="L52" i="4"/>
  <c r="AN52"/>
  <c r="AL52"/>
  <c r="AJ52"/>
  <c r="AH52"/>
  <c r="AF52"/>
  <c r="AP52"/>
  <c r="AM52"/>
  <c r="AK52"/>
  <c r="AI52"/>
  <c r="AG52"/>
  <c r="EB52" i="7"/>
  <c r="DO52"/>
  <c r="DB52"/>
  <c r="CO52"/>
  <c r="CB52"/>
  <c r="BO52"/>
  <c r="BB52"/>
  <c r="AO52"/>
  <c r="AB52"/>
  <c r="O52"/>
  <c r="B52"/>
  <c r="B53" i="4"/>
  <c r="ED52" i="7"/>
  <c r="DQ52"/>
  <c r="DD52"/>
  <c r="CQ52"/>
  <c r="CD52"/>
  <c r="BQ52"/>
  <c r="BD52"/>
  <c r="AQ52"/>
  <c r="AD52"/>
  <c r="Q52"/>
  <c r="D52"/>
  <c r="D53" i="4"/>
  <c r="EF52" i="7"/>
  <c r="DS52"/>
  <c r="DF52"/>
  <c r="CS52"/>
  <c r="CF52"/>
  <c r="BS52"/>
  <c r="BF52"/>
  <c r="AS52"/>
  <c r="AF52"/>
  <c r="S52"/>
  <c r="F52"/>
  <c r="F53" i="4"/>
  <c r="EH52" i="7"/>
  <c r="DU52"/>
  <c r="DH52"/>
  <c r="CU52"/>
  <c r="CH52"/>
  <c r="BU52"/>
  <c r="BH52"/>
  <c r="AU52"/>
  <c r="AH52"/>
  <c r="U52"/>
  <c r="H52"/>
  <c r="H53" i="4"/>
  <c r="EJ52" i="7"/>
  <c r="DW52"/>
  <c r="DJ52"/>
  <c r="CW52"/>
  <c r="CJ52"/>
  <c r="BW52"/>
  <c r="BJ52"/>
  <c r="AW52"/>
  <c r="AJ52"/>
  <c r="W52"/>
  <c r="J52"/>
  <c r="J53" i="4"/>
  <c r="EL52" i="7"/>
  <c r="DY52"/>
  <c r="DL52"/>
  <c r="CY52"/>
  <c r="CL52"/>
  <c r="BY52"/>
  <c r="BL52"/>
  <c r="AY52"/>
  <c r="AL52"/>
  <c r="Y52"/>
  <c r="L52"/>
  <c r="L53" i="4"/>
  <c r="AN53"/>
  <c r="AL53"/>
  <c r="AJ53"/>
  <c r="AH53"/>
  <c r="AF53"/>
  <c r="AP53"/>
  <c r="AM53"/>
  <c r="AK53"/>
  <c r="AI53"/>
  <c r="AG53"/>
  <c r="EB53" i="7"/>
  <c r="DO53"/>
  <c r="DB53"/>
  <c r="CO53"/>
  <c r="CB53"/>
  <c r="BO53"/>
  <c r="BB53"/>
  <c r="AO53"/>
  <c r="AB53"/>
  <c r="O53"/>
  <c r="B53"/>
  <c r="B54" i="4"/>
  <c r="ED53" i="7"/>
  <c r="DQ53"/>
  <c r="DD53"/>
  <c r="CQ53"/>
  <c r="CD53"/>
  <c r="BQ53"/>
  <c r="BD53"/>
  <c r="AQ53"/>
  <c r="AD53"/>
  <c r="Q53"/>
  <c r="D53"/>
  <c r="D54" i="4"/>
  <c r="EF53" i="7"/>
  <c r="DS53"/>
  <c r="DF53"/>
  <c r="CS53"/>
  <c r="CF53"/>
  <c r="BS53"/>
  <c r="BF53"/>
  <c r="AS53"/>
  <c r="AF53"/>
  <c r="S53"/>
  <c r="F53"/>
  <c r="F54" i="4"/>
  <c r="EH53" i="7"/>
  <c r="DU53"/>
  <c r="DH53"/>
  <c r="CU53"/>
  <c r="CH53"/>
  <c r="BU53"/>
  <c r="BH53"/>
  <c r="AU53"/>
  <c r="AH53"/>
  <c r="U53"/>
  <c r="H53"/>
  <c r="H54" i="4"/>
  <c r="EJ53" i="7"/>
  <c r="DW53"/>
  <c r="DJ53"/>
  <c r="CW53"/>
  <c r="CJ53"/>
  <c r="BW53"/>
  <c r="BJ53"/>
  <c r="AW53"/>
  <c r="AJ53"/>
  <c r="W53"/>
  <c r="J53"/>
  <c r="J54" i="4"/>
  <c r="EL53" i="7"/>
  <c r="DY53"/>
  <c r="DL53"/>
  <c r="CY53"/>
  <c r="CL53"/>
  <c r="BY53"/>
  <c r="BL53"/>
  <c r="AY53"/>
  <c r="AL53"/>
  <c r="Y53"/>
  <c r="L53"/>
  <c r="L54" i="4"/>
  <c r="AN54"/>
  <c r="AL54"/>
  <c r="AJ54"/>
  <c r="AH54"/>
  <c r="AF54"/>
  <c r="AP54"/>
  <c r="AM54"/>
  <c r="AK54"/>
  <c r="AI54"/>
  <c r="AG54"/>
  <c r="EB54" i="7"/>
  <c r="DO54"/>
  <c r="DB54"/>
  <c r="CO54"/>
  <c r="CB54"/>
  <c r="BO54"/>
  <c r="BB54"/>
  <c r="AO54"/>
  <c r="AB54"/>
  <c r="O54"/>
  <c r="B54"/>
  <c r="B55" i="4"/>
  <c r="ED54" i="7"/>
  <c r="DQ54"/>
  <c r="DD54"/>
  <c r="CQ54"/>
  <c r="CD54"/>
  <c r="AQ54"/>
  <c r="AD54"/>
  <c r="Q54"/>
  <c r="D54"/>
  <c r="EF54"/>
  <c r="DS54"/>
  <c r="DF54"/>
  <c r="CS54"/>
  <c r="BS54"/>
  <c r="BF54"/>
  <c r="AS54"/>
  <c r="AF54"/>
  <c r="F54"/>
  <c r="EH54"/>
  <c r="DU54"/>
  <c r="DH54"/>
  <c r="CH54"/>
  <c r="BU54"/>
  <c r="BH54"/>
  <c r="AU54"/>
  <c r="U54"/>
  <c r="H54"/>
  <c r="EJ54"/>
  <c r="DW54"/>
  <c r="DJ54"/>
  <c r="CW54"/>
  <c r="CJ54"/>
  <c r="BW54"/>
  <c r="BJ54"/>
  <c r="AW54"/>
  <c r="AJ54"/>
  <c r="W54"/>
  <c r="J54"/>
  <c r="J55" i="4"/>
  <c r="EL54" i="7"/>
  <c r="DY54"/>
  <c r="DL54"/>
  <c r="CY54"/>
  <c r="CL54"/>
  <c r="BY54"/>
  <c r="BL54"/>
  <c r="AY54"/>
  <c r="AL54"/>
  <c r="Y54"/>
  <c r="L54"/>
  <c r="L55" i="4"/>
  <c r="EB55" i="7"/>
  <c r="DO55"/>
  <c r="DB55"/>
  <c r="CO55"/>
  <c r="CB55"/>
  <c r="BO55"/>
  <c r="BB55"/>
  <c r="AO55"/>
  <c r="AB55"/>
  <c r="O55"/>
  <c r="B55"/>
  <c r="B56" i="4"/>
  <c r="ED55" i="7"/>
  <c r="DQ55"/>
  <c r="DD55"/>
  <c r="CQ55"/>
  <c r="CD55"/>
  <c r="BQ55"/>
  <c r="BD55"/>
  <c r="AQ55"/>
  <c r="AD55"/>
  <c r="Q55"/>
  <c r="D55"/>
  <c r="D56" i="4"/>
  <c r="EF55" i="7"/>
  <c r="DS55"/>
  <c r="DF55"/>
  <c r="CS55"/>
  <c r="CF55"/>
  <c r="BS55"/>
  <c r="BF55"/>
  <c r="AS55"/>
  <c r="AF55"/>
  <c r="S55"/>
  <c r="F55"/>
  <c r="F56" i="4"/>
  <c r="EH55" i="7"/>
  <c r="DU55"/>
  <c r="DH55"/>
  <c r="CU55"/>
  <c r="CH55"/>
  <c r="BU55"/>
  <c r="BH55"/>
  <c r="AU55"/>
  <c r="AH55"/>
  <c r="U55"/>
  <c r="H55"/>
  <c r="H56" i="4"/>
  <c r="EJ55" i="7"/>
  <c r="DW55"/>
  <c r="DJ55"/>
  <c r="CW55"/>
  <c r="CJ55"/>
  <c r="BW55"/>
  <c r="BJ55"/>
  <c r="AW55"/>
  <c r="AJ55"/>
  <c r="W55"/>
  <c r="J55"/>
  <c r="J56" i="4"/>
  <c r="EL55" i="7"/>
  <c r="DY55"/>
  <c r="DL55"/>
  <c r="CY55"/>
  <c r="CL55"/>
  <c r="BY55"/>
  <c r="BL55"/>
  <c r="AY55"/>
  <c r="AL55"/>
  <c r="Y55"/>
  <c r="L55"/>
  <c r="L56" i="4"/>
  <c r="AN56"/>
  <c r="AL56"/>
  <c r="AJ56"/>
  <c r="AH56"/>
  <c r="AF56"/>
  <c r="AP56"/>
  <c r="AM56"/>
  <c r="AK56"/>
  <c r="AI56"/>
  <c r="AG56"/>
  <c r="EB56" i="7"/>
  <c r="DO56"/>
  <c r="DB56"/>
  <c r="CO56"/>
  <c r="CB56"/>
  <c r="BO56"/>
  <c r="BB56"/>
  <c r="AO56"/>
  <c r="AB56"/>
  <c r="O56"/>
  <c r="B56"/>
  <c r="B57" i="4"/>
  <c r="ED56" i="7"/>
  <c r="DQ56"/>
  <c r="DD56"/>
  <c r="CQ56"/>
  <c r="CD56"/>
  <c r="BQ56"/>
  <c r="BD56"/>
  <c r="AQ56"/>
  <c r="AD56"/>
  <c r="Q56"/>
  <c r="D56"/>
  <c r="D57" i="4"/>
  <c r="EF56" i="7"/>
  <c r="DS56"/>
  <c r="DF56"/>
  <c r="CS56"/>
  <c r="CF56"/>
  <c r="BS56"/>
  <c r="BF56"/>
  <c r="AS56"/>
  <c r="AF56"/>
  <c r="S56"/>
  <c r="F56"/>
  <c r="F57" i="4"/>
  <c r="EH56" i="7"/>
  <c r="DU56"/>
  <c r="DH56"/>
  <c r="CU56"/>
  <c r="CH56"/>
  <c r="BU56"/>
  <c r="BH56"/>
  <c r="AU56"/>
  <c r="AH56"/>
  <c r="U56"/>
  <c r="H56"/>
  <c r="H57" i="4"/>
  <c r="EJ56" i="7"/>
  <c r="DW56"/>
  <c r="DJ56"/>
  <c r="CW56"/>
  <c r="CJ56"/>
  <c r="BW56"/>
  <c r="BJ56"/>
  <c r="AW56"/>
  <c r="AJ56"/>
  <c r="W56"/>
  <c r="J56"/>
  <c r="J57" i="4"/>
  <c r="EL56" i="7"/>
  <c r="DY56"/>
  <c r="DL56"/>
  <c r="CY56"/>
  <c r="CL56"/>
  <c r="BY56"/>
  <c r="BL56"/>
  <c r="AY56"/>
  <c r="AL56"/>
  <c r="Y56"/>
  <c r="L56"/>
  <c r="L57" i="4"/>
  <c r="AN57"/>
  <c r="AL57"/>
  <c r="AJ57"/>
  <c r="AH57"/>
  <c r="AF57"/>
  <c r="AP57"/>
  <c r="AM57"/>
  <c r="AK57"/>
  <c r="AI57"/>
  <c r="AG57"/>
  <c r="EB57" i="7"/>
  <c r="DO57"/>
  <c r="DB57"/>
  <c r="CO57"/>
  <c r="CB57"/>
  <c r="BO57"/>
  <c r="BB57"/>
  <c r="AO57"/>
  <c r="AB57"/>
  <c r="O57"/>
  <c r="B57"/>
  <c r="B58" i="4"/>
  <c r="ED57" i="7"/>
  <c r="DQ57"/>
  <c r="DD57"/>
  <c r="CQ57"/>
  <c r="CD57"/>
  <c r="BQ57"/>
  <c r="BD57"/>
  <c r="AQ57"/>
  <c r="AD57"/>
  <c r="Q57"/>
  <c r="D57"/>
  <c r="D58" i="4"/>
  <c r="EF57" i="7"/>
  <c r="DS57"/>
  <c r="DF57"/>
  <c r="CS57"/>
  <c r="CF57"/>
  <c r="BS57"/>
  <c r="BF57"/>
  <c r="AS57"/>
  <c r="AF57"/>
  <c r="S57"/>
  <c r="F57"/>
  <c r="F58" i="4"/>
  <c r="EH57" i="7"/>
  <c r="DU57"/>
  <c r="DH57"/>
  <c r="CU57"/>
  <c r="CH57"/>
  <c r="BU57"/>
  <c r="BH57"/>
  <c r="AU57"/>
  <c r="AH57"/>
  <c r="U57"/>
  <c r="H57"/>
  <c r="H58" i="4"/>
  <c r="EJ57" i="7"/>
  <c r="DW57"/>
  <c r="DJ57"/>
  <c r="CW57"/>
  <c r="CJ57"/>
  <c r="BW57"/>
  <c r="BJ57"/>
  <c r="AW57"/>
  <c r="AJ57"/>
  <c r="W57"/>
  <c r="J57"/>
  <c r="J58" i="4"/>
  <c r="EL57" i="7"/>
  <c r="DY57"/>
  <c r="DL57"/>
  <c r="CY57"/>
  <c r="CL57"/>
  <c r="BY57"/>
  <c r="BL57"/>
  <c r="AY57"/>
  <c r="AL57"/>
  <c r="Y57"/>
  <c r="L57"/>
  <c r="L58" i="4"/>
  <c r="AN58"/>
  <c r="AL58"/>
  <c r="AJ58"/>
  <c r="AH58"/>
  <c r="AF58"/>
  <c r="AP58"/>
  <c r="AM58"/>
  <c r="AK58"/>
  <c r="AI58"/>
  <c r="AG58"/>
  <c r="EB58" i="7"/>
  <c r="DO58"/>
  <c r="DB58"/>
  <c r="CO58"/>
  <c r="CB58"/>
  <c r="BO58"/>
  <c r="BB58"/>
  <c r="AO58"/>
  <c r="AB58"/>
  <c r="O58"/>
  <c r="B58"/>
  <c r="B59" i="4"/>
  <c r="ED58" i="7"/>
  <c r="DQ58"/>
  <c r="DD58"/>
  <c r="CQ58"/>
  <c r="CD58"/>
  <c r="BQ58"/>
  <c r="BD58"/>
  <c r="AQ58"/>
  <c r="AD58"/>
  <c r="Q58"/>
  <c r="D58"/>
  <c r="D59" i="4"/>
  <c r="EF58" i="7"/>
  <c r="DS58"/>
  <c r="DF58"/>
  <c r="CS58"/>
  <c r="CF58"/>
  <c r="BS58"/>
  <c r="BF58"/>
  <c r="AS58"/>
  <c r="AF58"/>
  <c r="S58"/>
  <c r="F58"/>
  <c r="F59" i="4"/>
  <c r="EH58" i="7"/>
  <c r="DU58"/>
  <c r="DH58"/>
  <c r="CU58"/>
  <c r="CH58"/>
  <c r="BU58"/>
  <c r="BH58"/>
  <c r="AU58"/>
  <c r="U58"/>
  <c r="EJ58"/>
  <c r="DW58"/>
  <c r="DJ58"/>
  <c r="CW58"/>
  <c r="CJ58"/>
  <c r="BW58"/>
  <c r="AW58"/>
  <c r="AJ58"/>
  <c r="J58"/>
  <c r="EL58"/>
  <c r="DY58"/>
  <c r="DL58"/>
  <c r="CY58"/>
  <c r="CL58"/>
  <c r="BL58"/>
  <c r="AY58"/>
  <c r="Y58"/>
  <c r="L58"/>
  <c r="EB59"/>
  <c r="DO59"/>
  <c r="DB59"/>
  <c r="CO59"/>
  <c r="CB59"/>
  <c r="BO59"/>
  <c r="BB59"/>
  <c r="O59"/>
  <c r="B59"/>
  <c r="ED59"/>
  <c r="DQ59"/>
  <c r="DD59"/>
  <c r="CQ59"/>
  <c r="CD59"/>
  <c r="BQ59"/>
  <c r="AQ59"/>
  <c r="Q59"/>
  <c r="D59"/>
  <c r="EF59"/>
  <c r="DS59"/>
  <c r="DF59"/>
  <c r="CS59"/>
  <c r="CF59"/>
  <c r="BF59"/>
  <c r="AF59"/>
  <c r="S59"/>
  <c r="F59"/>
  <c r="EH59"/>
  <c r="DU59"/>
  <c r="DH59"/>
  <c r="CU59"/>
  <c r="CH59"/>
  <c r="BU59"/>
  <c r="BH59"/>
  <c r="AU59"/>
  <c r="AH59"/>
  <c r="U59"/>
  <c r="H59"/>
  <c r="H60" i="4"/>
  <c r="EJ59" i="7"/>
  <c r="DW59"/>
  <c r="DJ59"/>
  <c r="CW59"/>
  <c r="CJ59"/>
  <c r="BW59"/>
  <c r="BJ59"/>
  <c r="AW59"/>
  <c r="AJ59"/>
  <c r="W59"/>
  <c r="J59"/>
  <c r="J60" i="4"/>
  <c r="EL59" i="7"/>
  <c r="DY59"/>
  <c r="DL59"/>
  <c r="CY59"/>
  <c r="CL59"/>
  <c r="BY59"/>
  <c r="BL59"/>
  <c r="AY59"/>
  <c r="AL59"/>
  <c r="Y59"/>
  <c r="L59"/>
  <c r="L60" i="4"/>
  <c r="EB60" i="7"/>
  <c r="DO60"/>
  <c r="DB60"/>
  <c r="CO60"/>
  <c r="CB60"/>
  <c r="AO60"/>
  <c r="AB60"/>
  <c r="O60"/>
  <c r="B60"/>
  <c r="ED60"/>
  <c r="DQ60"/>
  <c r="DD60"/>
  <c r="CQ60"/>
  <c r="CD60"/>
  <c r="BQ60"/>
  <c r="BD60"/>
  <c r="AQ60"/>
  <c r="AD60"/>
  <c r="Q60"/>
  <c r="D60"/>
  <c r="D61" i="4"/>
  <c r="EF60" i="7"/>
  <c r="DS60"/>
  <c r="DF60"/>
  <c r="CS60"/>
  <c r="CF60"/>
  <c r="BS60"/>
  <c r="BF60"/>
  <c r="AS60"/>
  <c r="AF60"/>
  <c r="S60"/>
  <c r="F60"/>
  <c r="F61" i="4"/>
  <c r="EH60" i="7"/>
  <c r="DU60"/>
  <c r="DH60"/>
  <c r="CU60"/>
  <c r="CH60"/>
  <c r="BU60"/>
  <c r="BH60"/>
  <c r="AU60"/>
  <c r="AH60"/>
  <c r="U60"/>
  <c r="H60"/>
  <c r="H61" i="4"/>
  <c r="EJ60" i="7"/>
  <c r="DW60"/>
  <c r="DJ60"/>
  <c r="CW60"/>
  <c r="CJ60"/>
  <c r="BW60"/>
  <c r="BJ60"/>
  <c r="AW60"/>
  <c r="AJ60"/>
  <c r="W60"/>
  <c r="J60"/>
  <c r="J61" i="4"/>
  <c r="EL60" i="7"/>
  <c r="DY60"/>
  <c r="CL60"/>
  <c r="BY60"/>
  <c r="BL60"/>
  <c r="AL60"/>
  <c r="Y60"/>
  <c r="L60"/>
  <c r="EB97"/>
  <c r="DO97"/>
  <c r="DB97"/>
  <c r="CO97"/>
  <c r="CB97"/>
  <c r="BO97"/>
  <c r="BB97"/>
  <c r="AO97"/>
  <c r="AB97"/>
  <c r="O97"/>
  <c r="B97"/>
  <c r="ED97"/>
  <c r="DQ97"/>
  <c r="DD97"/>
  <c r="CQ97"/>
  <c r="CD97"/>
  <c r="BQ97"/>
  <c r="BD97"/>
  <c r="AQ97"/>
  <c r="AD97"/>
  <c r="Q97"/>
  <c r="D97"/>
  <c r="EF97"/>
  <c r="DS97"/>
  <c r="DF97"/>
  <c r="CS97"/>
  <c r="CF97"/>
  <c r="BS97"/>
  <c r="BF97"/>
  <c r="AS97"/>
  <c r="AF97"/>
  <c r="S97"/>
  <c r="F97"/>
  <c r="EH97"/>
  <c r="DU97"/>
  <c r="DH97"/>
  <c r="CU97"/>
  <c r="CH97"/>
  <c r="BU97"/>
  <c r="BH97"/>
  <c r="AU97"/>
  <c r="AH97"/>
  <c r="U97"/>
  <c r="H97"/>
  <c r="EJ97"/>
  <c r="DW97"/>
  <c r="DJ97"/>
  <c r="CW97"/>
  <c r="CJ97"/>
  <c r="BW97"/>
  <c r="BJ97"/>
  <c r="AW97"/>
  <c r="AJ97"/>
  <c r="W97"/>
  <c r="J97"/>
  <c r="EL97"/>
  <c r="DY97"/>
  <c r="DL97"/>
  <c r="CY97"/>
  <c r="CL97"/>
  <c r="BY97"/>
  <c r="BL97"/>
  <c r="AY97"/>
  <c r="AL97"/>
  <c r="Y97"/>
  <c r="L97"/>
  <c r="EC98"/>
  <c r="DP98"/>
  <c r="DC98"/>
  <c r="CP98"/>
  <c r="CC98"/>
  <c r="BP98"/>
  <c r="BC98"/>
  <c r="AP98"/>
  <c r="AC98"/>
  <c r="P98"/>
  <c r="C98"/>
  <c r="EE98"/>
  <c r="DR98"/>
  <c r="DE98"/>
  <c r="CR98"/>
  <c r="CE98"/>
  <c r="BR98"/>
  <c r="BE98"/>
  <c r="AR98"/>
  <c r="AE98"/>
  <c r="R98"/>
  <c r="E98"/>
  <c r="EG98"/>
  <c r="DT98"/>
  <c r="DG98"/>
  <c r="CT98"/>
  <c r="CG98"/>
  <c r="BT98"/>
  <c r="BG98"/>
  <c r="AT98"/>
  <c r="AG98"/>
  <c r="T98"/>
  <c r="G98"/>
  <c r="EI98"/>
  <c r="DV98"/>
  <c r="DI98"/>
  <c r="CV98"/>
  <c r="CI98"/>
  <c r="BV98"/>
  <c r="BI98"/>
  <c r="AV98"/>
  <c r="AI98"/>
  <c r="V98"/>
  <c r="I98"/>
  <c r="EK98"/>
  <c r="DX98"/>
  <c r="DK98"/>
  <c r="CX98"/>
  <c r="CK98"/>
  <c r="BX98"/>
  <c r="BK98"/>
  <c r="AX98"/>
  <c r="AK98"/>
  <c r="X98"/>
  <c r="K98"/>
  <c r="EM98"/>
  <c r="DZ98"/>
  <c r="DM98"/>
  <c r="CZ98"/>
  <c r="CM98"/>
  <c r="BZ98"/>
  <c r="BM98"/>
  <c r="AZ98"/>
  <c r="AM98"/>
  <c r="Z98"/>
  <c r="M98"/>
  <c r="EB99"/>
  <c r="DO99"/>
  <c r="DB99"/>
  <c r="CO99"/>
  <c r="CB99"/>
  <c r="BO99"/>
  <c r="BB99"/>
  <c r="AO99"/>
  <c r="AB99"/>
  <c r="O99"/>
  <c r="B99"/>
  <c r="ED99"/>
  <c r="DQ99"/>
  <c r="DD99"/>
  <c r="CQ99"/>
  <c r="CD99"/>
  <c r="BQ99"/>
  <c r="BD99"/>
  <c r="AQ99"/>
  <c r="AD99"/>
  <c r="Q99"/>
  <c r="D99"/>
  <c r="EF99"/>
  <c r="DS99"/>
  <c r="DF99"/>
  <c r="CS99"/>
  <c r="CF99"/>
  <c r="BS99"/>
  <c r="BF99"/>
  <c r="AS99"/>
  <c r="AF99"/>
  <c r="S99"/>
  <c r="F99"/>
  <c r="EH99"/>
  <c r="DU99"/>
  <c r="DH99"/>
  <c r="CU99"/>
  <c r="CH99"/>
  <c r="BU99"/>
  <c r="BH99"/>
  <c r="AU99"/>
  <c r="AH99"/>
  <c r="U99"/>
  <c r="H99"/>
  <c r="EJ99"/>
  <c r="DW99"/>
  <c r="DJ99"/>
  <c r="CW99"/>
  <c r="CJ99"/>
  <c r="BW99"/>
  <c r="BJ99"/>
  <c r="AW99"/>
  <c r="AJ99"/>
  <c r="W99"/>
  <c r="J99"/>
  <c r="EL99"/>
  <c r="DY99"/>
  <c r="DL99"/>
  <c r="CY99"/>
  <c r="CL99"/>
  <c r="BY99"/>
  <c r="BL99"/>
  <c r="AY99"/>
  <c r="AL99"/>
  <c r="Y99"/>
  <c r="L99"/>
  <c r="EC100"/>
  <c r="DP100"/>
  <c r="DC100"/>
  <c r="CP100"/>
  <c r="CC100"/>
  <c r="BP100"/>
  <c r="BC100"/>
  <c r="AP100"/>
  <c r="AC100"/>
  <c r="P100"/>
  <c r="C100"/>
  <c r="EE100"/>
  <c r="DR100"/>
  <c r="DE100"/>
  <c r="CR100"/>
  <c r="CE100"/>
  <c r="BR100"/>
  <c r="BE100"/>
  <c r="AR100"/>
  <c r="AE100"/>
  <c r="R100"/>
  <c r="E100"/>
  <c r="EG100"/>
  <c r="DT100"/>
  <c r="DG100"/>
  <c r="CT100"/>
  <c r="CG100"/>
  <c r="BT100"/>
  <c r="BG100"/>
  <c r="AT100"/>
  <c r="AG100"/>
  <c r="T100"/>
  <c r="G100"/>
  <c r="EI100"/>
  <c r="DV100"/>
  <c r="DI100"/>
  <c r="CV100"/>
  <c r="CI100"/>
  <c r="BV100"/>
  <c r="BI100"/>
  <c r="AV100"/>
  <c r="AI100"/>
  <c r="V100"/>
  <c r="I100"/>
  <c r="EK100"/>
  <c r="DX100"/>
  <c r="DK100"/>
  <c r="CX100"/>
  <c r="CK100"/>
  <c r="BX100"/>
  <c r="BK100"/>
  <c r="AX100"/>
  <c r="AK100"/>
  <c r="X100"/>
  <c r="K100"/>
  <c r="EM100"/>
  <c r="DZ100"/>
  <c r="DM100"/>
  <c r="CZ100"/>
  <c r="CM100"/>
  <c r="BZ100"/>
  <c r="BM100"/>
  <c r="AZ100"/>
  <c r="AM100"/>
  <c r="Z100"/>
  <c r="M100"/>
  <c r="EB101"/>
  <c r="DO101"/>
  <c r="DB101"/>
  <c r="CO101"/>
  <c r="CB101"/>
  <c r="BO101"/>
  <c r="BB101"/>
  <c r="AO101"/>
  <c r="AB101"/>
  <c r="O101"/>
  <c r="B101"/>
  <c r="ED101"/>
  <c r="DQ101"/>
  <c r="DD101"/>
  <c r="CQ101"/>
  <c r="CD101"/>
  <c r="BQ101"/>
  <c r="BD101"/>
  <c r="AQ101"/>
  <c r="AD101"/>
  <c r="Q101"/>
  <c r="D101"/>
  <c r="EF101"/>
  <c r="DS101"/>
  <c r="DF101"/>
  <c r="CS101"/>
  <c r="CF101"/>
  <c r="BS101"/>
  <c r="BF101"/>
  <c r="AS101"/>
  <c r="AF101"/>
  <c r="S101"/>
  <c r="F101"/>
  <c r="EH101"/>
  <c r="DU101"/>
  <c r="DH101"/>
  <c r="CU101"/>
  <c r="CH101"/>
  <c r="BU101"/>
  <c r="BH101"/>
  <c r="AU101"/>
  <c r="AH101"/>
  <c r="U101"/>
  <c r="H101"/>
  <c r="EJ101"/>
  <c r="DW101"/>
  <c r="DJ101"/>
  <c r="CW101"/>
  <c r="CJ101"/>
  <c r="BW101"/>
  <c r="BJ101"/>
  <c r="AW101"/>
  <c r="AJ101"/>
  <c r="W101"/>
  <c r="J101"/>
  <c r="EL101"/>
  <c r="DY101"/>
  <c r="DL101"/>
  <c r="CY101"/>
  <c r="CL101"/>
  <c r="BY101"/>
  <c r="BL101"/>
  <c r="AY101"/>
  <c r="AL101"/>
  <c r="Y101"/>
  <c r="L101"/>
  <c r="EC102"/>
  <c r="DP102"/>
  <c r="DC102"/>
  <c r="CP102"/>
  <c r="CC102"/>
  <c r="BP102"/>
  <c r="BC102"/>
  <c r="AP102"/>
  <c r="AC102"/>
  <c r="P102"/>
  <c r="C102"/>
  <c r="EE102"/>
  <c r="DR102"/>
  <c r="DE102"/>
  <c r="CR102"/>
  <c r="CE102"/>
  <c r="BR102"/>
  <c r="BE102"/>
  <c r="AR102"/>
  <c r="AE102"/>
  <c r="R102"/>
  <c r="E102"/>
  <c r="EG102"/>
  <c r="DT102"/>
  <c r="DG102"/>
  <c r="CT102"/>
  <c r="CG102"/>
  <c r="BT102"/>
  <c r="BG102"/>
  <c r="AT102"/>
  <c r="AG102"/>
  <c r="T102"/>
  <c r="G102"/>
  <c r="EI102"/>
  <c r="DV102"/>
  <c r="DI102"/>
  <c r="CV102"/>
  <c r="CI102"/>
  <c r="BV102"/>
  <c r="BI102"/>
  <c r="AV102"/>
  <c r="AI102"/>
  <c r="V102"/>
  <c r="I102"/>
  <c r="EK102"/>
  <c r="DX102"/>
  <c r="DK102"/>
  <c r="CX102"/>
  <c r="CK102"/>
  <c r="BX102"/>
  <c r="BK102"/>
  <c r="AX102"/>
  <c r="AK102"/>
  <c r="X102"/>
  <c r="K102"/>
  <c r="EM102"/>
  <c r="DZ102"/>
  <c r="DM102"/>
  <c r="CZ102"/>
  <c r="CM102"/>
  <c r="BZ102"/>
  <c r="BM102"/>
  <c r="AZ102"/>
  <c r="AM102"/>
  <c r="Z102"/>
  <c r="M102"/>
  <c r="EB103"/>
  <c r="DO103"/>
  <c r="DB103"/>
  <c r="CO103"/>
  <c r="CB103"/>
  <c r="BO103"/>
  <c r="BB103"/>
  <c r="AO103"/>
  <c r="AB103"/>
  <c r="O103"/>
  <c r="B103"/>
  <c r="ED103"/>
  <c r="DQ103"/>
  <c r="DD103"/>
  <c r="CQ103"/>
  <c r="CD103"/>
  <c r="BQ103"/>
  <c r="BD103"/>
  <c r="AQ103"/>
  <c r="AD103"/>
  <c r="Q103"/>
  <c r="D103"/>
  <c r="EF103"/>
  <c r="DS103"/>
  <c r="DF103"/>
  <c r="CS103"/>
  <c r="CF103"/>
  <c r="BS103"/>
  <c r="BF103"/>
  <c r="AS103"/>
  <c r="AF103"/>
  <c r="S103"/>
  <c r="F103"/>
  <c r="EH103"/>
  <c r="DU103"/>
  <c r="DH103"/>
  <c r="CU103"/>
  <c r="CH103"/>
  <c r="BU103"/>
  <c r="BH103"/>
  <c r="AU103"/>
  <c r="AH103"/>
  <c r="U103"/>
  <c r="H103"/>
  <c r="EJ103"/>
  <c r="DW103"/>
  <c r="DJ103"/>
  <c r="CW103"/>
  <c r="CJ103"/>
  <c r="BW103"/>
  <c r="BJ103"/>
  <c r="AW103"/>
  <c r="AJ103"/>
  <c r="W103"/>
  <c r="J103"/>
  <c r="EL103"/>
  <c r="DY103"/>
  <c r="DL103"/>
  <c r="CY103"/>
  <c r="CL103"/>
  <c r="BY103"/>
  <c r="BL103"/>
  <c r="AY103"/>
  <c r="AL103"/>
  <c r="Y103"/>
  <c r="L103"/>
  <c r="EC104"/>
  <c r="DP104"/>
  <c r="DC104"/>
  <c r="CP104"/>
  <c r="CC104"/>
  <c r="BP104"/>
  <c r="BC104"/>
  <c r="AP104"/>
  <c r="AC104"/>
  <c r="P104"/>
  <c r="C104"/>
  <c r="EE104"/>
  <c r="DR104"/>
  <c r="DE104"/>
  <c r="CR104"/>
  <c r="CE104"/>
  <c r="BR104"/>
  <c r="BE104"/>
  <c r="AR104"/>
  <c r="AE104"/>
  <c r="R104"/>
  <c r="E104"/>
  <c r="EG104"/>
  <c r="DT104"/>
  <c r="DG104"/>
  <c r="CT104"/>
  <c r="CG104"/>
  <c r="BT104"/>
  <c r="BG104"/>
  <c r="AT104"/>
  <c r="AG104"/>
  <c r="T104"/>
  <c r="G104"/>
  <c r="EI104"/>
  <c r="DV104"/>
  <c r="DI104"/>
  <c r="CV104"/>
  <c r="CI104"/>
  <c r="BV104"/>
  <c r="BI104"/>
  <c r="AV104"/>
  <c r="AI104"/>
  <c r="V104"/>
  <c r="I104"/>
  <c r="EK104"/>
  <c r="DX104"/>
  <c r="DK104"/>
  <c r="CX104"/>
  <c r="CK104"/>
  <c r="BX104"/>
  <c r="BK104"/>
  <c r="AX104"/>
  <c r="AK104"/>
  <c r="X104"/>
  <c r="K104"/>
  <c r="EM104"/>
  <c r="DZ104"/>
  <c r="DM104"/>
  <c r="CZ104"/>
  <c r="CM104"/>
  <c r="BZ104"/>
  <c r="BM104"/>
  <c r="AZ104"/>
  <c r="AM104"/>
  <c r="Z104"/>
  <c r="M104"/>
  <c r="EB105"/>
  <c r="DO105"/>
  <c r="DB105"/>
  <c r="CO105"/>
  <c r="CB105"/>
  <c r="BO105"/>
  <c r="BB105"/>
  <c r="AO105"/>
  <c r="AB105"/>
  <c r="O105"/>
  <c r="B105"/>
  <c r="ED105"/>
  <c r="DQ105"/>
  <c r="DD105"/>
  <c r="CQ105"/>
  <c r="CD105"/>
  <c r="BQ105"/>
  <c r="BD105"/>
  <c r="AQ105"/>
  <c r="AD105"/>
  <c r="Q105"/>
  <c r="D105"/>
  <c r="EF105"/>
  <c r="DS105"/>
  <c r="DF105"/>
  <c r="CS105"/>
  <c r="CF105"/>
  <c r="BS105"/>
  <c r="BF105"/>
  <c r="AS105"/>
  <c r="AF105"/>
  <c r="S105"/>
  <c r="F105"/>
  <c r="EH105"/>
  <c r="DU105"/>
  <c r="DH105"/>
  <c r="CU105"/>
  <c r="CH105"/>
  <c r="BU105"/>
  <c r="BH105"/>
  <c r="AU105"/>
  <c r="AH105"/>
  <c r="U105"/>
  <c r="H105"/>
  <c r="EJ105"/>
  <c r="DW105"/>
  <c r="DJ105"/>
  <c r="CW105"/>
  <c r="CJ105"/>
  <c r="BW105"/>
  <c r="BJ105"/>
  <c r="AW105"/>
  <c r="AJ105"/>
  <c r="W105"/>
  <c r="J105"/>
  <c r="EL105"/>
  <c r="DY105"/>
  <c r="DL105"/>
  <c r="CY105"/>
  <c r="CL105"/>
  <c r="BY105"/>
  <c r="BL105"/>
  <c r="AY105"/>
  <c r="AL105"/>
  <c r="Y105"/>
  <c r="L105"/>
  <c r="EC106"/>
  <c r="DP106"/>
  <c r="DC106"/>
  <c r="CP106"/>
  <c r="CC106"/>
  <c r="BP106"/>
  <c r="BC106"/>
  <c r="AP106"/>
  <c r="AC106"/>
  <c r="P106"/>
  <c r="C106"/>
  <c r="EE106"/>
  <c r="DR106"/>
  <c r="DE106"/>
  <c r="CR106"/>
  <c r="CE106"/>
  <c r="BR106"/>
  <c r="BE106"/>
  <c r="AR106"/>
  <c r="AE106"/>
  <c r="R106"/>
  <c r="E106"/>
  <c r="EG106"/>
  <c r="DT106"/>
  <c r="DG106"/>
  <c r="CT106"/>
  <c r="CG106"/>
  <c r="BT106"/>
  <c r="BG106"/>
  <c r="AT106"/>
  <c r="AG106"/>
  <c r="T106"/>
  <c r="G106"/>
  <c r="EI106"/>
  <c r="DV106"/>
  <c r="DI106"/>
  <c r="CV106"/>
  <c r="CI106"/>
  <c r="BV106"/>
  <c r="BI106"/>
  <c r="AV106"/>
  <c r="AI106"/>
  <c r="V106"/>
  <c r="I106"/>
  <c r="EK106"/>
  <c r="DX106"/>
  <c r="DK106"/>
  <c r="CX106"/>
  <c r="CK106"/>
  <c r="BX106"/>
  <c r="BK106"/>
  <c r="AX106"/>
  <c r="AK106"/>
  <c r="X106"/>
  <c r="K106"/>
  <c r="EM106"/>
  <c r="DZ106"/>
  <c r="DM106"/>
  <c r="CZ106"/>
  <c r="CM106"/>
  <c r="BZ106"/>
  <c r="BM106"/>
  <c r="AZ106"/>
  <c r="AM106"/>
  <c r="Z106"/>
  <c r="M106"/>
  <c r="EB107"/>
  <c r="DO107"/>
  <c r="DB107"/>
  <c r="CO107"/>
  <c r="CB107"/>
  <c r="BO107"/>
  <c r="BB107"/>
  <c r="AO107"/>
  <c r="AB107"/>
  <c r="O107"/>
  <c r="B107"/>
  <c r="ED107"/>
  <c r="DQ107"/>
  <c r="DD107"/>
  <c r="CQ107"/>
  <c r="CD107"/>
  <c r="BQ107"/>
  <c r="BD107"/>
  <c r="AQ107"/>
  <c r="AD107"/>
  <c r="Q107"/>
  <c r="D107"/>
  <c r="EF107"/>
  <c r="DS107"/>
  <c r="DF107"/>
  <c r="CS107"/>
  <c r="CF107"/>
  <c r="BS107"/>
  <c r="BF107"/>
  <c r="AS107"/>
  <c r="AF107"/>
  <c r="S107"/>
  <c r="F107"/>
  <c r="EH107"/>
  <c r="DU107"/>
  <c r="DH107"/>
  <c r="CU107"/>
  <c r="CH107"/>
  <c r="BU107"/>
  <c r="BH107"/>
  <c r="AU107"/>
  <c r="AH107"/>
  <c r="U107"/>
  <c r="H107"/>
  <c r="EJ107"/>
  <c r="DW107"/>
  <c r="DJ107"/>
  <c r="CW107"/>
  <c r="CJ107"/>
  <c r="BW107"/>
  <c r="BJ107"/>
  <c r="AW107"/>
  <c r="AJ107"/>
  <c r="W107"/>
  <c r="J107"/>
  <c r="EL107"/>
  <c r="DY107"/>
  <c r="DL107"/>
  <c r="CY107"/>
  <c r="CL107"/>
  <c r="BY107"/>
  <c r="BL107"/>
  <c r="AY107"/>
  <c r="AL107"/>
  <c r="Y107"/>
  <c r="L107"/>
  <c r="EC108"/>
  <c r="DP108"/>
  <c r="DC108"/>
  <c r="CP108"/>
  <c r="CC108"/>
  <c r="BP108"/>
  <c r="BC108"/>
  <c r="AP108"/>
  <c r="AC108"/>
  <c r="P108"/>
  <c r="C108"/>
  <c r="EE108"/>
  <c r="DR108"/>
  <c r="DE108"/>
  <c r="CR108"/>
  <c r="CE108"/>
  <c r="BR108"/>
  <c r="BE108"/>
  <c r="AR108"/>
  <c r="AE108"/>
  <c r="R108"/>
  <c r="E108"/>
  <c r="EG108"/>
  <c r="DT108"/>
  <c r="DG108"/>
  <c r="CT108"/>
  <c r="CG108"/>
  <c r="BT108"/>
  <c r="BG108"/>
  <c r="AT108"/>
  <c r="AG108"/>
  <c r="T108"/>
  <c r="G108"/>
  <c r="EI108"/>
  <c r="DV108"/>
  <c r="DI108"/>
  <c r="CV108"/>
  <c r="CI108"/>
  <c r="BV108"/>
  <c r="BI108"/>
  <c r="AV108"/>
  <c r="AI108"/>
  <c r="V108"/>
  <c r="I108"/>
  <c r="EK108"/>
  <c r="DX108"/>
  <c r="DK108"/>
  <c r="CX108"/>
  <c r="CK108"/>
  <c r="BX108"/>
  <c r="BK108"/>
  <c r="AX108"/>
  <c r="AK108"/>
  <c r="X108"/>
  <c r="K108"/>
  <c r="EM108"/>
  <c r="DZ108"/>
  <c r="DM108"/>
  <c r="CZ108"/>
  <c r="CM108"/>
  <c r="BZ108"/>
  <c r="BM108"/>
  <c r="AZ108"/>
  <c r="AM108"/>
  <c r="Z108"/>
  <c r="M108"/>
  <c r="EB109"/>
  <c r="DO109"/>
  <c r="DB109"/>
  <c r="CO109"/>
  <c r="CB109"/>
  <c r="BO109"/>
  <c r="BB109"/>
  <c r="AO109"/>
  <c r="AB109"/>
  <c r="O109"/>
  <c r="B109"/>
  <c r="ED109"/>
  <c r="DQ109"/>
  <c r="DD109"/>
  <c r="CQ109"/>
  <c r="CD109"/>
  <c r="BQ109"/>
  <c r="BD109"/>
  <c r="AQ109"/>
  <c r="AD109"/>
  <c r="Q109"/>
  <c r="D109"/>
  <c r="EF109"/>
  <c r="DS109"/>
  <c r="DF109"/>
  <c r="CS109"/>
  <c r="CF109"/>
  <c r="BS109"/>
  <c r="BF109"/>
  <c r="AS109"/>
  <c r="AF109"/>
  <c r="S109"/>
  <c r="F109"/>
  <c r="EH109"/>
  <c r="DU109"/>
  <c r="DH109"/>
  <c r="CU109"/>
  <c r="CH109"/>
  <c r="BU109"/>
  <c r="BH109"/>
  <c r="AU109"/>
  <c r="AH109"/>
  <c r="U109"/>
  <c r="H109"/>
  <c r="EJ109"/>
  <c r="DW109"/>
  <c r="DJ109"/>
  <c r="CW109"/>
  <c r="CJ109"/>
  <c r="BW109"/>
  <c r="BJ109"/>
  <c r="AW109"/>
  <c r="AJ109"/>
  <c r="W109"/>
  <c r="J109"/>
  <c r="EL109"/>
  <c r="DY109"/>
  <c r="DL109"/>
  <c r="CY109"/>
  <c r="CL109"/>
  <c r="BY109"/>
  <c r="BL109"/>
  <c r="AY109"/>
  <c r="AL109"/>
  <c r="Y109"/>
  <c r="L109"/>
  <c r="EC110"/>
  <c r="DP110"/>
  <c r="DC110"/>
  <c r="CP110"/>
  <c r="CC110"/>
  <c r="BP110"/>
  <c r="BC110"/>
  <c r="AP110"/>
  <c r="AC110"/>
  <c r="P110"/>
  <c r="C110"/>
  <c r="EE110"/>
  <c r="DR110"/>
  <c r="DE110"/>
  <c r="CR110"/>
  <c r="CE110"/>
  <c r="BR110"/>
  <c r="BE110"/>
  <c r="AR110"/>
  <c r="AE110"/>
  <c r="R110"/>
  <c r="E110"/>
  <c r="EG110"/>
  <c r="DT110"/>
  <c r="DG110"/>
  <c r="CT110"/>
  <c r="CG110"/>
  <c r="BT110"/>
  <c r="BG110"/>
  <c r="AT110"/>
  <c r="AG110"/>
  <c r="T110"/>
  <c r="G110"/>
  <c r="EI110"/>
  <c r="DV110"/>
  <c r="DI110"/>
  <c r="CV110"/>
  <c r="CI110"/>
  <c r="BV110"/>
  <c r="BI110"/>
  <c r="AV110"/>
  <c r="AI110"/>
  <c r="V110"/>
  <c r="I110"/>
  <c r="EK110"/>
  <c r="DX110"/>
  <c r="DK110"/>
  <c r="CX110"/>
  <c r="CK110"/>
  <c r="BX110"/>
  <c r="BK110"/>
  <c r="AX110"/>
  <c r="AK110"/>
  <c r="X110"/>
  <c r="K110"/>
  <c r="EM110"/>
  <c r="DZ110"/>
  <c r="DM110"/>
  <c r="CZ110"/>
  <c r="CM110"/>
  <c r="BZ110"/>
  <c r="BM110"/>
  <c r="AZ110"/>
  <c r="AM110"/>
  <c r="Z110"/>
  <c r="M110"/>
  <c r="EB111"/>
  <c r="DO111"/>
  <c r="DB111"/>
  <c r="CO111"/>
  <c r="CB111"/>
  <c r="BO111"/>
  <c r="BB111"/>
  <c r="AO111"/>
  <c r="AB111"/>
  <c r="O111"/>
  <c r="B111"/>
  <c r="AD17" i="3"/>
  <c r="AB17"/>
  <c r="Z17"/>
  <c r="X17"/>
  <c r="V17"/>
  <c r="ED111" i="7"/>
  <c r="DQ111"/>
  <c r="DD111"/>
  <c r="CQ111"/>
  <c r="CD111"/>
  <c r="BQ111"/>
  <c r="BD111"/>
  <c r="AQ111"/>
  <c r="AD111"/>
  <c r="Q111"/>
  <c r="D111"/>
  <c r="EF111"/>
  <c r="DS111"/>
  <c r="DF111"/>
  <c r="CS111"/>
  <c r="CF111"/>
  <c r="BS111"/>
  <c r="BF111"/>
  <c r="AS111"/>
  <c r="AF111"/>
  <c r="S111"/>
  <c r="F111"/>
  <c r="EH111"/>
  <c r="DU111"/>
  <c r="DH111"/>
  <c r="CU111"/>
  <c r="CH111"/>
  <c r="BU111"/>
  <c r="BH111"/>
  <c r="AU111"/>
  <c r="AH111"/>
  <c r="U111"/>
  <c r="H111"/>
  <c r="EJ111"/>
  <c r="DW111"/>
  <c r="DJ111"/>
  <c r="CW111"/>
  <c r="CJ111"/>
  <c r="BW111"/>
  <c r="BJ111"/>
  <c r="AW111"/>
  <c r="AJ111"/>
  <c r="W111"/>
  <c r="J111"/>
  <c r="EL111"/>
  <c r="DY111"/>
  <c r="DL111"/>
  <c r="CY111"/>
  <c r="CL111"/>
  <c r="BY111"/>
  <c r="BL111"/>
  <c r="AY111"/>
  <c r="AL111"/>
  <c r="Y111"/>
  <c r="L111"/>
  <c r="AQ17" i="3"/>
  <c r="AO17"/>
  <c r="AM17"/>
  <c r="AK17"/>
  <c r="AI17"/>
  <c r="AG17"/>
  <c r="AU34" i="2"/>
  <c r="AW34"/>
  <c r="AY34"/>
  <c r="BA34"/>
  <c r="BC34"/>
  <c r="V35"/>
  <c r="X35"/>
  <c r="Z35"/>
  <c r="AB35"/>
  <c r="AD35"/>
  <c r="AG35"/>
  <c r="AI35"/>
  <c r="AK35"/>
  <c r="AM35"/>
  <c r="AO35"/>
  <c r="AQ35"/>
  <c r="AU35"/>
  <c r="AW35"/>
  <c r="AY35"/>
  <c r="BA35"/>
  <c r="BC35"/>
  <c r="V36"/>
  <c r="X36"/>
  <c r="Z36"/>
  <c r="AB36"/>
  <c r="AD36"/>
  <c r="AG36"/>
  <c r="AI36"/>
  <c r="AK36"/>
  <c r="AM36"/>
  <c r="AO36"/>
  <c r="AQ36"/>
  <c r="AU36"/>
  <c r="AW36"/>
  <c r="AY36"/>
  <c r="BA36"/>
  <c r="BC36"/>
  <c r="V37"/>
  <c r="X37"/>
  <c r="Z37"/>
  <c r="AB37"/>
  <c r="AD37"/>
  <c r="AG37"/>
  <c r="AI37"/>
  <c r="AK37"/>
  <c r="AM37"/>
  <c r="AO37"/>
  <c r="AQ37"/>
  <c r="AU37"/>
  <c r="AW37"/>
  <c r="AY37"/>
  <c r="BA37"/>
  <c r="BC37"/>
  <c r="V38"/>
  <c r="X38"/>
  <c r="Z38"/>
  <c r="AB38"/>
  <c r="AD38"/>
  <c r="AG38"/>
  <c r="AI38"/>
  <c r="AK38"/>
  <c r="AM38"/>
  <c r="AO38"/>
  <c r="AQ38"/>
  <c r="AU38"/>
  <c r="AW38"/>
  <c r="AY38"/>
  <c r="BA38"/>
  <c r="BC38"/>
  <c r="V39"/>
  <c r="X39"/>
  <c r="Z39"/>
  <c r="AB39"/>
  <c r="AD39"/>
  <c r="AG39"/>
  <c r="AI39"/>
  <c r="AK39"/>
  <c r="AM39"/>
  <c r="AO39"/>
  <c r="AQ39"/>
  <c r="AU39"/>
  <c r="AW39"/>
  <c r="AY39"/>
  <c r="BA39"/>
  <c r="BC39"/>
  <c r="V40"/>
  <c r="X40"/>
  <c r="Z40"/>
  <c r="AB40"/>
  <c r="AD40"/>
  <c r="AG40"/>
  <c r="AI40"/>
  <c r="AK40"/>
  <c r="AM40"/>
  <c r="AO40"/>
  <c r="AQ40"/>
  <c r="AU40"/>
  <c r="AW40"/>
  <c r="AY40"/>
  <c r="BA40"/>
  <c r="BC40"/>
  <c r="V41"/>
  <c r="X41"/>
  <c r="Z41"/>
  <c r="AB41"/>
  <c r="AD41"/>
  <c r="AG41"/>
  <c r="AI41"/>
  <c r="AK41"/>
  <c r="AM41"/>
  <c r="AO41"/>
  <c r="AQ41"/>
  <c r="AU41"/>
  <c r="AW41"/>
  <c r="AY41"/>
  <c r="BA41"/>
  <c r="BC41"/>
  <c r="V42"/>
  <c r="X42"/>
  <c r="Z42"/>
  <c r="AB42"/>
  <c r="AD42"/>
  <c r="AG42"/>
  <c r="AI42"/>
  <c r="AK42"/>
  <c r="AM42"/>
  <c r="AO42"/>
  <c r="AQ42"/>
  <c r="AU42"/>
  <c r="AW42"/>
  <c r="AY42"/>
  <c r="BA42"/>
  <c r="BC42"/>
  <c r="V43"/>
  <c r="X43"/>
  <c r="Z43"/>
  <c r="AB43"/>
  <c r="AD43"/>
  <c r="AG43"/>
  <c r="AI43"/>
  <c r="AK43"/>
  <c r="AM43"/>
  <c r="AO43"/>
  <c r="AQ43"/>
  <c r="AU43"/>
  <c r="AW43"/>
  <c r="AY43"/>
  <c r="BA43"/>
  <c r="BC43"/>
  <c r="V44"/>
  <c r="X44"/>
  <c r="Z44"/>
  <c r="AB44"/>
  <c r="AD44"/>
  <c r="AG44"/>
  <c r="AI44"/>
  <c r="AK44"/>
  <c r="AM44"/>
  <c r="AO44"/>
  <c r="AQ44"/>
  <c r="AU44"/>
  <c r="AW44"/>
  <c r="AY44"/>
  <c r="BA44"/>
  <c r="BC44"/>
  <c r="V45"/>
  <c r="X45"/>
  <c r="Z45"/>
  <c r="AB45"/>
  <c r="AD45"/>
  <c r="AG45"/>
  <c r="AI45"/>
  <c r="AK45"/>
  <c r="AM45"/>
  <c r="AO45"/>
  <c r="AQ45"/>
  <c r="AU45"/>
  <c r="AW45"/>
  <c r="AY45"/>
  <c r="BA45"/>
  <c r="BC45"/>
  <c r="V46"/>
  <c r="X46"/>
  <c r="Z46"/>
  <c r="AB46"/>
  <c r="AD46"/>
  <c r="AG46"/>
  <c r="AI46"/>
  <c r="AK46"/>
  <c r="AM46"/>
  <c r="AO46"/>
  <c r="AQ46"/>
  <c r="AU46"/>
  <c r="AW46"/>
  <c r="AY46"/>
  <c r="BA46"/>
  <c r="BC46"/>
  <c r="V47"/>
  <c r="X47"/>
  <c r="Z47"/>
  <c r="AB47"/>
  <c r="AD47"/>
  <c r="AG47"/>
  <c r="AI47"/>
  <c r="AK47"/>
  <c r="AM47"/>
  <c r="AO47"/>
  <c r="AQ47"/>
  <c r="AU47"/>
  <c r="AW47"/>
  <c r="AY47"/>
  <c r="BA47"/>
  <c r="BC47"/>
  <c r="V48"/>
  <c r="X48"/>
  <c r="Z48"/>
  <c r="AB48"/>
  <c r="AD48"/>
  <c r="AG48"/>
  <c r="AI48"/>
  <c r="AK48"/>
  <c r="AM48"/>
  <c r="AO48"/>
  <c r="AQ48"/>
  <c r="AU48"/>
  <c r="AW48"/>
  <c r="AY48"/>
  <c r="BA48"/>
  <c r="BC48"/>
  <c r="V49"/>
  <c r="X49"/>
  <c r="Z49"/>
  <c r="AB49"/>
  <c r="AD49"/>
  <c r="AG49"/>
  <c r="AI49"/>
  <c r="AK49"/>
  <c r="AM49"/>
  <c r="AO49"/>
  <c r="AQ49"/>
  <c r="AU49"/>
  <c r="AW49"/>
  <c r="AY49"/>
  <c r="BA49"/>
  <c r="BC49"/>
  <c r="V50"/>
  <c r="X50"/>
  <c r="Z50"/>
  <c r="AB50"/>
  <c r="AD50"/>
  <c r="AG50"/>
  <c r="AI50"/>
  <c r="AK50"/>
  <c r="AM50"/>
  <c r="AO50"/>
  <c r="AQ50"/>
  <c r="AU50"/>
  <c r="AW50"/>
  <c r="AY50"/>
  <c r="BA50"/>
  <c r="BC50"/>
  <c r="V51"/>
  <c r="X51"/>
  <c r="Z51"/>
  <c r="AB51"/>
  <c r="AD51"/>
  <c r="AG51"/>
  <c r="AI51"/>
  <c r="AK51"/>
  <c r="AM51"/>
  <c r="AO51"/>
  <c r="AQ51"/>
  <c r="AU51"/>
  <c r="AW51"/>
  <c r="AY51"/>
  <c r="BA51"/>
  <c r="BC51"/>
  <c r="V52"/>
  <c r="X52"/>
  <c r="Z52"/>
  <c r="AB52"/>
  <c r="AD52"/>
  <c r="AG52"/>
  <c r="AI52"/>
  <c r="AK52"/>
  <c r="AM52"/>
  <c r="AO52"/>
  <c r="AQ52"/>
  <c r="AU52"/>
  <c r="AW52"/>
  <c r="AY52"/>
  <c r="BA52"/>
  <c r="BC52"/>
  <c r="V53"/>
  <c r="X53"/>
  <c r="Z53"/>
  <c r="AB53"/>
  <c r="AD53"/>
  <c r="AG53"/>
  <c r="AI53"/>
  <c r="AK53"/>
  <c r="AM53"/>
  <c r="AO53"/>
  <c r="AQ53"/>
  <c r="AU53"/>
  <c r="AW53"/>
  <c r="AY53"/>
  <c r="BA53"/>
  <c r="BC53"/>
  <c r="V54"/>
  <c r="X54"/>
  <c r="Z54"/>
  <c r="AB54"/>
  <c r="AD54"/>
  <c r="AG54"/>
  <c r="AI54"/>
  <c r="AK54"/>
  <c r="AM54"/>
  <c r="AO54"/>
  <c r="AQ54"/>
  <c r="AU54"/>
  <c r="AW54"/>
  <c r="AY54"/>
  <c r="BA54"/>
  <c r="BC54"/>
  <c r="V55"/>
  <c r="X55"/>
  <c r="Z55"/>
  <c r="AB55"/>
  <c r="AD55"/>
  <c r="AG55"/>
  <c r="AI55"/>
  <c r="AK55"/>
  <c r="AM55"/>
  <c r="AO55"/>
  <c r="AQ55"/>
  <c r="AU55"/>
  <c r="AW55"/>
  <c r="AY55"/>
  <c r="BA55"/>
  <c r="BC55"/>
  <c r="V56"/>
  <c r="X56"/>
  <c r="Z56"/>
  <c r="AB56"/>
  <c r="AD56"/>
  <c r="AG56"/>
  <c r="AI56"/>
  <c r="AK56"/>
  <c r="AM56"/>
  <c r="AO56"/>
  <c r="AQ56"/>
  <c r="AU56"/>
  <c r="AW56"/>
  <c r="AY56"/>
  <c r="BA56"/>
  <c r="BC56"/>
  <c r="V57"/>
  <c r="X57"/>
  <c r="Z57"/>
  <c r="AB57"/>
  <c r="AD57"/>
  <c r="AG57"/>
  <c r="AI57"/>
  <c r="AK57"/>
  <c r="AM57"/>
  <c r="AO57"/>
  <c r="AQ57"/>
  <c r="AU57"/>
  <c r="AW57"/>
  <c r="AY57"/>
  <c r="BA57"/>
  <c r="BC57"/>
  <c r="V58"/>
  <c r="X58"/>
  <c r="Z58"/>
  <c r="AB58"/>
  <c r="AD58"/>
  <c r="AG58"/>
  <c r="AI58"/>
  <c r="AK58"/>
  <c r="AM58"/>
  <c r="AO58"/>
  <c r="AQ58"/>
  <c r="AU58"/>
  <c r="AW58"/>
  <c r="AY58"/>
  <c r="BA58"/>
  <c r="BC58"/>
  <c r="V59"/>
  <c r="X59"/>
  <c r="Z59"/>
  <c r="AB59"/>
  <c r="AD59"/>
  <c r="AG59"/>
  <c r="AI59"/>
  <c r="AK59"/>
  <c r="AM59"/>
  <c r="AO59"/>
  <c r="AQ59"/>
  <c r="AU59"/>
  <c r="AW59"/>
  <c r="AY59"/>
  <c r="BA59"/>
  <c r="BC59"/>
  <c r="V60"/>
  <c r="X60"/>
  <c r="Z60"/>
  <c r="AB60"/>
  <c r="AD60"/>
  <c r="AG60"/>
  <c r="AI60"/>
  <c r="AK60"/>
  <c r="AM60"/>
  <c r="AO60"/>
  <c r="AQ60"/>
  <c r="AU60"/>
  <c r="AW60"/>
  <c r="AY60"/>
  <c r="BA60"/>
  <c r="BC60"/>
  <c r="V3" i="3"/>
  <c r="X3"/>
  <c r="Z3"/>
  <c r="AB3"/>
  <c r="AD3"/>
  <c r="AG3"/>
  <c r="AI3"/>
  <c r="AK3"/>
  <c r="AM3"/>
  <c r="AO3"/>
  <c r="AU3"/>
  <c r="AW3"/>
  <c r="AY3"/>
  <c r="BA3"/>
  <c r="U4"/>
  <c r="W4"/>
  <c r="Y4"/>
  <c r="AA4"/>
  <c r="AC4"/>
  <c r="AE4"/>
  <c r="AH4"/>
  <c r="AJ4"/>
  <c r="AL4"/>
  <c r="AN4"/>
  <c r="AT4"/>
  <c r="AV4"/>
  <c r="AX4"/>
  <c r="AZ4"/>
  <c r="BB4"/>
  <c r="V5"/>
  <c r="X5"/>
  <c r="Z5"/>
  <c r="AB5"/>
  <c r="AD5"/>
  <c r="AG5"/>
  <c r="AI5"/>
  <c r="AK5"/>
  <c r="AM5"/>
  <c r="AO5"/>
  <c r="AU5"/>
  <c r="AW5"/>
  <c r="AY5"/>
  <c r="BA5"/>
  <c r="U6"/>
  <c r="W6"/>
  <c r="Y6"/>
  <c r="AA6"/>
  <c r="AC6"/>
  <c r="AE6"/>
  <c r="AH6"/>
  <c r="AJ6"/>
  <c r="AL6"/>
  <c r="AN6"/>
  <c r="AT6"/>
  <c r="AV6"/>
  <c r="AX6"/>
  <c r="AZ6"/>
  <c r="BB6"/>
  <c r="V7"/>
  <c r="X7"/>
  <c r="Z7"/>
  <c r="AB7"/>
  <c r="AD7"/>
  <c r="AG7"/>
  <c r="AI7"/>
  <c r="AK7"/>
  <c r="AM7"/>
  <c r="AO7"/>
  <c r="AU7"/>
  <c r="AW7"/>
  <c r="AY7"/>
  <c r="BA7"/>
  <c r="U8"/>
  <c r="W8"/>
  <c r="Y8"/>
  <c r="AA8"/>
  <c r="AC8"/>
  <c r="AE8"/>
  <c r="AH8"/>
  <c r="AJ8"/>
  <c r="AL8"/>
  <c r="AN8"/>
  <c r="AT8"/>
  <c r="AV8"/>
  <c r="AX8"/>
  <c r="AZ8"/>
  <c r="BB8"/>
  <c r="V9"/>
  <c r="X9"/>
  <c r="Z9"/>
  <c r="AB9"/>
  <c r="AD9"/>
  <c r="AG9"/>
  <c r="AI9"/>
  <c r="AK9"/>
  <c r="AM9"/>
  <c r="AO9"/>
  <c r="AU9"/>
  <c r="AW9"/>
  <c r="AY9"/>
  <c r="BA9"/>
  <c r="U10"/>
  <c r="W10"/>
  <c r="Y10"/>
  <c r="AA10"/>
  <c r="AC10"/>
  <c r="AE10"/>
  <c r="AH10"/>
  <c r="AJ10"/>
  <c r="AL10"/>
  <c r="AN10"/>
  <c r="AT10"/>
  <c r="AV10"/>
  <c r="AX10"/>
  <c r="AZ10"/>
  <c r="BB10"/>
  <c r="V11"/>
  <c r="X11"/>
  <c r="Z11"/>
  <c r="AB11"/>
  <c r="AD11"/>
  <c r="AG11"/>
  <c r="AI11"/>
  <c r="AK11"/>
  <c r="AM11"/>
  <c r="AO11"/>
  <c r="AU11"/>
  <c r="AW11"/>
  <c r="AY11"/>
  <c r="BA11"/>
  <c r="U12"/>
  <c r="W12"/>
  <c r="Y12"/>
  <c r="AA12"/>
  <c r="AC12"/>
  <c r="AE12"/>
  <c r="AH12"/>
  <c r="AJ12"/>
  <c r="AL12"/>
  <c r="AN12"/>
  <c r="AT12"/>
  <c r="AV12"/>
  <c r="AX12"/>
  <c r="AZ12"/>
  <c r="BB12"/>
  <c r="V13"/>
  <c r="X13"/>
  <c r="Z13"/>
  <c r="AB13"/>
  <c r="AD13"/>
  <c r="AG13"/>
  <c r="AI13"/>
  <c r="AK13"/>
  <c r="AM13"/>
  <c r="AO13"/>
  <c r="AU13"/>
  <c r="AW13"/>
  <c r="AY13"/>
  <c r="BA13"/>
  <c r="U14"/>
  <c r="W14"/>
  <c r="Y14"/>
  <c r="AA14"/>
  <c r="AC14"/>
  <c r="AE14"/>
  <c r="AH14"/>
  <c r="AJ14"/>
  <c r="AL14"/>
  <c r="AN14"/>
  <c r="AT14"/>
  <c r="AV14"/>
  <c r="AX14"/>
  <c r="AZ14"/>
  <c r="BB14"/>
  <c r="V15"/>
  <c r="X15"/>
  <c r="Z15"/>
  <c r="AB15"/>
  <c r="AD15"/>
  <c r="AG15"/>
  <c r="AI15"/>
  <c r="AK15"/>
  <c r="AM15"/>
  <c r="AO15"/>
  <c r="AU15"/>
  <c r="AW15"/>
  <c r="AY15"/>
  <c r="BA15"/>
  <c r="U16"/>
  <c r="W16"/>
  <c r="Y16"/>
  <c r="AA16"/>
  <c r="AC16"/>
  <c r="AE16"/>
  <c r="AH16"/>
  <c r="AJ16"/>
  <c r="AL16"/>
  <c r="AN16"/>
  <c r="AT16"/>
  <c r="AV16"/>
  <c r="AX16"/>
  <c r="AZ16"/>
  <c r="BB16"/>
  <c r="W17"/>
  <c r="AA17"/>
  <c r="AE17"/>
  <c r="AJ17"/>
  <c r="AN17"/>
  <c r="EC112" i="7"/>
  <c r="DP112"/>
  <c r="DC112"/>
  <c r="CP112"/>
  <c r="CC112"/>
  <c r="BP112"/>
  <c r="BC112"/>
  <c r="AP112"/>
  <c r="AC112"/>
  <c r="P112"/>
  <c r="C112"/>
  <c r="EE112"/>
  <c r="DR112"/>
  <c r="DE112"/>
  <c r="CR112"/>
  <c r="CE112"/>
  <c r="BR112"/>
  <c r="BE112"/>
  <c r="AR112"/>
  <c r="AE112"/>
  <c r="R112"/>
  <c r="E112"/>
  <c r="EG112"/>
  <c r="DT112"/>
  <c r="DG112"/>
  <c r="CT112"/>
  <c r="CG112"/>
  <c r="BT112"/>
  <c r="BG112"/>
  <c r="AT112"/>
  <c r="AG112"/>
  <c r="T112"/>
  <c r="G112"/>
  <c r="EI112"/>
  <c r="DV112"/>
  <c r="DI112"/>
  <c r="CV112"/>
  <c r="CI112"/>
  <c r="BV112"/>
  <c r="BI112"/>
  <c r="AV112"/>
  <c r="AI112"/>
  <c r="V112"/>
  <c r="I112"/>
  <c r="EK112"/>
  <c r="DX112"/>
  <c r="DK112"/>
  <c r="CX112"/>
  <c r="CK112"/>
  <c r="BX112"/>
  <c r="BK112"/>
  <c r="AX112"/>
  <c r="AK112"/>
  <c r="X112"/>
  <c r="K112"/>
  <c r="EM112"/>
  <c r="DZ112"/>
  <c r="DM112"/>
  <c r="CZ112"/>
  <c r="CM112"/>
  <c r="BZ112"/>
  <c r="BM112"/>
  <c r="AZ112"/>
  <c r="AM112"/>
  <c r="Z112"/>
  <c r="M112"/>
  <c r="EB113"/>
  <c r="DO113"/>
  <c r="DB113"/>
  <c r="CO113"/>
  <c r="CB113"/>
  <c r="BO113"/>
  <c r="BB113"/>
  <c r="AO113"/>
  <c r="AB113"/>
  <c r="O113"/>
  <c r="B113"/>
  <c r="ED113"/>
  <c r="DQ113"/>
  <c r="DD113"/>
  <c r="CQ113"/>
  <c r="CD113"/>
  <c r="BQ113"/>
  <c r="BD113"/>
  <c r="AQ113"/>
  <c r="AD113"/>
  <c r="Q113"/>
  <c r="D113"/>
  <c r="EF113"/>
  <c r="DS113"/>
  <c r="DF113"/>
  <c r="CS113"/>
  <c r="CF113"/>
  <c r="BS113"/>
  <c r="BF113"/>
  <c r="AS113"/>
  <c r="AF113"/>
  <c r="S113"/>
  <c r="F113"/>
  <c r="EH113"/>
  <c r="DU113"/>
  <c r="DH113"/>
  <c r="CU113"/>
  <c r="CH113"/>
  <c r="BU113"/>
  <c r="BH113"/>
  <c r="AU113"/>
  <c r="AH113"/>
  <c r="U113"/>
  <c r="H113"/>
  <c r="EJ113"/>
  <c r="DW113"/>
  <c r="DJ113"/>
  <c r="CW113"/>
  <c r="CJ113"/>
  <c r="BW113"/>
  <c r="BJ113"/>
  <c r="AW113"/>
  <c r="AJ113"/>
  <c r="W113"/>
  <c r="J113"/>
  <c r="EL113"/>
  <c r="DY113"/>
  <c r="DL113"/>
  <c r="CY113"/>
  <c r="CL113"/>
  <c r="BY113"/>
  <c r="BL113"/>
  <c r="AY113"/>
  <c r="AL113"/>
  <c r="Y113"/>
  <c r="L113"/>
  <c r="EC114"/>
  <c r="DP114"/>
  <c r="DC114"/>
  <c r="CP114"/>
  <c r="CC114"/>
  <c r="BP114"/>
  <c r="BC114"/>
  <c r="AP114"/>
  <c r="AC114"/>
  <c r="P114"/>
  <c r="C114"/>
  <c r="EE114"/>
  <c r="DR114"/>
  <c r="DE114"/>
  <c r="CR114"/>
  <c r="CE114"/>
  <c r="BR114"/>
  <c r="BE114"/>
  <c r="AR114"/>
  <c r="AE114"/>
  <c r="R114"/>
  <c r="E114"/>
  <c r="EG114"/>
  <c r="DT114"/>
  <c r="DG114"/>
  <c r="CT114"/>
  <c r="CG114"/>
  <c r="BT114"/>
  <c r="BG114"/>
  <c r="AT114"/>
  <c r="AG114"/>
  <c r="T114"/>
  <c r="G114"/>
  <c r="EI114"/>
  <c r="DV114"/>
  <c r="DI114"/>
  <c r="CV114"/>
  <c r="CI114"/>
  <c r="BV114"/>
  <c r="BI114"/>
  <c r="AV114"/>
  <c r="AI114"/>
  <c r="V114"/>
  <c r="I114"/>
  <c r="EK114"/>
  <c r="DX114"/>
  <c r="DK114"/>
  <c r="CX114"/>
  <c r="CK114"/>
  <c r="BX114"/>
  <c r="BK114"/>
  <c r="AX114"/>
  <c r="AK114"/>
  <c r="X114"/>
  <c r="K114"/>
  <c r="EM114"/>
  <c r="DZ114"/>
  <c r="DM114"/>
  <c r="CZ114"/>
  <c r="CM114"/>
  <c r="BZ114"/>
  <c r="BM114"/>
  <c r="AZ114"/>
  <c r="AM114"/>
  <c r="Z114"/>
  <c r="M114"/>
  <c r="EB115"/>
  <c r="DO115"/>
  <c r="DB115"/>
  <c r="CO115"/>
  <c r="CB115"/>
  <c r="BO115"/>
  <c r="BB115"/>
  <c r="AO115"/>
  <c r="AB115"/>
  <c r="O115"/>
  <c r="B115"/>
  <c r="ED115"/>
  <c r="DQ115"/>
  <c r="DD115"/>
  <c r="CQ115"/>
  <c r="CD115"/>
  <c r="BQ115"/>
  <c r="BD115"/>
  <c r="AQ115"/>
  <c r="AD115"/>
  <c r="Q115"/>
  <c r="D115"/>
  <c r="EF115"/>
  <c r="DS115"/>
  <c r="DF115"/>
  <c r="CS115"/>
  <c r="CF115"/>
  <c r="BS115"/>
  <c r="BF115"/>
  <c r="AS115"/>
  <c r="AF115"/>
  <c r="S115"/>
  <c r="F115"/>
  <c r="EH115"/>
  <c r="DU115"/>
  <c r="DH115"/>
  <c r="CU115"/>
  <c r="CH115"/>
  <c r="BU115"/>
  <c r="BH115"/>
  <c r="AU115"/>
  <c r="AH115"/>
  <c r="U115"/>
  <c r="H115"/>
  <c r="EJ115"/>
  <c r="DW115"/>
  <c r="DJ115"/>
  <c r="CW115"/>
  <c r="CJ115"/>
  <c r="BW115"/>
  <c r="BJ115"/>
  <c r="AW115"/>
  <c r="AJ115"/>
  <c r="W115"/>
  <c r="J115"/>
  <c r="EL115"/>
  <c r="DY115"/>
  <c r="DL115"/>
  <c r="CY115"/>
  <c r="CL115"/>
  <c r="BY115"/>
  <c r="BL115"/>
  <c r="AY115"/>
  <c r="AL115"/>
  <c r="Y115"/>
  <c r="L115"/>
  <c r="EC116"/>
  <c r="DP116"/>
  <c r="DC116"/>
  <c r="CP116"/>
  <c r="CC116"/>
  <c r="BP116"/>
  <c r="BC116"/>
  <c r="AP116"/>
  <c r="AC116"/>
  <c r="P116"/>
  <c r="C116"/>
  <c r="EE116"/>
  <c r="DR116"/>
  <c r="DE116"/>
  <c r="CR116"/>
  <c r="CE116"/>
  <c r="BR116"/>
  <c r="BE116"/>
  <c r="AR116"/>
  <c r="AE116"/>
  <c r="R116"/>
  <c r="E116"/>
  <c r="EG116"/>
  <c r="DT116"/>
  <c r="DG116"/>
  <c r="CT116"/>
  <c r="CG116"/>
  <c r="BT116"/>
  <c r="BG116"/>
  <c r="AT116"/>
  <c r="AG116"/>
  <c r="T116"/>
  <c r="G116"/>
  <c r="EI116"/>
  <c r="DV116"/>
  <c r="DI116"/>
  <c r="CV116"/>
  <c r="CI116"/>
  <c r="BV116"/>
  <c r="BI116"/>
  <c r="AV116"/>
  <c r="AI116"/>
  <c r="V116"/>
  <c r="I116"/>
  <c r="EK116"/>
  <c r="DX116"/>
  <c r="DK116"/>
  <c r="CX116"/>
  <c r="CK116"/>
  <c r="BX116"/>
  <c r="BK116"/>
  <c r="AX116"/>
  <c r="AK116"/>
  <c r="X116"/>
  <c r="K116"/>
  <c r="EM116"/>
  <c r="DZ116"/>
  <c r="DM116"/>
  <c r="CZ116"/>
  <c r="CM116"/>
  <c r="BZ116"/>
  <c r="BM116"/>
  <c r="AZ116"/>
  <c r="AM116"/>
  <c r="Z116"/>
  <c r="M116"/>
  <c r="EB117"/>
  <c r="DO117"/>
  <c r="DB117"/>
  <c r="CO117"/>
  <c r="CB117"/>
  <c r="BO117"/>
  <c r="BB117"/>
  <c r="AO117"/>
  <c r="AB117"/>
  <c r="O117"/>
  <c r="B117"/>
  <c r="ED117"/>
  <c r="DQ117"/>
  <c r="DD117"/>
  <c r="CQ117"/>
  <c r="CD117"/>
  <c r="BQ117"/>
  <c r="BD117"/>
  <c r="AQ117"/>
  <c r="AD117"/>
  <c r="Q117"/>
  <c r="D117"/>
  <c r="EF117"/>
  <c r="DS117"/>
  <c r="DF117"/>
  <c r="CS117"/>
  <c r="CF117"/>
  <c r="BS117"/>
  <c r="BF117"/>
  <c r="AS117"/>
  <c r="AF117"/>
  <c r="S117"/>
  <c r="F117"/>
  <c r="EH117"/>
  <c r="DU117"/>
  <c r="DH117"/>
  <c r="CU117"/>
  <c r="CH117"/>
  <c r="BU117"/>
  <c r="BH117"/>
  <c r="AU117"/>
  <c r="AH117"/>
  <c r="U117"/>
  <c r="H117"/>
  <c r="EJ117"/>
  <c r="DW117"/>
  <c r="DJ117"/>
  <c r="CW117"/>
  <c r="CJ117"/>
  <c r="BW117"/>
  <c r="BJ117"/>
  <c r="AW117"/>
  <c r="AJ117"/>
  <c r="W117"/>
  <c r="J117"/>
  <c r="EL117"/>
  <c r="DY117"/>
  <c r="DL117"/>
  <c r="CY117"/>
  <c r="CL117"/>
  <c r="BY117"/>
  <c r="BL117"/>
  <c r="AY117"/>
  <c r="AL117"/>
  <c r="Y117"/>
  <c r="L117"/>
  <c r="EC118"/>
  <c r="DP118"/>
  <c r="DC118"/>
  <c r="CP118"/>
  <c r="CC118"/>
  <c r="BP118"/>
  <c r="BC118"/>
  <c r="AP118"/>
  <c r="AC118"/>
  <c r="P118"/>
  <c r="C118"/>
  <c r="EE118"/>
  <c r="DR118"/>
  <c r="DE118"/>
  <c r="CR118"/>
  <c r="CE118"/>
  <c r="BR118"/>
  <c r="BE118"/>
  <c r="AR118"/>
  <c r="AE118"/>
  <c r="R118"/>
  <c r="E118"/>
  <c r="EG118"/>
  <c r="DT118"/>
  <c r="DG118"/>
  <c r="CT118"/>
  <c r="CG118"/>
  <c r="BT118"/>
  <c r="BG118"/>
  <c r="AT118"/>
  <c r="AG118"/>
  <c r="T118"/>
  <c r="G118"/>
  <c r="EI118"/>
  <c r="DV118"/>
  <c r="DI118"/>
  <c r="CV118"/>
  <c r="CI118"/>
  <c r="BV118"/>
  <c r="BI118"/>
  <c r="AV118"/>
  <c r="AI118"/>
  <c r="V118"/>
  <c r="I118"/>
  <c r="EK118"/>
  <c r="DX118"/>
  <c r="DK118"/>
  <c r="CX118"/>
  <c r="CK118"/>
  <c r="BX118"/>
  <c r="BK118"/>
  <c r="AX118"/>
  <c r="AK118"/>
  <c r="X118"/>
  <c r="K118"/>
  <c r="EM118"/>
  <c r="DZ118"/>
  <c r="DM118"/>
  <c r="CZ118"/>
  <c r="CM118"/>
  <c r="BZ118"/>
  <c r="BM118"/>
  <c r="AZ118"/>
  <c r="AM118"/>
  <c r="Z118"/>
  <c r="M118"/>
  <c r="EB119"/>
  <c r="DO119"/>
  <c r="DB119"/>
  <c r="CO119"/>
  <c r="CB119"/>
  <c r="BO119"/>
  <c r="BB119"/>
  <c r="AO119"/>
  <c r="AB119"/>
  <c r="O119"/>
  <c r="B119"/>
  <c r="ED119"/>
  <c r="DQ119"/>
  <c r="DD119"/>
  <c r="CQ119"/>
  <c r="CD119"/>
  <c r="BQ119"/>
  <c r="BD119"/>
  <c r="AQ119"/>
  <c r="AD119"/>
  <c r="Q119"/>
  <c r="D119"/>
  <c r="EF119"/>
  <c r="DS119"/>
  <c r="DF119"/>
  <c r="CS119"/>
  <c r="CF119"/>
  <c r="BS119"/>
  <c r="BF119"/>
  <c r="AS119"/>
  <c r="AF119"/>
  <c r="S119"/>
  <c r="F119"/>
  <c r="EH119"/>
  <c r="DU119"/>
  <c r="DH119"/>
  <c r="CU119"/>
  <c r="CH119"/>
  <c r="BU119"/>
  <c r="BH119"/>
  <c r="AU119"/>
  <c r="AH119"/>
  <c r="U119"/>
  <c r="H119"/>
  <c r="EJ119"/>
  <c r="DW119"/>
  <c r="DJ119"/>
  <c r="CW119"/>
  <c r="CJ119"/>
  <c r="BW119"/>
  <c r="BJ119"/>
  <c r="AW119"/>
  <c r="AJ119"/>
  <c r="W119"/>
  <c r="J119"/>
  <c r="EL119"/>
  <c r="DY119"/>
  <c r="DL119"/>
  <c r="CY119"/>
  <c r="CL119"/>
  <c r="BY119"/>
  <c r="BL119"/>
  <c r="AY119"/>
  <c r="AL119"/>
  <c r="Y119"/>
  <c r="L119"/>
  <c r="EC120"/>
  <c r="DP120"/>
  <c r="DC120"/>
  <c r="CP120"/>
  <c r="CC120"/>
  <c r="BP120"/>
  <c r="BC120"/>
  <c r="AP120"/>
  <c r="AC120"/>
  <c r="P120"/>
  <c r="C120"/>
  <c r="EE120"/>
  <c r="DR120"/>
  <c r="DE120"/>
  <c r="CR120"/>
  <c r="CE120"/>
  <c r="BR120"/>
  <c r="BE120"/>
  <c r="AR120"/>
  <c r="AE120"/>
  <c r="R120"/>
  <c r="E120"/>
  <c r="EG120"/>
  <c r="DT120"/>
  <c r="DG120"/>
  <c r="CT120"/>
  <c r="CG120"/>
  <c r="BT120"/>
  <c r="BG120"/>
  <c r="AT120"/>
  <c r="AG120"/>
  <c r="T120"/>
  <c r="G120"/>
  <c r="EI120"/>
  <c r="DV120"/>
  <c r="DI120"/>
  <c r="CV120"/>
  <c r="CI120"/>
  <c r="BV120"/>
  <c r="BI120"/>
  <c r="AV120"/>
  <c r="AI120"/>
  <c r="V120"/>
  <c r="I120"/>
  <c r="EK120"/>
  <c r="DX120"/>
  <c r="DK120"/>
  <c r="CX120"/>
  <c r="CK120"/>
  <c r="BX120"/>
  <c r="BK120"/>
  <c r="AX120"/>
  <c r="AK120"/>
  <c r="X120"/>
  <c r="K120"/>
  <c r="EM120"/>
  <c r="DZ120"/>
  <c r="DM120"/>
  <c r="CZ120"/>
  <c r="CM120"/>
  <c r="BZ120"/>
  <c r="BM120"/>
  <c r="AZ120"/>
  <c r="AM120"/>
  <c r="Z120"/>
  <c r="M120"/>
  <c r="EB121"/>
  <c r="DO121"/>
  <c r="DB121"/>
  <c r="CO121"/>
  <c r="CB121"/>
  <c r="BO121"/>
  <c r="BB121"/>
  <c r="AO121"/>
  <c r="AB121"/>
  <c r="O121"/>
  <c r="B121"/>
  <c r="ED121"/>
  <c r="DQ121"/>
  <c r="DD121"/>
  <c r="CQ121"/>
  <c r="CD121"/>
  <c r="BQ121"/>
  <c r="BD121"/>
  <c r="AQ121"/>
  <c r="AD121"/>
  <c r="Q121"/>
  <c r="D121"/>
  <c r="EF121"/>
  <c r="DS121"/>
  <c r="DF121"/>
  <c r="CS121"/>
  <c r="CF121"/>
  <c r="BS121"/>
  <c r="BF121"/>
  <c r="AS121"/>
  <c r="AF121"/>
  <c r="S121"/>
  <c r="F121"/>
  <c r="EH121"/>
  <c r="DU121"/>
  <c r="DH121"/>
  <c r="CU121"/>
  <c r="CH121"/>
  <c r="BU121"/>
  <c r="BH121"/>
  <c r="AU121"/>
  <c r="AH121"/>
  <c r="U121"/>
  <c r="H121"/>
  <c r="EJ121"/>
  <c r="DW121"/>
  <c r="DJ121"/>
  <c r="CW121"/>
  <c r="CJ121"/>
  <c r="BW121"/>
  <c r="BJ121"/>
  <c r="AW121"/>
  <c r="AJ121"/>
  <c r="W121"/>
  <c r="J121"/>
  <c r="EL121"/>
  <c r="DY121"/>
  <c r="DL121"/>
  <c r="CY121"/>
  <c r="CL121"/>
  <c r="BY121"/>
  <c r="BL121"/>
  <c r="AY121"/>
  <c r="AL121"/>
  <c r="Y121"/>
  <c r="L121"/>
  <c r="EC122"/>
  <c r="DP122"/>
  <c r="DC122"/>
  <c r="CP122"/>
  <c r="CC122"/>
  <c r="BP122"/>
  <c r="BC122"/>
  <c r="AP122"/>
  <c r="AC122"/>
  <c r="P122"/>
  <c r="C122"/>
  <c r="EE122"/>
  <c r="DR122"/>
  <c r="DE122"/>
  <c r="CR122"/>
  <c r="CE122"/>
  <c r="BR122"/>
  <c r="BE122"/>
  <c r="AR122"/>
  <c r="AE122"/>
  <c r="R122"/>
  <c r="E122"/>
  <c r="EG122"/>
  <c r="DT122"/>
  <c r="DG122"/>
  <c r="CT122"/>
  <c r="CG122"/>
  <c r="BT122"/>
  <c r="BG122"/>
  <c r="AT122"/>
  <c r="AG122"/>
  <c r="T122"/>
  <c r="G122"/>
  <c r="EI122"/>
  <c r="DV122"/>
  <c r="DI122"/>
  <c r="CV122"/>
  <c r="CI122"/>
  <c r="BV122"/>
  <c r="BI122"/>
  <c r="AV122"/>
  <c r="AI122"/>
  <c r="V122"/>
  <c r="I122"/>
  <c r="EK122"/>
  <c r="DX122"/>
  <c r="DK122"/>
  <c r="CX122"/>
  <c r="CK122"/>
  <c r="BX122"/>
  <c r="BK122"/>
  <c r="AX122"/>
  <c r="AK122"/>
  <c r="X122"/>
  <c r="K122"/>
  <c r="EM122"/>
  <c r="DZ122"/>
  <c r="DM122"/>
  <c r="CZ122"/>
  <c r="CM122"/>
  <c r="BZ122"/>
  <c r="BM122"/>
  <c r="AZ122"/>
  <c r="AM122"/>
  <c r="Z122"/>
  <c r="M122"/>
  <c r="EB123"/>
  <c r="DO123"/>
  <c r="DB123"/>
  <c r="CO123"/>
  <c r="CB123"/>
  <c r="BO123"/>
  <c r="BB123"/>
  <c r="AO123"/>
  <c r="AB123"/>
  <c r="O123"/>
  <c r="B123"/>
  <c r="ED123"/>
  <c r="DQ123"/>
  <c r="DD123"/>
  <c r="CQ123"/>
  <c r="CD123"/>
  <c r="BQ123"/>
  <c r="BD123"/>
  <c r="AQ123"/>
  <c r="AD123"/>
  <c r="Q123"/>
  <c r="D123"/>
  <c r="EF123"/>
  <c r="DS123"/>
  <c r="DF123"/>
  <c r="CS123"/>
  <c r="CF123"/>
  <c r="BS123"/>
  <c r="BF123"/>
  <c r="AS123"/>
  <c r="AF123"/>
  <c r="S123"/>
  <c r="F123"/>
  <c r="EH123"/>
  <c r="DU123"/>
  <c r="DH123"/>
  <c r="CU123"/>
  <c r="CH123"/>
  <c r="BU123"/>
  <c r="BH123"/>
  <c r="AU123"/>
  <c r="AH123"/>
  <c r="U123"/>
  <c r="H123"/>
  <c r="EJ123"/>
  <c r="DW123"/>
  <c r="DJ123"/>
  <c r="CW123"/>
  <c r="CJ123"/>
  <c r="BW123"/>
  <c r="BJ123"/>
  <c r="AW123"/>
  <c r="AJ123"/>
  <c r="W123"/>
  <c r="J123"/>
  <c r="EL123"/>
  <c r="DY123"/>
  <c r="DL123"/>
  <c r="CY123"/>
  <c r="CL123"/>
  <c r="BY123"/>
  <c r="BL123"/>
  <c r="AY123"/>
  <c r="AL123"/>
  <c r="Y123"/>
  <c r="L123"/>
  <c r="EC124"/>
  <c r="DP124"/>
  <c r="DC124"/>
  <c r="CP124"/>
  <c r="CC124"/>
  <c r="BP124"/>
  <c r="BC124"/>
  <c r="AP124"/>
  <c r="AC124"/>
  <c r="P124"/>
  <c r="C124"/>
  <c r="EE124"/>
  <c r="DR124"/>
  <c r="DE124"/>
  <c r="CR124"/>
  <c r="CE124"/>
  <c r="BR124"/>
  <c r="BE124"/>
  <c r="AR124"/>
  <c r="AE124"/>
  <c r="R124"/>
  <c r="E124"/>
  <c r="EG124"/>
  <c r="DT124"/>
  <c r="DG124"/>
  <c r="CT124"/>
  <c r="CG124"/>
  <c r="BT124"/>
  <c r="BG124"/>
  <c r="AT124"/>
  <c r="AG124"/>
  <c r="T124"/>
  <c r="G124"/>
  <c r="EI124"/>
  <c r="DV124"/>
  <c r="DI124"/>
  <c r="CV124"/>
  <c r="CI124"/>
  <c r="BV124"/>
  <c r="BI124"/>
  <c r="AV124"/>
  <c r="AI124"/>
  <c r="V124"/>
  <c r="I124"/>
  <c r="EK124"/>
  <c r="DX124"/>
  <c r="DK124"/>
  <c r="CX124"/>
  <c r="CK124"/>
  <c r="BX124"/>
  <c r="BK124"/>
  <c r="AX124"/>
  <c r="AK124"/>
  <c r="X124"/>
  <c r="K124"/>
  <c r="EM124"/>
  <c r="DZ124"/>
  <c r="DM124"/>
  <c r="CZ124"/>
  <c r="CM124"/>
  <c r="BZ124"/>
  <c r="BM124"/>
  <c r="AZ124"/>
  <c r="AM124"/>
  <c r="Z124"/>
  <c r="M124"/>
  <c r="EB125"/>
  <c r="DO125"/>
  <c r="DB125"/>
  <c r="CO125"/>
  <c r="CB125"/>
  <c r="BO125"/>
  <c r="BB125"/>
  <c r="AO125"/>
  <c r="AB125"/>
  <c r="O125"/>
  <c r="B125"/>
  <c r="ED125"/>
  <c r="DQ125"/>
  <c r="DD125"/>
  <c r="CQ125"/>
  <c r="CD125"/>
  <c r="BQ125"/>
  <c r="BD125"/>
  <c r="AQ125"/>
  <c r="AD125"/>
  <c r="Q125"/>
  <c r="D125"/>
  <c r="EF125"/>
  <c r="DS125"/>
  <c r="DF125"/>
  <c r="CS125"/>
  <c r="CF125"/>
  <c r="BS125"/>
  <c r="BF125"/>
  <c r="AS125"/>
  <c r="AF125"/>
  <c r="S125"/>
  <c r="F125"/>
  <c r="EH125"/>
  <c r="DU125"/>
  <c r="DH125"/>
  <c r="CU125"/>
  <c r="CH125"/>
  <c r="BU125"/>
  <c r="BH125"/>
  <c r="AU125"/>
  <c r="AH125"/>
  <c r="U125"/>
  <c r="H125"/>
  <c r="EJ125"/>
  <c r="DW125"/>
  <c r="DJ125"/>
  <c r="CW125"/>
  <c r="CJ125"/>
  <c r="BW125"/>
  <c r="BJ125"/>
  <c r="AW125"/>
  <c r="AJ125"/>
  <c r="W125"/>
  <c r="J125"/>
  <c r="EL125"/>
  <c r="DY125"/>
  <c r="DL125"/>
  <c r="CY125"/>
  <c r="CL125"/>
  <c r="BY125"/>
  <c r="BL125"/>
  <c r="AY125"/>
  <c r="AL125"/>
  <c r="Y125"/>
  <c r="L125"/>
  <c r="EC126"/>
  <c r="DP126"/>
  <c r="DC126"/>
  <c r="CP126"/>
  <c r="CC126"/>
  <c r="BP126"/>
  <c r="BC126"/>
  <c r="AP126"/>
  <c r="AC126"/>
  <c r="P126"/>
  <c r="C126"/>
  <c r="EE126"/>
  <c r="DR126"/>
  <c r="DE126"/>
  <c r="CR126"/>
  <c r="CE126"/>
  <c r="BR126"/>
  <c r="BE126"/>
  <c r="AR126"/>
  <c r="AE126"/>
  <c r="R126"/>
  <c r="E126"/>
  <c r="EG126"/>
  <c r="DT126"/>
  <c r="DG126"/>
  <c r="CT126"/>
  <c r="CG126"/>
  <c r="BT126"/>
  <c r="BG126"/>
  <c r="AT126"/>
  <c r="AG126"/>
  <c r="T126"/>
  <c r="G126"/>
  <c r="EI126"/>
  <c r="DV126"/>
  <c r="DI126"/>
  <c r="CV126"/>
  <c r="CI126"/>
  <c r="BV126"/>
  <c r="BI126"/>
  <c r="AV126"/>
  <c r="AI126"/>
  <c r="V126"/>
  <c r="I126"/>
  <c r="EK126"/>
  <c r="DX126"/>
  <c r="DK126"/>
  <c r="CX126"/>
  <c r="CK126"/>
  <c r="BX126"/>
  <c r="BK126"/>
  <c r="AX126"/>
  <c r="AK126"/>
  <c r="X126"/>
  <c r="K126"/>
  <c r="EM126"/>
  <c r="DZ126"/>
  <c r="DM126"/>
  <c r="CZ126"/>
  <c r="CM126"/>
  <c r="BZ126"/>
  <c r="BM126"/>
  <c r="AZ126"/>
  <c r="AM126"/>
  <c r="Z126"/>
  <c r="M126"/>
  <c r="EB127"/>
  <c r="DO127"/>
  <c r="DB127"/>
  <c r="CO127"/>
  <c r="CB127"/>
  <c r="BO127"/>
  <c r="BB127"/>
  <c r="AO127"/>
  <c r="AB127"/>
  <c r="O127"/>
  <c r="B127"/>
  <c r="ED127"/>
  <c r="DQ127"/>
  <c r="DD127"/>
  <c r="CQ127"/>
  <c r="CD127"/>
  <c r="BQ127"/>
  <c r="BD127"/>
  <c r="AQ127"/>
  <c r="AD127"/>
  <c r="Q127"/>
  <c r="D127"/>
  <c r="EF127"/>
  <c r="DS127"/>
  <c r="DF127"/>
  <c r="CS127"/>
  <c r="CF127"/>
  <c r="BS127"/>
  <c r="BF127"/>
  <c r="AS127"/>
  <c r="AF127"/>
  <c r="S127"/>
  <c r="F127"/>
  <c r="EH127"/>
  <c r="DU127"/>
  <c r="DH127"/>
  <c r="CU127"/>
  <c r="CH127"/>
  <c r="BU127"/>
  <c r="BH127"/>
  <c r="AU127"/>
  <c r="AH127"/>
  <c r="U127"/>
  <c r="H127"/>
  <c r="EJ127"/>
  <c r="DW127"/>
  <c r="DJ127"/>
  <c r="CW127"/>
  <c r="CJ127"/>
  <c r="BW127"/>
  <c r="BJ127"/>
  <c r="AW127"/>
  <c r="AJ127"/>
  <c r="W127"/>
  <c r="J127"/>
  <c r="EL127"/>
  <c r="DY127"/>
  <c r="DL127"/>
  <c r="CY127"/>
  <c r="CL127"/>
  <c r="BY127"/>
  <c r="BL127"/>
  <c r="AY127"/>
  <c r="AL127"/>
  <c r="Y127"/>
  <c r="L127"/>
  <c r="EC128"/>
  <c r="DP128"/>
  <c r="DC128"/>
  <c r="CP128"/>
  <c r="CC128"/>
  <c r="BP128"/>
  <c r="BC128"/>
  <c r="AP128"/>
  <c r="AC128"/>
  <c r="P128"/>
  <c r="C128"/>
  <c r="EE128"/>
  <c r="DR128"/>
  <c r="DE128"/>
  <c r="CR128"/>
  <c r="CE128"/>
  <c r="BR128"/>
  <c r="BE128"/>
  <c r="AR128"/>
  <c r="AE128"/>
  <c r="R128"/>
  <c r="E128"/>
  <c r="EG128"/>
  <c r="DT128"/>
  <c r="DG128"/>
  <c r="CT128"/>
  <c r="CG128"/>
  <c r="BT128"/>
  <c r="BG128"/>
  <c r="AT128"/>
  <c r="AG128"/>
  <c r="T128"/>
  <c r="G128"/>
  <c r="EI128"/>
  <c r="DV128"/>
  <c r="DI128"/>
  <c r="CV128"/>
  <c r="CI128"/>
  <c r="BV128"/>
  <c r="BI128"/>
  <c r="AV128"/>
  <c r="AI128"/>
  <c r="V128"/>
  <c r="I128"/>
  <c r="EK128"/>
  <c r="DX128"/>
  <c r="DK128"/>
  <c r="CX128"/>
  <c r="CK128"/>
  <c r="BX128"/>
  <c r="BK128"/>
  <c r="AX128"/>
  <c r="AK128"/>
  <c r="X128"/>
  <c r="K128"/>
  <c r="EM128"/>
  <c r="DZ128"/>
  <c r="DM128"/>
  <c r="CZ128"/>
  <c r="CM128"/>
  <c r="BZ128"/>
  <c r="BM128"/>
  <c r="AZ128"/>
  <c r="AM128"/>
  <c r="Z128"/>
  <c r="M128"/>
  <c r="EB129"/>
  <c r="DO129"/>
  <c r="DB129"/>
  <c r="CO129"/>
  <c r="CB129"/>
  <c r="BO129"/>
  <c r="BB129"/>
  <c r="AO129"/>
  <c r="AB129"/>
  <c r="O129"/>
  <c r="B129"/>
  <c r="ED129"/>
  <c r="DQ129"/>
  <c r="DD129"/>
  <c r="CQ129"/>
  <c r="CD129"/>
  <c r="BQ129"/>
  <c r="BD129"/>
  <c r="AQ129"/>
  <c r="AD129"/>
  <c r="Q129"/>
  <c r="D129"/>
  <c r="EF129"/>
  <c r="DS129"/>
  <c r="DF129"/>
  <c r="CS129"/>
  <c r="CF129"/>
  <c r="BS129"/>
  <c r="BF129"/>
  <c r="AS129"/>
  <c r="AF129"/>
  <c r="S129"/>
  <c r="F129"/>
  <c r="EH129"/>
  <c r="DU129"/>
  <c r="DH129"/>
  <c r="CU129"/>
  <c r="CH129"/>
  <c r="BU129"/>
  <c r="BH129"/>
  <c r="AU129"/>
  <c r="AH129"/>
  <c r="U129"/>
  <c r="H129"/>
  <c r="EJ129"/>
  <c r="DW129"/>
  <c r="DJ129"/>
  <c r="CW129"/>
  <c r="CJ129"/>
  <c r="BW129"/>
  <c r="BJ129"/>
  <c r="AW129"/>
  <c r="AJ129"/>
  <c r="W129"/>
  <c r="J129"/>
  <c r="EL129"/>
  <c r="DY129"/>
  <c r="DL129"/>
  <c r="CY129"/>
  <c r="CL129"/>
  <c r="BY129"/>
  <c r="BL129"/>
  <c r="AY129"/>
  <c r="AL129"/>
  <c r="Y129"/>
  <c r="L129"/>
  <c r="EC130"/>
  <c r="DP130"/>
  <c r="DC130"/>
  <c r="CP130"/>
  <c r="CC130"/>
  <c r="BP130"/>
  <c r="BC130"/>
  <c r="AP130"/>
  <c r="AC130"/>
  <c r="P130"/>
  <c r="C130"/>
  <c r="EE130"/>
  <c r="DR130"/>
  <c r="DE130"/>
  <c r="CR130"/>
  <c r="CE130"/>
  <c r="BR130"/>
  <c r="BE130"/>
  <c r="AR130"/>
  <c r="AE130"/>
  <c r="R130"/>
  <c r="E130"/>
  <c r="EG130"/>
  <c r="DT130"/>
  <c r="DG130"/>
  <c r="CT130"/>
  <c r="CG130"/>
  <c r="BT130"/>
  <c r="BG130"/>
  <c r="AT130"/>
  <c r="AG130"/>
  <c r="T130"/>
  <c r="G130"/>
  <c r="EI130"/>
  <c r="DV130"/>
  <c r="DI130"/>
  <c r="CV130"/>
  <c r="CI130"/>
  <c r="BV130"/>
  <c r="BI130"/>
  <c r="AV130"/>
  <c r="AI130"/>
  <c r="V130"/>
  <c r="I130"/>
  <c r="EK130"/>
  <c r="DX130"/>
  <c r="DK130"/>
  <c r="CX130"/>
  <c r="CK130"/>
  <c r="BX130"/>
  <c r="BK130"/>
  <c r="AX130"/>
  <c r="AK130"/>
  <c r="X130"/>
  <c r="K130"/>
  <c r="EM130"/>
  <c r="DZ130"/>
  <c r="DM130"/>
  <c r="CZ130"/>
  <c r="CM130"/>
  <c r="BZ130"/>
  <c r="BM130"/>
  <c r="AZ130"/>
  <c r="AM130"/>
  <c r="Z130"/>
  <c r="M130"/>
  <c r="EB131"/>
  <c r="DO131"/>
  <c r="DB131"/>
  <c r="CO131"/>
  <c r="CB131"/>
  <c r="BO131"/>
  <c r="BB131"/>
  <c r="AO131"/>
  <c r="AB131"/>
  <c r="O131"/>
  <c r="B131"/>
  <c r="ED131"/>
  <c r="DQ131"/>
  <c r="DD131"/>
  <c r="CQ131"/>
  <c r="CD131"/>
  <c r="BQ131"/>
  <c r="BD131"/>
  <c r="AQ131"/>
  <c r="AD131"/>
  <c r="Q131"/>
  <c r="D131"/>
  <c r="EF131"/>
  <c r="DS131"/>
  <c r="DF131"/>
  <c r="CS131"/>
  <c r="CF131"/>
  <c r="BS131"/>
  <c r="BF131"/>
  <c r="AS131"/>
  <c r="AF131"/>
  <c r="S131"/>
  <c r="F131"/>
  <c r="EH131"/>
  <c r="DU131"/>
  <c r="DH131"/>
  <c r="CU131"/>
  <c r="CH131"/>
  <c r="BU131"/>
  <c r="BH131"/>
  <c r="AU131"/>
  <c r="AH131"/>
  <c r="U131"/>
  <c r="H131"/>
  <c r="EJ131"/>
  <c r="DW131"/>
  <c r="DJ131"/>
  <c r="CW131"/>
  <c r="CJ131"/>
  <c r="BW131"/>
  <c r="BJ131"/>
  <c r="AW131"/>
  <c r="AJ131"/>
  <c r="W131"/>
  <c r="J131"/>
  <c r="EL131"/>
  <c r="DY131"/>
  <c r="DL131"/>
  <c r="CY131"/>
  <c r="CL131"/>
  <c r="BY131"/>
  <c r="BL131"/>
  <c r="AY131"/>
  <c r="AL131"/>
  <c r="Y131"/>
  <c r="L131"/>
  <c r="EC132"/>
  <c r="DP132"/>
  <c r="DC132"/>
  <c r="CP132"/>
  <c r="CC132"/>
  <c r="BP132"/>
  <c r="BC132"/>
  <c r="AP132"/>
  <c r="AC132"/>
  <c r="P132"/>
  <c r="C132"/>
  <c r="EE132"/>
  <c r="DR132"/>
  <c r="DE132"/>
  <c r="CR132"/>
  <c r="CE132"/>
  <c r="BR132"/>
  <c r="BE132"/>
  <c r="AR132"/>
  <c r="AE132"/>
  <c r="R132"/>
  <c r="E132"/>
  <c r="EG132"/>
  <c r="DT132"/>
  <c r="DG132"/>
  <c r="CT132"/>
  <c r="CG132"/>
  <c r="BT132"/>
  <c r="BG132"/>
  <c r="AT132"/>
  <c r="AG132"/>
  <c r="T132"/>
  <c r="G132"/>
  <c r="EI132"/>
  <c r="DV132"/>
  <c r="DI132"/>
  <c r="CV132"/>
  <c r="CI132"/>
  <c r="BV132"/>
  <c r="BI132"/>
  <c r="AV132"/>
  <c r="AI132"/>
  <c r="V132"/>
  <c r="I132"/>
  <c r="EK132"/>
  <c r="DX132"/>
  <c r="DK132"/>
  <c r="CX132"/>
  <c r="CK132"/>
  <c r="BX132"/>
  <c r="BK132"/>
  <c r="AX132"/>
  <c r="AK132"/>
  <c r="X132"/>
  <c r="K132"/>
  <c r="EM132"/>
  <c r="DZ132"/>
  <c r="DM132"/>
  <c r="CZ132"/>
  <c r="CM132"/>
  <c r="BZ132"/>
  <c r="BM132"/>
  <c r="AZ132"/>
  <c r="AM132"/>
  <c r="Z132"/>
  <c r="M132"/>
  <c r="EB133"/>
  <c r="DO133"/>
  <c r="DB133"/>
  <c r="CO133"/>
  <c r="CB133"/>
  <c r="BO133"/>
  <c r="BB133"/>
  <c r="AO133"/>
  <c r="AB133"/>
  <c r="O133"/>
  <c r="B133"/>
  <c r="ED133"/>
  <c r="DQ133"/>
  <c r="DD133"/>
  <c r="CQ133"/>
  <c r="CD133"/>
  <c r="BQ133"/>
  <c r="BD133"/>
  <c r="AQ133"/>
  <c r="AD133"/>
  <c r="Q133"/>
  <c r="D133"/>
  <c r="DS133"/>
  <c r="DF133"/>
  <c r="CS133"/>
  <c r="CF133"/>
  <c r="BS133"/>
  <c r="BF133"/>
  <c r="AS133"/>
  <c r="AF133"/>
  <c r="S133"/>
  <c r="F133"/>
  <c r="EF133"/>
  <c r="EH133"/>
  <c r="DU133"/>
  <c r="DH133"/>
  <c r="CU133"/>
  <c r="CH133"/>
  <c r="BU133"/>
  <c r="BH133"/>
  <c r="AU133"/>
  <c r="AH133"/>
  <c r="U133"/>
  <c r="H133"/>
  <c r="DW133"/>
  <c r="DJ133"/>
  <c r="CW133"/>
  <c r="CJ133"/>
  <c r="BW133"/>
  <c r="BJ133"/>
  <c r="AW133"/>
  <c r="AJ133"/>
  <c r="W133"/>
  <c r="J133"/>
  <c r="EJ133"/>
  <c r="EL133"/>
  <c r="DY133"/>
  <c r="DL133"/>
  <c r="CY133"/>
  <c r="CL133"/>
  <c r="BY133"/>
  <c r="BL133"/>
  <c r="AY133"/>
  <c r="AL133"/>
  <c r="Y133"/>
  <c r="L133"/>
  <c r="EC134"/>
  <c r="DP134"/>
  <c r="DC134"/>
  <c r="CP134"/>
  <c r="CC134"/>
  <c r="BP134"/>
  <c r="BC134"/>
  <c r="AP134"/>
  <c r="AC134"/>
  <c r="P134"/>
  <c r="C134"/>
  <c r="EE134"/>
  <c r="DR134"/>
  <c r="DE134"/>
  <c r="CR134"/>
  <c r="CE134"/>
  <c r="BR134"/>
  <c r="BE134"/>
  <c r="AR134"/>
  <c r="AE134"/>
  <c r="R134"/>
  <c r="E134"/>
  <c r="EG134"/>
  <c r="DT134"/>
  <c r="DG134"/>
  <c r="CT134"/>
  <c r="CG134"/>
  <c r="BT134"/>
  <c r="BG134"/>
  <c r="AT134"/>
  <c r="AG134"/>
  <c r="T134"/>
  <c r="G134"/>
  <c r="EI134"/>
  <c r="DV134"/>
  <c r="DI134"/>
  <c r="CV134"/>
  <c r="CI134"/>
  <c r="BV134"/>
  <c r="BI134"/>
  <c r="AV134"/>
  <c r="AI134"/>
  <c r="V134"/>
  <c r="I134"/>
  <c r="EK134"/>
  <c r="DX134"/>
  <c r="DK134"/>
  <c r="CX134"/>
  <c r="CK134"/>
  <c r="BX134"/>
  <c r="BK134"/>
  <c r="AX134"/>
  <c r="AK134"/>
  <c r="X134"/>
  <c r="K134"/>
  <c r="EM134"/>
  <c r="DZ134"/>
  <c r="DM134"/>
  <c r="CZ134"/>
  <c r="CM134"/>
  <c r="BZ134"/>
  <c r="BM134"/>
  <c r="AZ134"/>
  <c r="AM134"/>
  <c r="Z134"/>
  <c r="M134"/>
  <c r="EB135"/>
  <c r="DO135"/>
  <c r="DB135"/>
  <c r="CO135"/>
  <c r="CB135"/>
  <c r="BO135"/>
  <c r="BB135"/>
  <c r="AO135"/>
  <c r="AB135"/>
  <c r="O135"/>
  <c r="B135"/>
  <c r="ED135"/>
  <c r="DQ135"/>
  <c r="DD135"/>
  <c r="CQ135"/>
  <c r="CD135"/>
  <c r="BQ135"/>
  <c r="BD135"/>
  <c r="AQ135"/>
  <c r="AD135"/>
  <c r="Q135"/>
  <c r="D135"/>
  <c r="EF135"/>
  <c r="DS135"/>
  <c r="DF135"/>
  <c r="CS135"/>
  <c r="CF135"/>
  <c r="BS135"/>
  <c r="BF135"/>
  <c r="AS135"/>
  <c r="AF135"/>
  <c r="S135"/>
  <c r="F135"/>
  <c r="EH135"/>
  <c r="DU135"/>
  <c r="DH135"/>
  <c r="CU135"/>
  <c r="CH135"/>
  <c r="BU135"/>
  <c r="BH135"/>
  <c r="AU135"/>
  <c r="AH135"/>
  <c r="U135"/>
  <c r="H135"/>
  <c r="EJ135"/>
  <c r="DW135"/>
  <c r="DJ135"/>
  <c r="CW135"/>
  <c r="CJ135"/>
  <c r="BW135"/>
  <c r="BJ135"/>
  <c r="AW135"/>
  <c r="AJ135"/>
  <c r="W135"/>
  <c r="J135"/>
  <c r="EL135"/>
  <c r="DY135"/>
  <c r="DL135"/>
  <c r="CY135"/>
  <c r="CL135"/>
  <c r="BY135"/>
  <c r="BL135"/>
  <c r="AY135"/>
  <c r="AL135"/>
  <c r="Y135"/>
  <c r="L135"/>
  <c r="EC136"/>
  <c r="DP136"/>
  <c r="DC136"/>
  <c r="CP136"/>
  <c r="CC136"/>
  <c r="BP136"/>
  <c r="BC136"/>
  <c r="AP136"/>
  <c r="AC136"/>
  <c r="P136"/>
  <c r="C136"/>
  <c r="EE136"/>
  <c r="DR136"/>
  <c r="DE136"/>
  <c r="CR136"/>
  <c r="CE136"/>
  <c r="BR136"/>
  <c r="BE136"/>
  <c r="AR136"/>
  <c r="AE136"/>
  <c r="R136"/>
  <c r="E136"/>
  <c r="EG136"/>
  <c r="DT136"/>
  <c r="DG136"/>
  <c r="CT136"/>
  <c r="CG136"/>
  <c r="BT136"/>
  <c r="BG136"/>
  <c r="AT136"/>
  <c r="AG136"/>
  <c r="T136"/>
  <c r="G136"/>
  <c r="EI136"/>
  <c r="DV136"/>
  <c r="DI136"/>
  <c r="CV136"/>
  <c r="CI136"/>
  <c r="BV136"/>
  <c r="BI136"/>
  <c r="AV136"/>
  <c r="AI136"/>
  <c r="V136"/>
  <c r="I136"/>
  <c r="EK136"/>
  <c r="DX136"/>
  <c r="DK136"/>
  <c r="CX136"/>
  <c r="CK136"/>
  <c r="BX136"/>
  <c r="BK136"/>
  <c r="AX136"/>
  <c r="AK136"/>
  <c r="X136"/>
  <c r="K136"/>
  <c r="EM136"/>
  <c r="DZ136"/>
  <c r="DM136"/>
  <c r="CZ136"/>
  <c r="CM136"/>
  <c r="BZ136"/>
  <c r="BM136"/>
  <c r="AZ136"/>
  <c r="AM136"/>
  <c r="Z136"/>
  <c r="M136"/>
  <c r="EB137"/>
  <c r="DO137"/>
  <c r="DB137"/>
  <c r="CO137"/>
  <c r="CB137"/>
  <c r="BO137"/>
  <c r="BB137"/>
  <c r="AO137"/>
  <c r="AB137"/>
  <c r="O137"/>
  <c r="B137"/>
  <c r="ED137"/>
  <c r="DQ137"/>
  <c r="DD137"/>
  <c r="CQ137"/>
  <c r="CD137"/>
  <c r="BQ137"/>
  <c r="BD137"/>
  <c r="AQ137"/>
  <c r="AD137"/>
  <c r="Q137"/>
  <c r="D137"/>
  <c r="EF137"/>
  <c r="DS137"/>
  <c r="DF137"/>
  <c r="CS137"/>
  <c r="CF137"/>
  <c r="BS137"/>
  <c r="BF137"/>
  <c r="AS137"/>
  <c r="AF137"/>
  <c r="S137"/>
  <c r="F137"/>
  <c r="EH137"/>
  <c r="DU137"/>
  <c r="DH137"/>
  <c r="CU137"/>
  <c r="CH137"/>
  <c r="BU137"/>
  <c r="BH137"/>
  <c r="AU137"/>
  <c r="AH137"/>
  <c r="U137"/>
  <c r="H137"/>
  <c r="EJ137"/>
  <c r="DW137"/>
  <c r="DJ137"/>
  <c r="CW137"/>
  <c r="CJ137"/>
  <c r="BW137"/>
  <c r="BJ137"/>
  <c r="AW137"/>
  <c r="AJ137"/>
  <c r="W137"/>
  <c r="J137"/>
  <c r="EL137"/>
  <c r="DY137"/>
  <c r="DL137"/>
  <c r="CY137"/>
  <c r="CL137"/>
  <c r="BY137"/>
  <c r="BL137"/>
  <c r="AY137"/>
  <c r="AL137"/>
  <c r="Y137"/>
  <c r="L137"/>
  <c r="EC138"/>
  <c r="DP138"/>
  <c r="DC138"/>
  <c r="CP138"/>
  <c r="CC138"/>
  <c r="BP138"/>
  <c r="BC138"/>
  <c r="AP138"/>
  <c r="AC138"/>
  <c r="P138"/>
  <c r="C138"/>
  <c r="EE138"/>
  <c r="DR138"/>
  <c r="DE138"/>
  <c r="CR138"/>
  <c r="CE138"/>
  <c r="BR138"/>
  <c r="BE138"/>
  <c r="AR138"/>
  <c r="AE138"/>
  <c r="R138"/>
  <c r="E138"/>
  <c r="EG138"/>
  <c r="DT138"/>
  <c r="DG138"/>
  <c r="CT138"/>
  <c r="CG138"/>
  <c r="BT138"/>
  <c r="BG138"/>
  <c r="AT138"/>
  <c r="AG138"/>
  <c r="T138"/>
  <c r="G138"/>
  <c r="EI138"/>
  <c r="DV138"/>
  <c r="DI138"/>
  <c r="CV138"/>
  <c r="CI138"/>
  <c r="BV138"/>
  <c r="BI138"/>
  <c r="AV138"/>
  <c r="AI138"/>
  <c r="V138"/>
  <c r="I138"/>
  <c r="EK138"/>
  <c r="DX138"/>
  <c r="DK138"/>
  <c r="CX138"/>
  <c r="CK138"/>
  <c r="BX138"/>
  <c r="BK138"/>
  <c r="AX138"/>
  <c r="AK138"/>
  <c r="X138"/>
  <c r="K138"/>
  <c r="EM138"/>
  <c r="DZ138"/>
  <c r="DM138"/>
  <c r="CZ138"/>
  <c r="CM138"/>
  <c r="BZ138"/>
  <c r="BM138"/>
  <c r="AZ138"/>
  <c r="AM138"/>
  <c r="Z138"/>
  <c r="M138"/>
  <c r="EB139"/>
  <c r="DO139"/>
  <c r="DB139"/>
  <c r="CO139"/>
  <c r="CB139"/>
  <c r="BO139"/>
  <c r="BB139"/>
  <c r="AO139"/>
  <c r="AB139"/>
  <c r="O139"/>
  <c r="B139"/>
  <c r="ED139"/>
  <c r="DQ139"/>
  <c r="DD139"/>
  <c r="CQ139"/>
  <c r="CD139"/>
  <c r="BQ139"/>
  <c r="BD139"/>
  <c r="AQ139"/>
  <c r="AD139"/>
  <c r="Q139"/>
  <c r="D139"/>
  <c r="EF139"/>
  <c r="DS139"/>
  <c r="DF139"/>
  <c r="CS139"/>
  <c r="CF139"/>
  <c r="BS139"/>
  <c r="BF139"/>
  <c r="AS139"/>
  <c r="AF139"/>
  <c r="S139"/>
  <c r="F139"/>
  <c r="EH139"/>
  <c r="DU139"/>
  <c r="DH139"/>
  <c r="CU139"/>
  <c r="CH139"/>
  <c r="BU139"/>
  <c r="BH139"/>
  <c r="AU139"/>
  <c r="AH139"/>
  <c r="U139"/>
  <c r="H139"/>
  <c r="EJ139"/>
  <c r="DW139"/>
  <c r="DJ139"/>
  <c r="CW139"/>
  <c r="CJ139"/>
  <c r="BW139"/>
  <c r="BJ139"/>
  <c r="AW139"/>
  <c r="AJ139"/>
  <c r="W139"/>
  <c r="J139"/>
  <c r="EL139"/>
  <c r="DY139"/>
  <c r="DL139"/>
  <c r="CY139"/>
  <c r="CL139"/>
  <c r="BY139"/>
  <c r="BL139"/>
  <c r="AY139"/>
  <c r="AL139"/>
  <c r="Y139"/>
  <c r="L139"/>
  <c r="EC140"/>
  <c r="DP140"/>
  <c r="DC140"/>
  <c r="CP140"/>
  <c r="CC140"/>
  <c r="BP140"/>
  <c r="BC140"/>
  <c r="AP140"/>
  <c r="AC140"/>
  <c r="P140"/>
  <c r="C140"/>
  <c r="EE140"/>
  <c r="DR140"/>
  <c r="DE140"/>
  <c r="CR140"/>
  <c r="CE140"/>
  <c r="BR140"/>
  <c r="BE140"/>
  <c r="AR140"/>
  <c r="AE140"/>
  <c r="R140"/>
  <c r="E140"/>
  <c r="EG140"/>
  <c r="DT140"/>
  <c r="DG140"/>
  <c r="CT140"/>
  <c r="CG140"/>
  <c r="BT140"/>
  <c r="BG140"/>
  <c r="AT140"/>
  <c r="AG140"/>
  <c r="T140"/>
  <c r="G140"/>
  <c r="EI140"/>
  <c r="DV140"/>
  <c r="DI140"/>
  <c r="CV140"/>
  <c r="CI140"/>
  <c r="BV140"/>
  <c r="BI140"/>
  <c r="AV140"/>
  <c r="AI140"/>
  <c r="V140"/>
  <c r="I140"/>
  <c r="EK140"/>
  <c r="DX140"/>
  <c r="DK140"/>
  <c r="CX140"/>
  <c r="CK140"/>
  <c r="BX140"/>
  <c r="BK140"/>
  <c r="AX140"/>
  <c r="AK140"/>
  <c r="X140"/>
  <c r="K140"/>
  <c r="EM140"/>
  <c r="DZ140"/>
  <c r="DM140"/>
  <c r="CZ140"/>
  <c r="CM140"/>
  <c r="BZ140"/>
  <c r="BM140"/>
  <c r="AZ140"/>
  <c r="AM140"/>
  <c r="Z140"/>
  <c r="M140"/>
  <c r="EB141"/>
  <c r="DO141"/>
  <c r="DB141"/>
  <c r="CO141"/>
  <c r="CB141"/>
  <c r="BO141"/>
  <c r="BB141"/>
  <c r="AO141"/>
  <c r="AB141"/>
  <c r="O141"/>
  <c r="B141"/>
  <c r="ED141"/>
  <c r="DQ141"/>
  <c r="DD141"/>
  <c r="CQ141"/>
  <c r="CD141"/>
  <c r="BQ141"/>
  <c r="BD141"/>
  <c r="AQ141"/>
  <c r="AD141"/>
  <c r="Q141"/>
  <c r="D141"/>
  <c r="EF141"/>
  <c r="DS141"/>
  <c r="DF141"/>
  <c r="CS141"/>
  <c r="CF141"/>
  <c r="BS141"/>
  <c r="BF141"/>
  <c r="AS141"/>
  <c r="AF141"/>
  <c r="S141"/>
  <c r="F141"/>
  <c r="EH141"/>
  <c r="DU141"/>
  <c r="DH141"/>
  <c r="CU141"/>
  <c r="CH141"/>
  <c r="BU141"/>
  <c r="BH141"/>
  <c r="AU141"/>
  <c r="AH141"/>
  <c r="U141"/>
  <c r="H141"/>
  <c r="EJ141"/>
  <c r="DW141"/>
  <c r="DJ141"/>
  <c r="CW141"/>
  <c r="CJ141"/>
  <c r="BW141"/>
  <c r="BJ141"/>
  <c r="AW141"/>
  <c r="AJ141"/>
  <c r="W141"/>
  <c r="J141"/>
  <c r="EL141"/>
  <c r="DY141"/>
  <c r="DL141"/>
  <c r="CY141"/>
  <c r="CL141"/>
  <c r="BY141"/>
  <c r="BL141"/>
  <c r="AY141"/>
  <c r="AL141"/>
  <c r="Y141"/>
  <c r="L141"/>
  <c r="EC142"/>
  <c r="DP142"/>
  <c r="DC142"/>
  <c r="CP142"/>
  <c r="CC142"/>
  <c r="BP142"/>
  <c r="BC142"/>
  <c r="AP142"/>
  <c r="AC142"/>
  <c r="P142"/>
  <c r="C142"/>
  <c r="EE142"/>
  <c r="DR142"/>
  <c r="DE142"/>
  <c r="CR142"/>
  <c r="CE142"/>
  <c r="BR142"/>
  <c r="BE142"/>
  <c r="AR142"/>
  <c r="AE142"/>
  <c r="R142"/>
  <c r="E142"/>
  <c r="EG142"/>
  <c r="DT142"/>
  <c r="DG142"/>
  <c r="CT142"/>
  <c r="CG142"/>
  <c r="BT142"/>
  <c r="BG142"/>
  <c r="AT142"/>
  <c r="AG142"/>
  <c r="T142"/>
  <c r="G142"/>
  <c r="EI142"/>
  <c r="DV142"/>
  <c r="DI142"/>
  <c r="CV142"/>
  <c r="CI142"/>
  <c r="BV142"/>
  <c r="BI142"/>
  <c r="AV142"/>
  <c r="AI142"/>
  <c r="V142"/>
  <c r="I142"/>
  <c r="EK142"/>
  <c r="DX142"/>
  <c r="DK142"/>
  <c r="CX142"/>
  <c r="CK142"/>
  <c r="BX142"/>
  <c r="BK142"/>
  <c r="AX142"/>
  <c r="AK142"/>
  <c r="X142"/>
  <c r="K142"/>
  <c r="EM142"/>
  <c r="DZ142"/>
  <c r="DM142"/>
  <c r="CZ142"/>
  <c r="CM142"/>
  <c r="BZ142"/>
  <c r="BM142"/>
  <c r="AZ142"/>
  <c r="AM142"/>
  <c r="Z142"/>
  <c r="M142"/>
  <c r="EB143"/>
  <c r="DO143"/>
  <c r="DB143"/>
  <c r="CO143"/>
  <c r="CB143"/>
  <c r="BO143"/>
  <c r="BB143"/>
  <c r="AO143"/>
  <c r="AB143"/>
  <c r="O143"/>
  <c r="B143"/>
  <c r="ED143"/>
  <c r="DQ143"/>
  <c r="DD143"/>
  <c r="CQ143"/>
  <c r="CD143"/>
  <c r="BQ143"/>
  <c r="BD143"/>
  <c r="AQ143"/>
  <c r="AD143"/>
  <c r="Q143"/>
  <c r="D143"/>
  <c r="EF143"/>
  <c r="DS143"/>
  <c r="DF143"/>
  <c r="CS143"/>
  <c r="CF143"/>
  <c r="BS143"/>
  <c r="BF143"/>
  <c r="AS143"/>
  <c r="AF143"/>
  <c r="S143"/>
  <c r="F143"/>
  <c r="EH143"/>
  <c r="DU143"/>
  <c r="DH143"/>
  <c r="CU143"/>
  <c r="CH143"/>
  <c r="BU143"/>
  <c r="BH143"/>
  <c r="AU143"/>
  <c r="AH143"/>
  <c r="U143"/>
  <c r="H143"/>
  <c r="EJ143"/>
  <c r="DW143"/>
  <c r="DJ143"/>
  <c r="CW143"/>
  <c r="CJ143"/>
  <c r="BW143"/>
  <c r="BJ143"/>
  <c r="AW143"/>
  <c r="AJ143"/>
  <c r="W143"/>
  <c r="J143"/>
  <c r="EL143"/>
  <c r="DY143"/>
  <c r="DL143"/>
  <c r="CY143"/>
  <c r="CL143"/>
  <c r="BY143"/>
  <c r="BL143"/>
  <c r="AY143"/>
  <c r="AL143"/>
  <c r="Y143"/>
  <c r="L143"/>
  <c r="EC144"/>
  <c r="DP144"/>
  <c r="DC144"/>
  <c r="CP144"/>
  <c r="CC144"/>
  <c r="BP144"/>
  <c r="BC144"/>
  <c r="AP144"/>
  <c r="AC144"/>
  <c r="P144"/>
  <c r="C144"/>
  <c r="EE144"/>
  <c r="DR144"/>
  <c r="DE144"/>
  <c r="CR144"/>
  <c r="CE144"/>
  <c r="BR144"/>
  <c r="BE144"/>
  <c r="AR144"/>
  <c r="AE144"/>
  <c r="R144"/>
  <c r="E144"/>
  <c r="EG144"/>
  <c r="DT144"/>
  <c r="DG144"/>
  <c r="CT144"/>
  <c r="CG144"/>
  <c r="BT144"/>
  <c r="BG144"/>
  <c r="AT144"/>
  <c r="AG144"/>
  <c r="T144"/>
  <c r="G144"/>
  <c r="EI144"/>
  <c r="DV144"/>
  <c r="DI144"/>
  <c r="CV144"/>
  <c r="CI144"/>
  <c r="BV144"/>
  <c r="BI144"/>
  <c r="AV144"/>
  <c r="AI144"/>
  <c r="V144"/>
  <c r="I144"/>
  <c r="EK144"/>
  <c r="DX144"/>
  <c r="DK144"/>
  <c r="CX144"/>
  <c r="CK144"/>
  <c r="BX144"/>
  <c r="BK144"/>
  <c r="AX144"/>
  <c r="AK144"/>
  <c r="X144"/>
  <c r="K144"/>
  <c r="EM144"/>
  <c r="DZ144"/>
  <c r="DM144"/>
  <c r="CZ144"/>
  <c r="CM144"/>
  <c r="BZ144"/>
  <c r="BM144"/>
  <c r="AZ144"/>
  <c r="AM144"/>
  <c r="Z144"/>
  <c r="M144"/>
  <c r="EB145"/>
  <c r="DO145"/>
  <c r="DB145"/>
  <c r="CO145"/>
  <c r="CB145"/>
  <c r="BO145"/>
  <c r="BB145"/>
  <c r="AO145"/>
  <c r="AB145"/>
  <c r="O145"/>
  <c r="B145"/>
  <c r="ED145"/>
  <c r="DQ145"/>
  <c r="DD145"/>
  <c r="CQ145"/>
  <c r="CD145"/>
  <c r="BQ145"/>
  <c r="BD145"/>
  <c r="AQ145"/>
  <c r="AD145"/>
  <c r="Q145"/>
  <c r="D145"/>
  <c r="EF145"/>
  <c r="DS145"/>
  <c r="DF145"/>
  <c r="CS145"/>
  <c r="CF145"/>
  <c r="BS145"/>
  <c r="BF145"/>
  <c r="AS145"/>
  <c r="AF145"/>
  <c r="S145"/>
  <c r="F145"/>
  <c r="EH145"/>
  <c r="DU145"/>
  <c r="DH145"/>
  <c r="CU145"/>
  <c r="CH145"/>
  <c r="BU145"/>
  <c r="BH145"/>
  <c r="AU145"/>
  <c r="AH145"/>
  <c r="U145"/>
  <c r="H145"/>
  <c r="EJ145"/>
  <c r="DW145"/>
  <c r="DJ145"/>
  <c r="CW145"/>
  <c r="CJ145"/>
  <c r="BW145"/>
  <c r="BJ145"/>
  <c r="AW145"/>
  <c r="AJ145"/>
  <c r="W145"/>
  <c r="J145"/>
  <c r="EL145"/>
  <c r="DY145"/>
  <c r="DL145"/>
  <c r="CY145"/>
  <c r="CL145"/>
  <c r="BY145"/>
  <c r="BL145"/>
  <c r="AY145"/>
  <c r="AL145"/>
  <c r="Y145"/>
  <c r="L145"/>
  <c r="EC146"/>
  <c r="DP146"/>
  <c r="DC146"/>
  <c r="CP146"/>
  <c r="CC146"/>
  <c r="BP146"/>
  <c r="BC146"/>
  <c r="AP146"/>
  <c r="AC146"/>
  <c r="P146"/>
  <c r="C146"/>
  <c r="EE146"/>
  <c r="DR146"/>
  <c r="DE146"/>
  <c r="CR146"/>
  <c r="CE146"/>
  <c r="BR146"/>
  <c r="BE146"/>
  <c r="AR146"/>
  <c r="AE146"/>
  <c r="R146"/>
  <c r="E146"/>
  <c r="EG146"/>
  <c r="DT146"/>
  <c r="DG146"/>
  <c r="CT146"/>
  <c r="CG146"/>
  <c r="BT146"/>
  <c r="BG146"/>
  <c r="AT146"/>
  <c r="AG146"/>
  <c r="T146"/>
  <c r="G146"/>
  <c r="EI146"/>
  <c r="DV146"/>
  <c r="DI146"/>
  <c r="CV146"/>
  <c r="CI146"/>
  <c r="BV146"/>
  <c r="BI146"/>
  <c r="AV146"/>
  <c r="AI146"/>
  <c r="V146"/>
  <c r="I146"/>
  <c r="EK146"/>
  <c r="DX146"/>
  <c r="DK146"/>
  <c r="CX146"/>
  <c r="CK146"/>
  <c r="BX146"/>
  <c r="BK146"/>
  <c r="AX146"/>
  <c r="AK146"/>
  <c r="X146"/>
  <c r="K146"/>
  <c r="EM146"/>
  <c r="DZ146"/>
  <c r="DM146"/>
  <c r="CZ146"/>
  <c r="CM146"/>
  <c r="BZ146"/>
  <c r="BM146"/>
  <c r="AZ146"/>
  <c r="AM146"/>
  <c r="Z146"/>
  <c r="M146"/>
  <c r="EC148"/>
  <c r="DP148"/>
  <c r="DC148"/>
  <c r="CP148"/>
  <c r="CC148"/>
  <c r="BP148"/>
  <c r="BC148"/>
  <c r="AP148"/>
  <c r="AC148"/>
  <c r="P148"/>
  <c r="C148"/>
  <c r="EG148"/>
  <c r="DT148"/>
  <c r="DG148"/>
  <c r="CT148"/>
  <c r="CG148"/>
  <c r="BT148"/>
  <c r="BG148"/>
  <c r="AT148"/>
  <c r="AG148"/>
  <c r="T148"/>
  <c r="G148"/>
  <c r="EC150"/>
  <c r="DP150"/>
  <c r="DC150"/>
  <c r="CP150"/>
  <c r="CC150"/>
  <c r="BP150"/>
  <c r="BC150"/>
  <c r="AP150"/>
  <c r="AC150"/>
  <c r="P150"/>
  <c r="C150"/>
  <c r="EE150"/>
  <c r="DR150"/>
  <c r="DE150"/>
  <c r="CR150"/>
  <c r="CE150"/>
  <c r="BR150"/>
  <c r="BE150"/>
  <c r="AR150"/>
  <c r="AE150"/>
  <c r="R150"/>
  <c r="E150"/>
  <c r="EG150"/>
  <c r="DT150"/>
  <c r="DG150"/>
  <c r="CT150"/>
  <c r="CG150"/>
  <c r="BT150"/>
  <c r="BG150"/>
  <c r="AT150"/>
  <c r="AG150"/>
  <c r="T150"/>
  <c r="G150"/>
  <c r="EI150"/>
  <c r="DV150"/>
  <c r="DI150"/>
  <c r="CV150"/>
  <c r="CI150"/>
  <c r="BV150"/>
  <c r="BI150"/>
  <c r="AV150"/>
  <c r="AI150"/>
  <c r="V150"/>
  <c r="I150"/>
  <c r="EK150"/>
  <c r="DX150"/>
  <c r="DK150"/>
  <c r="CX150"/>
  <c r="CK150"/>
  <c r="BX150"/>
  <c r="BK150"/>
  <c r="AX150"/>
  <c r="AK150"/>
  <c r="X150"/>
  <c r="K150"/>
  <c r="EM150"/>
  <c r="DZ150"/>
  <c r="DM150"/>
  <c r="CZ150"/>
  <c r="CM150"/>
  <c r="BZ150"/>
  <c r="BM150"/>
  <c r="AZ150"/>
  <c r="AM150"/>
  <c r="Z150"/>
  <c r="M150"/>
  <c r="EB151"/>
  <c r="DO151"/>
  <c r="DB151"/>
  <c r="CO151"/>
  <c r="CB151"/>
  <c r="BO151"/>
  <c r="BB151"/>
  <c r="AO151"/>
  <c r="AB151"/>
  <c r="O151"/>
  <c r="B151"/>
  <c r="AE57" i="3"/>
  <c r="AC57"/>
  <c r="AA57"/>
  <c r="Y57"/>
  <c r="W57"/>
  <c r="U57"/>
  <c r="ED151" i="7"/>
  <c r="DQ151"/>
  <c r="DD151"/>
  <c r="CQ151"/>
  <c r="CD151"/>
  <c r="BQ151"/>
  <c r="BD151"/>
  <c r="AQ151"/>
  <c r="AD151"/>
  <c r="Q151"/>
  <c r="D151"/>
  <c r="EF151"/>
  <c r="DS151"/>
  <c r="DF151"/>
  <c r="CS151"/>
  <c r="CF151"/>
  <c r="BS151"/>
  <c r="BF151"/>
  <c r="AS151"/>
  <c r="AF151"/>
  <c r="S151"/>
  <c r="F151"/>
  <c r="EH151"/>
  <c r="DU151"/>
  <c r="DH151"/>
  <c r="CU151"/>
  <c r="CH151"/>
  <c r="BU151"/>
  <c r="BH151"/>
  <c r="AU151"/>
  <c r="AH151"/>
  <c r="U151"/>
  <c r="H151"/>
  <c r="EJ151"/>
  <c r="DW151"/>
  <c r="DJ151"/>
  <c r="CW151"/>
  <c r="CJ151"/>
  <c r="BW151"/>
  <c r="BJ151"/>
  <c r="AW151"/>
  <c r="AJ151"/>
  <c r="W151"/>
  <c r="J151"/>
  <c r="EL151"/>
  <c r="DY151"/>
  <c r="DL151"/>
  <c r="CY151"/>
  <c r="CL151"/>
  <c r="BY151"/>
  <c r="BL151"/>
  <c r="AY151"/>
  <c r="AL151"/>
  <c r="Y151"/>
  <c r="L151"/>
  <c r="AP57" i="3"/>
  <c r="AN57"/>
  <c r="AL57"/>
  <c r="AJ57"/>
  <c r="AH57"/>
  <c r="AQ57"/>
  <c r="AO57"/>
  <c r="AM57"/>
  <c r="AK57"/>
  <c r="BD57"/>
  <c r="BB57"/>
  <c r="AZ57"/>
  <c r="AX57"/>
  <c r="AV57"/>
  <c r="AT57"/>
  <c r="BC57"/>
  <c r="BA57"/>
  <c r="AY57"/>
  <c r="AW57"/>
  <c r="AU57"/>
  <c r="AU17"/>
  <c r="AW17"/>
  <c r="AY17"/>
  <c r="BA17"/>
  <c r="AH18"/>
  <c r="AJ18"/>
  <c r="AL18"/>
  <c r="AN18"/>
  <c r="AP18"/>
  <c r="AT18"/>
  <c r="AV18"/>
  <c r="AX18"/>
  <c r="AZ18"/>
  <c r="BB18"/>
  <c r="BD18"/>
  <c r="V19"/>
  <c r="X19"/>
  <c r="Z19"/>
  <c r="AB19"/>
  <c r="AD19"/>
  <c r="AG19"/>
  <c r="AI19"/>
  <c r="AK19"/>
  <c r="AM19"/>
  <c r="AO19"/>
  <c r="AU19"/>
  <c r="AW19"/>
  <c r="AY19"/>
  <c r="BA19"/>
  <c r="U20"/>
  <c r="W20"/>
  <c r="Y20"/>
  <c r="AA20"/>
  <c r="AC20"/>
  <c r="AH20"/>
  <c r="AJ20"/>
  <c r="AL20"/>
  <c r="AN20"/>
  <c r="AP20"/>
  <c r="AT20"/>
  <c r="AV20"/>
  <c r="AX20"/>
  <c r="AZ20"/>
  <c r="BB20"/>
  <c r="BD20"/>
  <c r="V21"/>
  <c r="X21"/>
  <c r="Z21"/>
  <c r="AB21"/>
  <c r="AD21"/>
  <c r="AG21"/>
  <c r="AI21"/>
  <c r="AK21"/>
  <c r="AM21"/>
  <c r="AO21"/>
  <c r="AU21"/>
  <c r="AW21"/>
  <c r="AY21"/>
  <c r="BA21"/>
  <c r="U22"/>
  <c r="W22"/>
  <c r="Y22"/>
  <c r="AA22"/>
  <c r="AC22"/>
  <c r="AH22"/>
  <c r="AJ22"/>
  <c r="AL22"/>
  <c r="AN22"/>
  <c r="AP22"/>
  <c r="AT22"/>
  <c r="AV22"/>
  <c r="AX22"/>
  <c r="AZ22"/>
  <c r="BB22"/>
  <c r="BD22"/>
  <c r="V23"/>
  <c r="X23"/>
  <c r="Z23"/>
  <c r="AB23"/>
  <c r="AD23"/>
  <c r="AG23"/>
  <c r="AI23"/>
  <c r="AK23"/>
  <c r="AM23"/>
  <c r="AO23"/>
  <c r="AU23"/>
  <c r="AW23"/>
  <c r="AY23"/>
  <c r="BA23"/>
  <c r="U24"/>
  <c r="W24"/>
  <c r="Y24"/>
  <c r="AA24"/>
  <c r="AC24"/>
  <c r="AH24"/>
  <c r="AJ24"/>
  <c r="AL24"/>
  <c r="AN24"/>
  <c r="AP24"/>
  <c r="AT24"/>
  <c r="AV24"/>
  <c r="AX24"/>
  <c r="AZ24"/>
  <c r="BB24"/>
  <c r="BD24"/>
  <c r="V25"/>
  <c r="X25"/>
  <c r="Z25"/>
  <c r="AB25"/>
  <c r="AD25"/>
  <c r="AG25"/>
  <c r="AI25"/>
  <c r="AK25"/>
  <c r="AM25"/>
  <c r="AO25"/>
  <c r="AU25"/>
  <c r="AW25"/>
  <c r="AY25"/>
  <c r="BA25"/>
  <c r="U26"/>
  <c r="W26"/>
  <c r="Y26"/>
  <c r="AA26"/>
  <c r="AC26"/>
  <c r="AH26"/>
  <c r="AJ26"/>
  <c r="AL26"/>
  <c r="AN26"/>
  <c r="AP26"/>
  <c r="AT26"/>
  <c r="AV26"/>
  <c r="AX26"/>
  <c r="AZ26"/>
  <c r="BB26"/>
  <c r="BD26"/>
  <c r="V27"/>
  <c r="X27"/>
  <c r="Z27"/>
  <c r="AB27"/>
  <c r="AD27"/>
  <c r="AG27"/>
  <c r="AI27"/>
  <c r="AK27"/>
  <c r="AM27"/>
  <c r="AO27"/>
  <c r="AU27"/>
  <c r="AW27"/>
  <c r="AY27"/>
  <c r="BA27"/>
  <c r="U28"/>
  <c r="W28"/>
  <c r="Y28"/>
  <c r="AA28"/>
  <c r="AC28"/>
  <c r="AH28"/>
  <c r="AJ28"/>
  <c r="AL28"/>
  <c r="AN28"/>
  <c r="AP28"/>
  <c r="AT28"/>
  <c r="AV28"/>
  <c r="AX28"/>
  <c r="AZ28"/>
  <c r="BB28"/>
  <c r="BD28"/>
  <c r="V29"/>
  <c r="X29"/>
  <c r="Z29"/>
  <c r="AB29"/>
  <c r="AD29"/>
  <c r="AG29"/>
  <c r="AI29"/>
  <c r="AK29"/>
  <c r="AM29"/>
  <c r="AO29"/>
  <c r="AU29"/>
  <c r="AW29"/>
  <c r="AY29"/>
  <c r="BA29"/>
  <c r="U30"/>
  <c r="W30"/>
  <c r="Y30"/>
  <c r="AA30"/>
  <c r="AC30"/>
  <c r="AH30"/>
  <c r="AJ30"/>
  <c r="AL30"/>
  <c r="AN30"/>
  <c r="AP30"/>
  <c r="AT30"/>
  <c r="AV30"/>
  <c r="AX30"/>
  <c r="AZ30"/>
  <c r="BB30"/>
  <c r="BD30"/>
  <c r="V31"/>
  <c r="X31"/>
  <c r="Z31"/>
  <c r="AB31"/>
  <c r="AD31"/>
  <c r="AG31"/>
  <c r="AI31"/>
  <c r="AK31"/>
  <c r="AM31"/>
  <c r="AO31"/>
  <c r="AU31"/>
  <c r="AW31"/>
  <c r="AY31"/>
  <c r="BA31"/>
  <c r="U32"/>
  <c r="W32"/>
  <c r="Y32"/>
  <c r="AA32"/>
  <c r="AC32"/>
  <c r="AH32"/>
  <c r="AJ32"/>
  <c r="AL32"/>
  <c r="AN32"/>
  <c r="AP32"/>
  <c r="AT32"/>
  <c r="AV32"/>
  <c r="AX32"/>
  <c r="AZ32"/>
  <c r="BB32"/>
  <c r="BD32"/>
  <c r="V33"/>
  <c r="X33"/>
  <c r="Z33"/>
  <c r="AB33"/>
  <c r="AD33"/>
  <c r="AG33"/>
  <c r="AI33"/>
  <c r="AK33"/>
  <c r="AM33"/>
  <c r="AO33"/>
  <c r="AU33"/>
  <c r="AW33"/>
  <c r="AY33"/>
  <c r="BA33"/>
  <c r="U34"/>
  <c r="W34"/>
  <c r="Y34"/>
  <c r="AA34"/>
  <c r="AC34"/>
  <c r="AH34"/>
  <c r="AJ34"/>
  <c r="AL34"/>
  <c r="AN34"/>
  <c r="AP34"/>
  <c r="AT34"/>
  <c r="AV34"/>
  <c r="AX34"/>
  <c r="AZ34"/>
  <c r="BB34"/>
  <c r="BD34"/>
  <c r="V35"/>
  <c r="X35"/>
  <c r="Z35"/>
  <c r="AB35"/>
  <c r="AD35"/>
  <c r="AG35"/>
  <c r="AI35"/>
  <c r="AK35"/>
  <c r="AM35"/>
  <c r="AO35"/>
  <c r="AU35"/>
  <c r="AW35"/>
  <c r="AY35"/>
  <c r="BA35"/>
  <c r="U36"/>
  <c r="W36"/>
  <c r="Y36"/>
  <c r="AA36"/>
  <c r="AC36"/>
  <c r="AH36"/>
  <c r="AJ36"/>
  <c r="AL36"/>
  <c r="AN36"/>
  <c r="AP36"/>
  <c r="AT36"/>
  <c r="AV36"/>
  <c r="AX36"/>
  <c r="AZ36"/>
  <c r="BB36"/>
  <c r="BD36"/>
  <c r="V37"/>
  <c r="X37"/>
  <c r="Z37"/>
  <c r="AB37"/>
  <c r="AD37"/>
  <c r="AG37"/>
  <c r="AI37"/>
  <c r="AK37"/>
  <c r="AM37"/>
  <c r="AO37"/>
  <c r="AU37"/>
  <c r="AW37"/>
  <c r="AY37"/>
  <c r="BA37"/>
  <c r="U38"/>
  <c r="W38"/>
  <c r="Y38"/>
  <c r="AA38"/>
  <c r="AC38"/>
  <c r="AH38"/>
  <c r="AJ38"/>
  <c r="AL38"/>
  <c r="AN38"/>
  <c r="AP38"/>
  <c r="AT38"/>
  <c r="AV38"/>
  <c r="AX38"/>
  <c r="AZ38"/>
  <c r="BB38"/>
  <c r="BD38"/>
  <c r="V39"/>
  <c r="X39"/>
  <c r="Z39"/>
  <c r="AB39"/>
  <c r="AD39"/>
  <c r="AG39"/>
  <c r="AI39"/>
  <c r="AK39"/>
  <c r="AM39"/>
  <c r="AO39"/>
  <c r="AU39"/>
  <c r="AW39"/>
  <c r="AY39"/>
  <c r="BA39"/>
  <c r="U40"/>
  <c r="W40"/>
  <c r="Y40"/>
  <c r="AA40"/>
  <c r="AC40"/>
  <c r="AH40"/>
  <c r="AJ40"/>
  <c r="AL40"/>
  <c r="AN40"/>
  <c r="AP40"/>
  <c r="AT40"/>
  <c r="AV40"/>
  <c r="AX40"/>
  <c r="AZ40"/>
  <c r="BB40"/>
  <c r="BD40"/>
  <c r="V41"/>
  <c r="X41"/>
  <c r="Z41"/>
  <c r="AB41"/>
  <c r="AD41"/>
  <c r="AG41"/>
  <c r="AI41"/>
  <c r="AK41"/>
  <c r="AM41"/>
  <c r="AO41"/>
  <c r="AU41"/>
  <c r="AW41"/>
  <c r="AY41"/>
  <c r="BA41"/>
  <c r="U42"/>
  <c r="W42"/>
  <c r="Y42"/>
  <c r="AA42"/>
  <c r="AC42"/>
  <c r="AH42"/>
  <c r="AJ42"/>
  <c r="AL42"/>
  <c r="AN42"/>
  <c r="AP42"/>
  <c r="AT42"/>
  <c r="AV42"/>
  <c r="AX42"/>
  <c r="AZ42"/>
  <c r="BB42"/>
  <c r="BD42"/>
  <c r="V43"/>
  <c r="X43"/>
  <c r="Z43"/>
  <c r="AB43"/>
  <c r="AD43"/>
  <c r="AG43"/>
  <c r="AI43"/>
  <c r="AK43"/>
  <c r="AM43"/>
  <c r="AO43"/>
  <c r="AU43"/>
  <c r="AW43"/>
  <c r="AY43"/>
  <c r="BA43"/>
  <c r="U44"/>
  <c r="W44"/>
  <c r="Y44"/>
  <c r="AA44"/>
  <c r="AC44"/>
  <c r="AH44"/>
  <c r="AJ44"/>
  <c r="AL44"/>
  <c r="AN44"/>
  <c r="AP44"/>
  <c r="AT44"/>
  <c r="AV44"/>
  <c r="AX44"/>
  <c r="AZ44"/>
  <c r="BB44"/>
  <c r="BD44"/>
  <c r="V45"/>
  <c r="X45"/>
  <c r="Z45"/>
  <c r="AB45"/>
  <c r="AD45"/>
  <c r="AG45"/>
  <c r="AI45"/>
  <c r="AK45"/>
  <c r="AM45"/>
  <c r="AO45"/>
  <c r="AU45"/>
  <c r="AW45"/>
  <c r="AY45"/>
  <c r="BA45"/>
  <c r="U46"/>
  <c r="W46"/>
  <c r="Y46"/>
  <c r="AA46"/>
  <c r="AC46"/>
  <c r="AH46"/>
  <c r="AJ46"/>
  <c r="AL46"/>
  <c r="AN46"/>
  <c r="AP46"/>
  <c r="AT46"/>
  <c r="AV46"/>
  <c r="AX46"/>
  <c r="AZ46"/>
  <c r="BB46"/>
  <c r="BD46"/>
  <c r="V47"/>
  <c r="X47"/>
  <c r="Z47"/>
  <c r="AB47"/>
  <c r="AD47"/>
  <c r="AG47"/>
  <c r="AI47"/>
  <c r="AK47"/>
  <c r="AM47"/>
  <c r="AO47"/>
  <c r="AU47"/>
  <c r="AW47"/>
  <c r="AY47"/>
  <c r="BA47"/>
  <c r="U48"/>
  <c r="W48"/>
  <c r="Y48"/>
  <c r="AA48"/>
  <c r="AC48"/>
  <c r="AH48"/>
  <c r="AJ48"/>
  <c r="AL48"/>
  <c r="AN48"/>
  <c r="AP48"/>
  <c r="AT48"/>
  <c r="AV48"/>
  <c r="AX48"/>
  <c r="AZ48"/>
  <c r="BB48"/>
  <c r="BD48"/>
  <c r="V49"/>
  <c r="X49"/>
  <c r="Z49"/>
  <c r="AB49"/>
  <c r="AD49"/>
  <c r="AG49"/>
  <c r="AI49"/>
  <c r="AK49"/>
  <c r="AM49"/>
  <c r="AO49"/>
  <c r="AU49"/>
  <c r="AW49"/>
  <c r="AY49"/>
  <c r="BA49"/>
  <c r="U50"/>
  <c r="W50"/>
  <c r="Y50"/>
  <c r="AA50"/>
  <c r="AC50"/>
  <c r="AH50"/>
  <c r="AJ50"/>
  <c r="AL50"/>
  <c r="AN50"/>
  <c r="AP50"/>
  <c r="AT50"/>
  <c r="AV50"/>
  <c r="AX50"/>
  <c r="AZ50"/>
  <c r="BB50"/>
  <c r="BD50"/>
  <c r="V51"/>
  <c r="X51"/>
  <c r="Z51"/>
  <c r="AB51"/>
  <c r="AD51"/>
  <c r="AG51"/>
  <c r="AI51"/>
  <c r="AK51"/>
  <c r="AM51"/>
  <c r="AO51"/>
  <c r="AU51"/>
  <c r="AW51"/>
  <c r="AY51"/>
  <c r="BA51"/>
  <c r="U52"/>
  <c r="W52"/>
  <c r="Y52"/>
  <c r="AA52"/>
  <c r="AC52"/>
  <c r="AJ52"/>
  <c r="AT52"/>
  <c r="AX52"/>
  <c r="V53"/>
  <c r="Z53"/>
  <c r="AI53"/>
  <c r="AM53"/>
  <c r="AW53"/>
  <c r="V55"/>
  <c r="Z55"/>
  <c r="U56"/>
  <c r="Y56"/>
  <c r="AC56"/>
  <c r="AH56"/>
  <c r="AL56"/>
  <c r="AP56"/>
  <c r="X57"/>
  <c r="AB57"/>
  <c r="AG57"/>
  <c r="BG9" i="5"/>
  <c r="BM9"/>
  <c r="BQ9"/>
  <c r="BU9"/>
  <c r="BE35"/>
  <c r="EF112" i="7"/>
  <c r="DS112"/>
  <c r="DF112"/>
  <c r="CS112"/>
  <c r="CF112"/>
  <c r="BS112"/>
  <c r="BF112"/>
  <c r="AS112"/>
  <c r="AF112"/>
  <c r="S112"/>
  <c r="F112"/>
  <c r="EH112"/>
  <c r="DU112"/>
  <c r="DH112"/>
  <c r="CU112"/>
  <c r="CH112"/>
  <c r="BU112"/>
  <c r="BH112"/>
  <c r="AU112"/>
  <c r="AH112"/>
  <c r="U112"/>
  <c r="H112"/>
  <c r="EJ112"/>
  <c r="DW112"/>
  <c r="DJ112"/>
  <c r="CW112"/>
  <c r="CJ112"/>
  <c r="BW112"/>
  <c r="BJ112"/>
  <c r="AW112"/>
  <c r="AJ112"/>
  <c r="W112"/>
  <c r="J112"/>
  <c r="EL112"/>
  <c r="DY112"/>
  <c r="DL112"/>
  <c r="CY112"/>
  <c r="CL112"/>
  <c r="BY112"/>
  <c r="BL112"/>
  <c r="AY112"/>
  <c r="AL112"/>
  <c r="Y112"/>
  <c r="L112"/>
  <c r="EC113"/>
  <c r="DP113"/>
  <c r="DC113"/>
  <c r="CP113"/>
  <c r="CC113"/>
  <c r="BP113"/>
  <c r="BC113"/>
  <c r="AP113"/>
  <c r="AC113"/>
  <c r="P113"/>
  <c r="C113"/>
  <c r="EE113"/>
  <c r="DR113"/>
  <c r="DE113"/>
  <c r="CR113"/>
  <c r="CE113"/>
  <c r="BR113"/>
  <c r="BE113"/>
  <c r="AR113"/>
  <c r="AE113"/>
  <c r="R113"/>
  <c r="E113"/>
  <c r="EG113"/>
  <c r="DT113"/>
  <c r="DG113"/>
  <c r="CT113"/>
  <c r="CG113"/>
  <c r="BT113"/>
  <c r="BG113"/>
  <c r="AT113"/>
  <c r="AG113"/>
  <c r="T113"/>
  <c r="G113"/>
  <c r="EI113"/>
  <c r="DV113"/>
  <c r="DI113"/>
  <c r="CV113"/>
  <c r="CI113"/>
  <c r="BV113"/>
  <c r="BI113"/>
  <c r="AV113"/>
  <c r="AI113"/>
  <c r="V113"/>
  <c r="I113"/>
  <c r="EK113"/>
  <c r="DX113"/>
  <c r="DK113"/>
  <c r="CX113"/>
  <c r="CK113"/>
  <c r="BX113"/>
  <c r="BK113"/>
  <c r="AX113"/>
  <c r="AK113"/>
  <c r="X113"/>
  <c r="K113"/>
  <c r="EM113"/>
  <c r="DZ113"/>
  <c r="DM113"/>
  <c r="CZ113"/>
  <c r="CM113"/>
  <c r="BZ113"/>
  <c r="BM113"/>
  <c r="AZ113"/>
  <c r="AM113"/>
  <c r="Z113"/>
  <c r="M113"/>
  <c r="EB114"/>
  <c r="DO114"/>
  <c r="DB114"/>
  <c r="CO114"/>
  <c r="CB114"/>
  <c r="BO114"/>
  <c r="BB114"/>
  <c r="AO114"/>
  <c r="AB114"/>
  <c r="O114"/>
  <c r="B114"/>
  <c r="ED114"/>
  <c r="DQ114"/>
  <c r="DD114"/>
  <c r="CQ114"/>
  <c r="CD114"/>
  <c r="BQ114"/>
  <c r="BD114"/>
  <c r="AQ114"/>
  <c r="AD114"/>
  <c r="Q114"/>
  <c r="D114"/>
  <c r="EF114"/>
  <c r="DS114"/>
  <c r="DF114"/>
  <c r="CS114"/>
  <c r="CF114"/>
  <c r="BS114"/>
  <c r="BF114"/>
  <c r="AS114"/>
  <c r="AF114"/>
  <c r="S114"/>
  <c r="F114"/>
  <c r="EH114"/>
  <c r="DU114"/>
  <c r="DH114"/>
  <c r="CU114"/>
  <c r="CH114"/>
  <c r="BU114"/>
  <c r="BH114"/>
  <c r="AU114"/>
  <c r="AH114"/>
  <c r="U114"/>
  <c r="H114"/>
  <c r="EJ114"/>
  <c r="DW114"/>
  <c r="DJ114"/>
  <c r="CW114"/>
  <c r="CJ114"/>
  <c r="BW114"/>
  <c r="BJ114"/>
  <c r="AW114"/>
  <c r="AJ114"/>
  <c r="W114"/>
  <c r="J114"/>
  <c r="EL114"/>
  <c r="DY114"/>
  <c r="DL114"/>
  <c r="CY114"/>
  <c r="CL114"/>
  <c r="BY114"/>
  <c r="BL114"/>
  <c r="AY114"/>
  <c r="AL114"/>
  <c r="Y114"/>
  <c r="L114"/>
  <c r="EC115"/>
  <c r="DP115"/>
  <c r="DC115"/>
  <c r="CP115"/>
  <c r="CC115"/>
  <c r="BP115"/>
  <c r="BC115"/>
  <c r="AP115"/>
  <c r="AC115"/>
  <c r="P115"/>
  <c r="C115"/>
  <c r="EE115"/>
  <c r="DR115"/>
  <c r="DE115"/>
  <c r="CR115"/>
  <c r="CE115"/>
  <c r="BR115"/>
  <c r="BE115"/>
  <c r="AR115"/>
  <c r="AE115"/>
  <c r="R115"/>
  <c r="E115"/>
  <c r="EG115"/>
  <c r="DT115"/>
  <c r="DG115"/>
  <c r="CT115"/>
  <c r="CG115"/>
  <c r="BT115"/>
  <c r="BG115"/>
  <c r="AT115"/>
  <c r="AG115"/>
  <c r="T115"/>
  <c r="G115"/>
  <c r="EI115"/>
  <c r="DV115"/>
  <c r="DI115"/>
  <c r="CV115"/>
  <c r="CI115"/>
  <c r="BV115"/>
  <c r="BI115"/>
  <c r="AV115"/>
  <c r="AI115"/>
  <c r="V115"/>
  <c r="I115"/>
  <c r="EK115"/>
  <c r="DX115"/>
  <c r="DK115"/>
  <c r="CX115"/>
  <c r="CK115"/>
  <c r="BX115"/>
  <c r="BK115"/>
  <c r="AX115"/>
  <c r="AK115"/>
  <c r="X115"/>
  <c r="K115"/>
  <c r="EM115"/>
  <c r="DZ115"/>
  <c r="DM115"/>
  <c r="CZ115"/>
  <c r="CM115"/>
  <c r="BZ115"/>
  <c r="BM115"/>
  <c r="AZ115"/>
  <c r="AM115"/>
  <c r="Z115"/>
  <c r="M115"/>
  <c r="EB116"/>
  <c r="DO116"/>
  <c r="DB116"/>
  <c r="CO116"/>
  <c r="CB116"/>
  <c r="BO116"/>
  <c r="BB116"/>
  <c r="AO116"/>
  <c r="AB116"/>
  <c r="O116"/>
  <c r="B116"/>
  <c r="ED116"/>
  <c r="DQ116"/>
  <c r="DD116"/>
  <c r="CQ116"/>
  <c r="CD116"/>
  <c r="BQ116"/>
  <c r="BD116"/>
  <c r="AQ116"/>
  <c r="AD116"/>
  <c r="Q116"/>
  <c r="D116"/>
  <c r="EF116"/>
  <c r="DS116"/>
  <c r="DF116"/>
  <c r="CS116"/>
  <c r="CF116"/>
  <c r="BS116"/>
  <c r="BF116"/>
  <c r="AS116"/>
  <c r="AF116"/>
  <c r="S116"/>
  <c r="F116"/>
  <c r="EH116"/>
  <c r="DU116"/>
  <c r="DH116"/>
  <c r="CU116"/>
  <c r="CH116"/>
  <c r="BU116"/>
  <c r="BH116"/>
  <c r="AU116"/>
  <c r="AH116"/>
  <c r="U116"/>
  <c r="H116"/>
  <c r="EJ116"/>
  <c r="DW116"/>
  <c r="DJ116"/>
  <c r="CW116"/>
  <c r="CJ116"/>
  <c r="BW116"/>
  <c r="BJ116"/>
  <c r="AW116"/>
  <c r="AJ116"/>
  <c r="W116"/>
  <c r="J116"/>
  <c r="EL116"/>
  <c r="DY116"/>
  <c r="DL116"/>
  <c r="CY116"/>
  <c r="CL116"/>
  <c r="BY116"/>
  <c r="BL116"/>
  <c r="AY116"/>
  <c r="AL116"/>
  <c r="Y116"/>
  <c r="L116"/>
  <c r="EC117"/>
  <c r="DP117"/>
  <c r="DC117"/>
  <c r="CP117"/>
  <c r="CC117"/>
  <c r="BP117"/>
  <c r="BC117"/>
  <c r="AP117"/>
  <c r="AC117"/>
  <c r="P117"/>
  <c r="C117"/>
  <c r="EE117"/>
  <c r="DR117"/>
  <c r="DE117"/>
  <c r="CR117"/>
  <c r="CE117"/>
  <c r="BR117"/>
  <c r="BE117"/>
  <c r="AR117"/>
  <c r="AE117"/>
  <c r="R117"/>
  <c r="E117"/>
  <c r="EG117"/>
  <c r="DT117"/>
  <c r="DG117"/>
  <c r="CT117"/>
  <c r="CG117"/>
  <c r="BT117"/>
  <c r="BG117"/>
  <c r="AT117"/>
  <c r="AG117"/>
  <c r="T117"/>
  <c r="G117"/>
  <c r="EI117"/>
  <c r="DV117"/>
  <c r="DI117"/>
  <c r="CV117"/>
  <c r="CI117"/>
  <c r="BV117"/>
  <c r="BI117"/>
  <c r="AV117"/>
  <c r="AI117"/>
  <c r="V117"/>
  <c r="I117"/>
  <c r="EK117"/>
  <c r="DX117"/>
  <c r="DK117"/>
  <c r="CX117"/>
  <c r="CK117"/>
  <c r="BX117"/>
  <c r="BK117"/>
  <c r="AX117"/>
  <c r="AK117"/>
  <c r="X117"/>
  <c r="K117"/>
  <c r="EM117"/>
  <c r="DZ117"/>
  <c r="DM117"/>
  <c r="CZ117"/>
  <c r="CM117"/>
  <c r="BZ117"/>
  <c r="BM117"/>
  <c r="AZ117"/>
  <c r="AM117"/>
  <c r="Z117"/>
  <c r="M117"/>
  <c r="EB118"/>
  <c r="DO118"/>
  <c r="DB118"/>
  <c r="CO118"/>
  <c r="CB118"/>
  <c r="BO118"/>
  <c r="BB118"/>
  <c r="AO118"/>
  <c r="AB118"/>
  <c r="O118"/>
  <c r="B118"/>
  <c r="ED118"/>
  <c r="DQ118"/>
  <c r="DD118"/>
  <c r="CQ118"/>
  <c r="CD118"/>
  <c r="BQ118"/>
  <c r="BD118"/>
  <c r="AQ118"/>
  <c r="AD118"/>
  <c r="Q118"/>
  <c r="D118"/>
  <c r="EF118"/>
  <c r="DS118"/>
  <c r="DF118"/>
  <c r="CS118"/>
  <c r="CF118"/>
  <c r="BS118"/>
  <c r="BF118"/>
  <c r="AS118"/>
  <c r="AF118"/>
  <c r="S118"/>
  <c r="F118"/>
  <c r="EH118"/>
  <c r="DU118"/>
  <c r="DH118"/>
  <c r="CU118"/>
  <c r="CH118"/>
  <c r="BU118"/>
  <c r="BH118"/>
  <c r="AU118"/>
  <c r="AH118"/>
  <c r="U118"/>
  <c r="H118"/>
  <c r="EJ118"/>
  <c r="DW118"/>
  <c r="DJ118"/>
  <c r="CW118"/>
  <c r="CJ118"/>
  <c r="BW118"/>
  <c r="BJ118"/>
  <c r="AW118"/>
  <c r="AJ118"/>
  <c r="W118"/>
  <c r="J118"/>
  <c r="EL118"/>
  <c r="DY118"/>
  <c r="DL118"/>
  <c r="CY118"/>
  <c r="CL118"/>
  <c r="BY118"/>
  <c r="BL118"/>
  <c r="AY118"/>
  <c r="AL118"/>
  <c r="Y118"/>
  <c r="L118"/>
  <c r="EC119"/>
  <c r="DP119"/>
  <c r="DC119"/>
  <c r="CP119"/>
  <c r="CC119"/>
  <c r="BP119"/>
  <c r="BC119"/>
  <c r="AP119"/>
  <c r="AC119"/>
  <c r="P119"/>
  <c r="C119"/>
  <c r="EE119"/>
  <c r="DR119"/>
  <c r="DE119"/>
  <c r="CR119"/>
  <c r="CE119"/>
  <c r="BR119"/>
  <c r="BE119"/>
  <c r="AR119"/>
  <c r="AE119"/>
  <c r="R119"/>
  <c r="E119"/>
  <c r="EG119"/>
  <c r="DT119"/>
  <c r="DG119"/>
  <c r="CT119"/>
  <c r="CG119"/>
  <c r="BT119"/>
  <c r="BG119"/>
  <c r="AT119"/>
  <c r="AG119"/>
  <c r="T119"/>
  <c r="G119"/>
  <c r="EI119"/>
  <c r="DV119"/>
  <c r="DI119"/>
  <c r="CV119"/>
  <c r="CI119"/>
  <c r="BV119"/>
  <c r="BI119"/>
  <c r="AV119"/>
  <c r="AI119"/>
  <c r="V119"/>
  <c r="I119"/>
  <c r="EK119"/>
  <c r="DX119"/>
  <c r="DK119"/>
  <c r="CX119"/>
  <c r="CK119"/>
  <c r="BX119"/>
  <c r="BK119"/>
  <c r="AX119"/>
  <c r="AK119"/>
  <c r="X119"/>
  <c r="K119"/>
  <c r="EM119"/>
  <c r="DZ119"/>
  <c r="DM119"/>
  <c r="CZ119"/>
  <c r="CM119"/>
  <c r="BZ119"/>
  <c r="BM119"/>
  <c r="AZ119"/>
  <c r="AM119"/>
  <c r="Z119"/>
  <c r="M119"/>
  <c r="EB120"/>
  <c r="DO120"/>
  <c r="DB120"/>
  <c r="CO120"/>
  <c r="CB120"/>
  <c r="BO120"/>
  <c r="BB120"/>
  <c r="AO120"/>
  <c r="AB120"/>
  <c r="O120"/>
  <c r="B120"/>
  <c r="ED120"/>
  <c r="DQ120"/>
  <c r="DD120"/>
  <c r="CQ120"/>
  <c r="CD120"/>
  <c r="BQ120"/>
  <c r="BD120"/>
  <c r="AQ120"/>
  <c r="AD120"/>
  <c r="Q120"/>
  <c r="D120"/>
  <c r="EF120"/>
  <c r="DS120"/>
  <c r="DF120"/>
  <c r="CS120"/>
  <c r="CF120"/>
  <c r="BS120"/>
  <c r="BF120"/>
  <c r="AS120"/>
  <c r="AF120"/>
  <c r="S120"/>
  <c r="F120"/>
  <c r="EH120"/>
  <c r="DU120"/>
  <c r="DH120"/>
  <c r="CU120"/>
  <c r="CH120"/>
  <c r="BU120"/>
  <c r="BH120"/>
  <c r="AU120"/>
  <c r="AH120"/>
  <c r="U120"/>
  <c r="H120"/>
  <c r="EJ120"/>
  <c r="DW120"/>
  <c r="DJ120"/>
  <c r="CW120"/>
  <c r="CJ120"/>
  <c r="BW120"/>
  <c r="BJ120"/>
  <c r="AW120"/>
  <c r="AJ120"/>
  <c r="W120"/>
  <c r="J120"/>
  <c r="EL120"/>
  <c r="DY120"/>
  <c r="DL120"/>
  <c r="CY120"/>
  <c r="CL120"/>
  <c r="BY120"/>
  <c r="BL120"/>
  <c r="AY120"/>
  <c r="AL120"/>
  <c r="Y120"/>
  <c r="L120"/>
  <c r="EC121"/>
  <c r="DP121"/>
  <c r="DC121"/>
  <c r="CP121"/>
  <c r="CC121"/>
  <c r="BP121"/>
  <c r="BC121"/>
  <c r="AP121"/>
  <c r="AC121"/>
  <c r="P121"/>
  <c r="C121"/>
  <c r="EE121"/>
  <c r="DR121"/>
  <c r="DE121"/>
  <c r="CR121"/>
  <c r="CE121"/>
  <c r="BR121"/>
  <c r="BE121"/>
  <c r="AR121"/>
  <c r="AE121"/>
  <c r="R121"/>
  <c r="E121"/>
  <c r="EG121"/>
  <c r="DT121"/>
  <c r="DG121"/>
  <c r="CT121"/>
  <c r="CG121"/>
  <c r="BT121"/>
  <c r="BG121"/>
  <c r="AT121"/>
  <c r="AG121"/>
  <c r="T121"/>
  <c r="G121"/>
  <c r="EI121"/>
  <c r="DV121"/>
  <c r="DI121"/>
  <c r="CV121"/>
  <c r="CI121"/>
  <c r="BV121"/>
  <c r="BI121"/>
  <c r="AV121"/>
  <c r="AI121"/>
  <c r="V121"/>
  <c r="I121"/>
  <c r="EK121"/>
  <c r="DX121"/>
  <c r="DK121"/>
  <c r="CX121"/>
  <c r="CK121"/>
  <c r="BX121"/>
  <c r="BK121"/>
  <c r="AX121"/>
  <c r="AK121"/>
  <c r="X121"/>
  <c r="K121"/>
  <c r="EM121"/>
  <c r="DZ121"/>
  <c r="DM121"/>
  <c r="CZ121"/>
  <c r="CM121"/>
  <c r="BZ121"/>
  <c r="BM121"/>
  <c r="AZ121"/>
  <c r="AM121"/>
  <c r="Z121"/>
  <c r="M121"/>
  <c r="EB122"/>
  <c r="DO122"/>
  <c r="DB122"/>
  <c r="CO122"/>
  <c r="CB122"/>
  <c r="BO122"/>
  <c r="BB122"/>
  <c r="AO122"/>
  <c r="AB122"/>
  <c r="O122"/>
  <c r="B122"/>
  <c r="ED122"/>
  <c r="DQ122"/>
  <c r="DD122"/>
  <c r="CQ122"/>
  <c r="CD122"/>
  <c r="BQ122"/>
  <c r="BD122"/>
  <c r="AQ122"/>
  <c r="AD122"/>
  <c r="Q122"/>
  <c r="D122"/>
  <c r="EF122"/>
  <c r="DS122"/>
  <c r="DF122"/>
  <c r="CS122"/>
  <c r="CF122"/>
  <c r="BS122"/>
  <c r="BF122"/>
  <c r="AS122"/>
  <c r="AF122"/>
  <c r="S122"/>
  <c r="F122"/>
  <c r="EH122"/>
  <c r="DU122"/>
  <c r="DH122"/>
  <c r="CU122"/>
  <c r="CH122"/>
  <c r="BU122"/>
  <c r="BH122"/>
  <c r="AU122"/>
  <c r="AH122"/>
  <c r="U122"/>
  <c r="H122"/>
  <c r="EJ122"/>
  <c r="DW122"/>
  <c r="DJ122"/>
  <c r="CW122"/>
  <c r="CJ122"/>
  <c r="BW122"/>
  <c r="BJ122"/>
  <c r="AW122"/>
  <c r="AJ122"/>
  <c r="W122"/>
  <c r="J122"/>
  <c r="EL122"/>
  <c r="DY122"/>
  <c r="DL122"/>
  <c r="CY122"/>
  <c r="CL122"/>
  <c r="BY122"/>
  <c r="BL122"/>
  <c r="AY122"/>
  <c r="AL122"/>
  <c r="Y122"/>
  <c r="L122"/>
  <c r="EC123"/>
  <c r="DP123"/>
  <c r="DC123"/>
  <c r="CP123"/>
  <c r="CC123"/>
  <c r="BP123"/>
  <c r="BC123"/>
  <c r="AP123"/>
  <c r="AC123"/>
  <c r="P123"/>
  <c r="C123"/>
  <c r="EE123"/>
  <c r="DR123"/>
  <c r="DE123"/>
  <c r="CR123"/>
  <c r="CE123"/>
  <c r="BR123"/>
  <c r="BE123"/>
  <c r="AR123"/>
  <c r="AE123"/>
  <c r="R123"/>
  <c r="E123"/>
  <c r="EG123"/>
  <c r="DT123"/>
  <c r="DG123"/>
  <c r="CT123"/>
  <c r="CG123"/>
  <c r="BT123"/>
  <c r="BG123"/>
  <c r="AT123"/>
  <c r="AG123"/>
  <c r="T123"/>
  <c r="G123"/>
  <c r="EI123"/>
  <c r="DV123"/>
  <c r="DI123"/>
  <c r="CV123"/>
  <c r="CI123"/>
  <c r="BV123"/>
  <c r="BI123"/>
  <c r="AV123"/>
  <c r="AI123"/>
  <c r="V123"/>
  <c r="I123"/>
  <c r="EK123"/>
  <c r="DX123"/>
  <c r="DK123"/>
  <c r="CX123"/>
  <c r="CK123"/>
  <c r="BX123"/>
  <c r="BK123"/>
  <c r="AX123"/>
  <c r="AK123"/>
  <c r="X123"/>
  <c r="K123"/>
  <c r="EM123"/>
  <c r="DZ123"/>
  <c r="DM123"/>
  <c r="CZ123"/>
  <c r="CM123"/>
  <c r="BZ123"/>
  <c r="BM123"/>
  <c r="AZ123"/>
  <c r="AM123"/>
  <c r="Z123"/>
  <c r="M123"/>
  <c r="EB124"/>
  <c r="DO124"/>
  <c r="DB124"/>
  <c r="CO124"/>
  <c r="CB124"/>
  <c r="BO124"/>
  <c r="BB124"/>
  <c r="AO124"/>
  <c r="AB124"/>
  <c r="O124"/>
  <c r="B124"/>
  <c r="ED124"/>
  <c r="DQ124"/>
  <c r="DD124"/>
  <c r="CQ124"/>
  <c r="CD124"/>
  <c r="BQ124"/>
  <c r="BD124"/>
  <c r="AQ124"/>
  <c r="AD124"/>
  <c r="Q124"/>
  <c r="D124"/>
  <c r="EF124"/>
  <c r="DS124"/>
  <c r="DF124"/>
  <c r="CS124"/>
  <c r="CF124"/>
  <c r="BS124"/>
  <c r="BF124"/>
  <c r="AS124"/>
  <c r="AF124"/>
  <c r="S124"/>
  <c r="F124"/>
  <c r="EH124"/>
  <c r="DU124"/>
  <c r="DH124"/>
  <c r="CU124"/>
  <c r="CH124"/>
  <c r="BU124"/>
  <c r="BH124"/>
  <c r="AU124"/>
  <c r="AH124"/>
  <c r="U124"/>
  <c r="H124"/>
  <c r="EJ124"/>
  <c r="DW124"/>
  <c r="DJ124"/>
  <c r="CW124"/>
  <c r="CJ124"/>
  <c r="BW124"/>
  <c r="BJ124"/>
  <c r="AW124"/>
  <c r="AJ124"/>
  <c r="W124"/>
  <c r="J124"/>
  <c r="EL124"/>
  <c r="DY124"/>
  <c r="DL124"/>
  <c r="CY124"/>
  <c r="CL124"/>
  <c r="BY124"/>
  <c r="BL124"/>
  <c r="AY124"/>
  <c r="AL124"/>
  <c r="Y124"/>
  <c r="L124"/>
  <c r="EC125"/>
  <c r="DP125"/>
  <c r="DC125"/>
  <c r="CP125"/>
  <c r="CC125"/>
  <c r="BP125"/>
  <c r="BC125"/>
  <c r="AP125"/>
  <c r="AC125"/>
  <c r="P125"/>
  <c r="C125"/>
  <c r="EE125"/>
  <c r="DR125"/>
  <c r="DE125"/>
  <c r="CR125"/>
  <c r="CE125"/>
  <c r="BR125"/>
  <c r="BE125"/>
  <c r="AR125"/>
  <c r="AE125"/>
  <c r="R125"/>
  <c r="E125"/>
  <c r="EG125"/>
  <c r="DT125"/>
  <c r="DG125"/>
  <c r="CT125"/>
  <c r="CG125"/>
  <c r="BT125"/>
  <c r="BG125"/>
  <c r="AT125"/>
  <c r="AG125"/>
  <c r="T125"/>
  <c r="G125"/>
  <c r="EI125"/>
  <c r="DV125"/>
  <c r="DI125"/>
  <c r="CV125"/>
  <c r="CI125"/>
  <c r="BV125"/>
  <c r="BI125"/>
  <c r="AV125"/>
  <c r="AI125"/>
  <c r="V125"/>
  <c r="I125"/>
  <c r="EK125"/>
  <c r="DX125"/>
  <c r="DK125"/>
  <c r="CX125"/>
  <c r="CK125"/>
  <c r="BX125"/>
  <c r="BK125"/>
  <c r="AX125"/>
  <c r="AK125"/>
  <c r="X125"/>
  <c r="K125"/>
  <c r="EM125"/>
  <c r="DZ125"/>
  <c r="DM125"/>
  <c r="CZ125"/>
  <c r="CM125"/>
  <c r="BZ125"/>
  <c r="BM125"/>
  <c r="AZ125"/>
  <c r="AM125"/>
  <c r="Z125"/>
  <c r="M125"/>
  <c r="EB126"/>
  <c r="DO126"/>
  <c r="DB126"/>
  <c r="CO126"/>
  <c r="CB126"/>
  <c r="BO126"/>
  <c r="BB126"/>
  <c r="AO126"/>
  <c r="AB126"/>
  <c r="O126"/>
  <c r="B126"/>
  <c r="ED126"/>
  <c r="DQ126"/>
  <c r="DD126"/>
  <c r="CQ126"/>
  <c r="CD126"/>
  <c r="BQ126"/>
  <c r="BD126"/>
  <c r="AQ126"/>
  <c r="AD126"/>
  <c r="Q126"/>
  <c r="D126"/>
  <c r="EF126"/>
  <c r="DS126"/>
  <c r="DF126"/>
  <c r="CS126"/>
  <c r="CF126"/>
  <c r="BS126"/>
  <c r="BF126"/>
  <c r="AS126"/>
  <c r="AF126"/>
  <c r="S126"/>
  <c r="F126"/>
  <c r="EH126"/>
  <c r="DU126"/>
  <c r="DH126"/>
  <c r="CU126"/>
  <c r="CH126"/>
  <c r="BU126"/>
  <c r="BH126"/>
  <c r="AU126"/>
  <c r="AH126"/>
  <c r="U126"/>
  <c r="H126"/>
  <c r="EJ126"/>
  <c r="DW126"/>
  <c r="DJ126"/>
  <c r="CW126"/>
  <c r="CJ126"/>
  <c r="BW126"/>
  <c r="BJ126"/>
  <c r="AW126"/>
  <c r="AJ126"/>
  <c r="W126"/>
  <c r="J126"/>
  <c r="EL126"/>
  <c r="DY126"/>
  <c r="DL126"/>
  <c r="CY126"/>
  <c r="CL126"/>
  <c r="BY126"/>
  <c r="BL126"/>
  <c r="AY126"/>
  <c r="AL126"/>
  <c r="Y126"/>
  <c r="L126"/>
  <c r="EC127"/>
  <c r="DP127"/>
  <c r="DC127"/>
  <c r="CP127"/>
  <c r="CC127"/>
  <c r="BP127"/>
  <c r="BC127"/>
  <c r="AP127"/>
  <c r="AC127"/>
  <c r="P127"/>
  <c r="C127"/>
  <c r="EE127"/>
  <c r="DR127"/>
  <c r="DE127"/>
  <c r="CR127"/>
  <c r="CE127"/>
  <c r="BR127"/>
  <c r="BE127"/>
  <c r="AR127"/>
  <c r="AE127"/>
  <c r="R127"/>
  <c r="E127"/>
  <c r="EG127"/>
  <c r="DT127"/>
  <c r="DG127"/>
  <c r="CT127"/>
  <c r="CG127"/>
  <c r="BT127"/>
  <c r="BG127"/>
  <c r="AT127"/>
  <c r="AG127"/>
  <c r="T127"/>
  <c r="G127"/>
  <c r="EI127"/>
  <c r="DV127"/>
  <c r="DI127"/>
  <c r="CV127"/>
  <c r="CI127"/>
  <c r="BV127"/>
  <c r="BI127"/>
  <c r="AV127"/>
  <c r="AI127"/>
  <c r="V127"/>
  <c r="I127"/>
  <c r="EK127"/>
  <c r="DX127"/>
  <c r="DK127"/>
  <c r="CX127"/>
  <c r="CK127"/>
  <c r="BX127"/>
  <c r="BK127"/>
  <c r="AX127"/>
  <c r="AK127"/>
  <c r="X127"/>
  <c r="K127"/>
  <c r="EM127"/>
  <c r="DZ127"/>
  <c r="DM127"/>
  <c r="CZ127"/>
  <c r="CM127"/>
  <c r="BZ127"/>
  <c r="BM127"/>
  <c r="AZ127"/>
  <c r="AM127"/>
  <c r="Z127"/>
  <c r="M127"/>
  <c r="EB128"/>
  <c r="DO128"/>
  <c r="DB128"/>
  <c r="CO128"/>
  <c r="CB128"/>
  <c r="BO128"/>
  <c r="BB128"/>
  <c r="AO128"/>
  <c r="AB128"/>
  <c r="O128"/>
  <c r="B128"/>
  <c r="ED128"/>
  <c r="DQ128"/>
  <c r="DD128"/>
  <c r="CQ128"/>
  <c r="CD128"/>
  <c r="BQ128"/>
  <c r="BD128"/>
  <c r="AQ128"/>
  <c r="AD128"/>
  <c r="Q128"/>
  <c r="D128"/>
  <c r="EF128"/>
  <c r="DS128"/>
  <c r="DF128"/>
  <c r="CS128"/>
  <c r="CF128"/>
  <c r="BS128"/>
  <c r="BF128"/>
  <c r="AS128"/>
  <c r="AF128"/>
  <c r="S128"/>
  <c r="F128"/>
  <c r="EH128"/>
  <c r="DU128"/>
  <c r="DH128"/>
  <c r="CU128"/>
  <c r="CH128"/>
  <c r="BU128"/>
  <c r="BH128"/>
  <c r="AU128"/>
  <c r="AH128"/>
  <c r="U128"/>
  <c r="H128"/>
  <c r="EJ128"/>
  <c r="DW128"/>
  <c r="DJ128"/>
  <c r="CW128"/>
  <c r="CJ128"/>
  <c r="BW128"/>
  <c r="BJ128"/>
  <c r="AW128"/>
  <c r="AJ128"/>
  <c r="W128"/>
  <c r="J128"/>
  <c r="EL128"/>
  <c r="DY128"/>
  <c r="DL128"/>
  <c r="CY128"/>
  <c r="CL128"/>
  <c r="BY128"/>
  <c r="BL128"/>
  <c r="AY128"/>
  <c r="AL128"/>
  <c r="Y128"/>
  <c r="L128"/>
  <c r="EC129"/>
  <c r="DP129"/>
  <c r="DC129"/>
  <c r="CP129"/>
  <c r="CC129"/>
  <c r="BP129"/>
  <c r="BC129"/>
  <c r="AP129"/>
  <c r="AC129"/>
  <c r="P129"/>
  <c r="C129"/>
  <c r="EE129"/>
  <c r="DR129"/>
  <c r="DE129"/>
  <c r="CR129"/>
  <c r="CE129"/>
  <c r="BR129"/>
  <c r="BE129"/>
  <c r="AR129"/>
  <c r="AE129"/>
  <c r="R129"/>
  <c r="E129"/>
  <c r="EG129"/>
  <c r="DT129"/>
  <c r="DG129"/>
  <c r="CT129"/>
  <c r="CG129"/>
  <c r="BT129"/>
  <c r="BG129"/>
  <c r="AT129"/>
  <c r="AG129"/>
  <c r="T129"/>
  <c r="G129"/>
  <c r="EI129"/>
  <c r="DV129"/>
  <c r="DI129"/>
  <c r="CV129"/>
  <c r="CI129"/>
  <c r="BV129"/>
  <c r="BI129"/>
  <c r="AV129"/>
  <c r="AI129"/>
  <c r="V129"/>
  <c r="I129"/>
  <c r="EK129"/>
  <c r="DX129"/>
  <c r="DK129"/>
  <c r="CX129"/>
  <c r="CK129"/>
  <c r="BX129"/>
  <c r="BK129"/>
  <c r="AX129"/>
  <c r="AK129"/>
  <c r="X129"/>
  <c r="K129"/>
  <c r="EM129"/>
  <c r="DZ129"/>
  <c r="DM129"/>
  <c r="CZ129"/>
  <c r="CM129"/>
  <c r="BZ129"/>
  <c r="BM129"/>
  <c r="AZ129"/>
  <c r="AM129"/>
  <c r="Z129"/>
  <c r="M129"/>
  <c r="EB130"/>
  <c r="DO130"/>
  <c r="DB130"/>
  <c r="CO130"/>
  <c r="CB130"/>
  <c r="BO130"/>
  <c r="BB130"/>
  <c r="AO130"/>
  <c r="AB130"/>
  <c r="O130"/>
  <c r="B130"/>
  <c r="ED130"/>
  <c r="DQ130"/>
  <c r="DD130"/>
  <c r="CQ130"/>
  <c r="CD130"/>
  <c r="BQ130"/>
  <c r="BD130"/>
  <c r="AQ130"/>
  <c r="AD130"/>
  <c r="Q130"/>
  <c r="D130"/>
  <c r="EF130"/>
  <c r="DS130"/>
  <c r="DF130"/>
  <c r="CS130"/>
  <c r="CF130"/>
  <c r="BS130"/>
  <c r="BF130"/>
  <c r="AS130"/>
  <c r="AF130"/>
  <c r="S130"/>
  <c r="F130"/>
  <c r="EH130"/>
  <c r="DU130"/>
  <c r="DH130"/>
  <c r="CU130"/>
  <c r="CH130"/>
  <c r="BU130"/>
  <c r="BH130"/>
  <c r="AU130"/>
  <c r="AH130"/>
  <c r="U130"/>
  <c r="H130"/>
  <c r="EJ130"/>
  <c r="DW130"/>
  <c r="DJ130"/>
  <c r="CW130"/>
  <c r="CJ130"/>
  <c r="BW130"/>
  <c r="BJ130"/>
  <c r="AW130"/>
  <c r="AJ130"/>
  <c r="W130"/>
  <c r="J130"/>
  <c r="EL130"/>
  <c r="DY130"/>
  <c r="DL130"/>
  <c r="CY130"/>
  <c r="CL130"/>
  <c r="BY130"/>
  <c r="BL130"/>
  <c r="AY130"/>
  <c r="AL130"/>
  <c r="Y130"/>
  <c r="L130"/>
  <c r="EC131"/>
  <c r="DP131"/>
  <c r="DC131"/>
  <c r="CP131"/>
  <c r="CC131"/>
  <c r="BP131"/>
  <c r="BC131"/>
  <c r="AP131"/>
  <c r="AC131"/>
  <c r="P131"/>
  <c r="C131"/>
  <c r="EE131"/>
  <c r="DR131"/>
  <c r="DE131"/>
  <c r="CR131"/>
  <c r="CE131"/>
  <c r="BR131"/>
  <c r="BE131"/>
  <c r="AR131"/>
  <c r="AE131"/>
  <c r="R131"/>
  <c r="E131"/>
  <c r="EG131"/>
  <c r="DT131"/>
  <c r="DG131"/>
  <c r="CT131"/>
  <c r="CG131"/>
  <c r="BT131"/>
  <c r="BG131"/>
  <c r="AT131"/>
  <c r="AG131"/>
  <c r="T131"/>
  <c r="G131"/>
  <c r="EI131"/>
  <c r="DV131"/>
  <c r="DI131"/>
  <c r="CV131"/>
  <c r="CI131"/>
  <c r="BV131"/>
  <c r="BI131"/>
  <c r="AV131"/>
  <c r="AI131"/>
  <c r="V131"/>
  <c r="I131"/>
  <c r="EK131"/>
  <c r="DX131"/>
  <c r="DK131"/>
  <c r="CX131"/>
  <c r="CK131"/>
  <c r="BX131"/>
  <c r="BK131"/>
  <c r="AX131"/>
  <c r="AK131"/>
  <c r="X131"/>
  <c r="K131"/>
  <c r="EM131"/>
  <c r="DZ131"/>
  <c r="DM131"/>
  <c r="CZ131"/>
  <c r="CM131"/>
  <c r="BZ131"/>
  <c r="BM131"/>
  <c r="AZ131"/>
  <c r="AM131"/>
  <c r="Z131"/>
  <c r="M131"/>
  <c r="EB132"/>
  <c r="DO132"/>
  <c r="DB132"/>
  <c r="CO132"/>
  <c r="CB132"/>
  <c r="BO132"/>
  <c r="BB132"/>
  <c r="AO132"/>
  <c r="AB132"/>
  <c r="O132"/>
  <c r="B132"/>
  <c r="ED132"/>
  <c r="DQ132"/>
  <c r="DD132"/>
  <c r="CQ132"/>
  <c r="CD132"/>
  <c r="BQ132"/>
  <c r="BD132"/>
  <c r="AQ132"/>
  <c r="AD132"/>
  <c r="Q132"/>
  <c r="D132"/>
  <c r="EF132"/>
  <c r="DS132"/>
  <c r="DF132"/>
  <c r="CS132"/>
  <c r="CF132"/>
  <c r="BS132"/>
  <c r="BF132"/>
  <c r="AS132"/>
  <c r="AF132"/>
  <c r="S132"/>
  <c r="F132"/>
  <c r="EH132"/>
  <c r="DU132"/>
  <c r="DH132"/>
  <c r="CU132"/>
  <c r="CH132"/>
  <c r="BU132"/>
  <c r="BH132"/>
  <c r="AU132"/>
  <c r="AH132"/>
  <c r="U132"/>
  <c r="H132"/>
  <c r="EJ132"/>
  <c r="DW132"/>
  <c r="DJ132"/>
  <c r="CW132"/>
  <c r="CJ132"/>
  <c r="BW132"/>
  <c r="BJ132"/>
  <c r="AW132"/>
  <c r="AJ132"/>
  <c r="W132"/>
  <c r="J132"/>
  <c r="EL132"/>
  <c r="DY132"/>
  <c r="DL132"/>
  <c r="CY132"/>
  <c r="CL132"/>
  <c r="BY132"/>
  <c r="BL132"/>
  <c r="AY132"/>
  <c r="AL132"/>
  <c r="Y132"/>
  <c r="L132"/>
  <c r="EC133"/>
  <c r="DP133"/>
  <c r="DC133"/>
  <c r="CP133"/>
  <c r="CC133"/>
  <c r="BP133"/>
  <c r="BC133"/>
  <c r="AP133"/>
  <c r="AC133"/>
  <c r="P133"/>
  <c r="C133"/>
  <c r="EE133"/>
  <c r="DR133"/>
  <c r="DE133"/>
  <c r="CR133"/>
  <c r="CE133"/>
  <c r="BR133"/>
  <c r="BE133"/>
  <c r="AR133"/>
  <c r="AE133"/>
  <c r="R133"/>
  <c r="E133"/>
  <c r="EG133"/>
  <c r="DT133"/>
  <c r="DG133"/>
  <c r="CT133"/>
  <c r="CG133"/>
  <c r="BT133"/>
  <c r="BG133"/>
  <c r="AT133"/>
  <c r="AG133"/>
  <c r="T133"/>
  <c r="G133"/>
  <c r="EI133"/>
  <c r="DV133"/>
  <c r="DI133"/>
  <c r="CV133"/>
  <c r="CI133"/>
  <c r="BV133"/>
  <c r="BI133"/>
  <c r="AV133"/>
  <c r="AI133"/>
  <c r="V133"/>
  <c r="I133"/>
  <c r="EK133"/>
  <c r="DX133"/>
  <c r="DK133"/>
  <c r="CX133"/>
  <c r="CK133"/>
  <c r="BX133"/>
  <c r="BK133"/>
  <c r="AX133"/>
  <c r="AK133"/>
  <c r="X133"/>
  <c r="K133"/>
  <c r="EM133"/>
  <c r="DZ133"/>
  <c r="DM133"/>
  <c r="CZ133"/>
  <c r="CM133"/>
  <c r="BZ133"/>
  <c r="BM133"/>
  <c r="AZ133"/>
  <c r="AM133"/>
  <c r="Z133"/>
  <c r="M133"/>
  <c r="EB134"/>
  <c r="DO134"/>
  <c r="DB134"/>
  <c r="CO134"/>
  <c r="CB134"/>
  <c r="BO134"/>
  <c r="BB134"/>
  <c r="AO134"/>
  <c r="AB134"/>
  <c r="O134"/>
  <c r="B134"/>
  <c r="ED134"/>
  <c r="DQ134"/>
  <c r="DD134"/>
  <c r="CQ134"/>
  <c r="CD134"/>
  <c r="BQ134"/>
  <c r="BD134"/>
  <c r="AQ134"/>
  <c r="AD134"/>
  <c r="Q134"/>
  <c r="D134"/>
  <c r="EF134"/>
  <c r="DS134"/>
  <c r="DF134"/>
  <c r="CS134"/>
  <c r="CF134"/>
  <c r="BS134"/>
  <c r="BF134"/>
  <c r="AS134"/>
  <c r="AF134"/>
  <c r="S134"/>
  <c r="F134"/>
  <c r="EH134"/>
  <c r="DU134"/>
  <c r="DH134"/>
  <c r="CU134"/>
  <c r="CH134"/>
  <c r="BU134"/>
  <c r="BH134"/>
  <c r="AU134"/>
  <c r="AH134"/>
  <c r="U134"/>
  <c r="H134"/>
  <c r="EJ134"/>
  <c r="DW134"/>
  <c r="DJ134"/>
  <c r="CW134"/>
  <c r="CJ134"/>
  <c r="BW134"/>
  <c r="BJ134"/>
  <c r="AW134"/>
  <c r="AJ134"/>
  <c r="W134"/>
  <c r="J134"/>
  <c r="EL134"/>
  <c r="DY134"/>
  <c r="DL134"/>
  <c r="CY134"/>
  <c r="CL134"/>
  <c r="BY134"/>
  <c r="BL134"/>
  <c r="AY134"/>
  <c r="AL134"/>
  <c r="Y134"/>
  <c r="L134"/>
  <c r="EC135"/>
  <c r="DP135"/>
  <c r="DC135"/>
  <c r="CP135"/>
  <c r="CC135"/>
  <c r="BP135"/>
  <c r="BC135"/>
  <c r="AP135"/>
  <c r="AC135"/>
  <c r="P135"/>
  <c r="C135"/>
  <c r="EE135"/>
  <c r="DR135"/>
  <c r="DE135"/>
  <c r="CR135"/>
  <c r="CE135"/>
  <c r="BR135"/>
  <c r="BE135"/>
  <c r="AR135"/>
  <c r="AE135"/>
  <c r="R135"/>
  <c r="E135"/>
  <c r="EG135"/>
  <c r="DT135"/>
  <c r="DG135"/>
  <c r="CT135"/>
  <c r="CG135"/>
  <c r="BT135"/>
  <c r="BG135"/>
  <c r="AT135"/>
  <c r="AG135"/>
  <c r="T135"/>
  <c r="G135"/>
  <c r="EI135"/>
  <c r="DV135"/>
  <c r="DI135"/>
  <c r="CV135"/>
  <c r="CI135"/>
  <c r="BV135"/>
  <c r="BI135"/>
  <c r="AV135"/>
  <c r="AI135"/>
  <c r="V135"/>
  <c r="I135"/>
  <c r="EK135"/>
  <c r="DX135"/>
  <c r="DK135"/>
  <c r="CX135"/>
  <c r="CK135"/>
  <c r="BX135"/>
  <c r="BK135"/>
  <c r="AX135"/>
  <c r="AK135"/>
  <c r="X135"/>
  <c r="K135"/>
  <c r="EM135"/>
  <c r="DZ135"/>
  <c r="DM135"/>
  <c r="CZ135"/>
  <c r="CM135"/>
  <c r="BZ135"/>
  <c r="BM135"/>
  <c r="AZ135"/>
  <c r="AM135"/>
  <c r="Z135"/>
  <c r="M135"/>
  <c r="EB136"/>
  <c r="DO136"/>
  <c r="DB136"/>
  <c r="CO136"/>
  <c r="CB136"/>
  <c r="BO136"/>
  <c r="BB136"/>
  <c r="AO136"/>
  <c r="AB136"/>
  <c r="O136"/>
  <c r="B136"/>
  <c r="ED136"/>
  <c r="DQ136"/>
  <c r="DD136"/>
  <c r="CQ136"/>
  <c r="CD136"/>
  <c r="BQ136"/>
  <c r="BD136"/>
  <c r="AQ136"/>
  <c r="AD136"/>
  <c r="Q136"/>
  <c r="D136"/>
  <c r="EF136"/>
  <c r="DS136"/>
  <c r="DF136"/>
  <c r="CS136"/>
  <c r="CF136"/>
  <c r="BS136"/>
  <c r="BF136"/>
  <c r="AS136"/>
  <c r="AF136"/>
  <c r="S136"/>
  <c r="F136"/>
  <c r="EH136"/>
  <c r="DU136"/>
  <c r="DH136"/>
  <c r="CU136"/>
  <c r="CH136"/>
  <c r="BU136"/>
  <c r="BH136"/>
  <c r="AU136"/>
  <c r="AH136"/>
  <c r="U136"/>
  <c r="H136"/>
  <c r="EJ136"/>
  <c r="DW136"/>
  <c r="DJ136"/>
  <c r="CW136"/>
  <c r="CJ136"/>
  <c r="BW136"/>
  <c r="BJ136"/>
  <c r="AW136"/>
  <c r="AJ136"/>
  <c r="W136"/>
  <c r="J136"/>
  <c r="EL136"/>
  <c r="DY136"/>
  <c r="DL136"/>
  <c r="CY136"/>
  <c r="CL136"/>
  <c r="BY136"/>
  <c r="BL136"/>
  <c r="AY136"/>
  <c r="AL136"/>
  <c r="Y136"/>
  <c r="L136"/>
  <c r="EC137"/>
  <c r="DP137"/>
  <c r="DC137"/>
  <c r="CP137"/>
  <c r="CC137"/>
  <c r="BP137"/>
  <c r="BC137"/>
  <c r="AP137"/>
  <c r="AC137"/>
  <c r="P137"/>
  <c r="C137"/>
  <c r="EE137"/>
  <c r="DR137"/>
  <c r="DE137"/>
  <c r="CR137"/>
  <c r="CE137"/>
  <c r="BR137"/>
  <c r="BE137"/>
  <c r="AR137"/>
  <c r="AE137"/>
  <c r="R137"/>
  <c r="E137"/>
  <c r="EG137"/>
  <c r="DT137"/>
  <c r="DG137"/>
  <c r="CT137"/>
  <c r="CG137"/>
  <c r="BT137"/>
  <c r="BG137"/>
  <c r="AT137"/>
  <c r="AG137"/>
  <c r="T137"/>
  <c r="G137"/>
  <c r="EI137"/>
  <c r="DV137"/>
  <c r="DI137"/>
  <c r="CV137"/>
  <c r="CI137"/>
  <c r="BV137"/>
  <c r="BI137"/>
  <c r="AV137"/>
  <c r="AI137"/>
  <c r="V137"/>
  <c r="I137"/>
  <c r="EK137"/>
  <c r="DX137"/>
  <c r="DK137"/>
  <c r="CX137"/>
  <c r="CK137"/>
  <c r="BX137"/>
  <c r="BK137"/>
  <c r="AX137"/>
  <c r="AK137"/>
  <c r="X137"/>
  <c r="K137"/>
  <c r="EM137"/>
  <c r="DZ137"/>
  <c r="DM137"/>
  <c r="CZ137"/>
  <c r="CM137"/>
  <c r="BZ137"/>
  <c r="BM137"/>
  <c r="AZ137"/>
  <c r="AM137"/>
  <c r="Z137"/>
  <c r="M137"/>
  <c r="EB138"/>
  <c r="DO138"/>
  <c r="DB138"/>
  <c r="CO138"/>
  <c r="CB138"/>
  <c r="BO138"/>
  <c r="BB138"/>
  <c r="AO138"/>
  <c r="AB138"/>
  <c r="O138"/>
  <c r="B138"/>
  <c r="ED138"/>
  <c r="DQ138"/>
  <c r="DD138"/>
  <c r="CQ138"/>
  <c r="CD138"/>
  <c r="BQ138"/>
  <c r="BD138"/>
  <c r="AQ138"/>
  <c r="AD138"/>
  <c r="Q138"/>
  <c r="D138"/>
  <c r="EF138"/>
  <c r="DS138"/>
  <c r="DF138"/>
  <c r="CS138"/>
  <c r="CF138"/>
  <c r="BS138"/>
  <c r="BF138"/>
  <c r="AS138"/>
  <c r="AF138"/>
  <c r="S138"/>
  <c r="F138"/>
  <c r="EH138"/>
  <c r="DU138"/>
  <c r="DH138"/>
  <c r="CU138"/>
  <c r="CH138"/>
  <c r="BU138"/>
  <c r="BH138"/>
  <c r="AU138"/>
  <c r="AH138"/>
  <c r="U138"/>
  <c r="H138"/>
  <c r="EJ138"/>
  <c r="DW138"/>
  <c r="DJ138"/>
  <c r="CW138"/>
  <c r="CJ138"/>
  <c r="BW138"/>
  <c r="BJ138"/>
  <c r="AW138"/>
  <c r="AJ138"/>
  <c r="W138"/>
  <c r="J138"/>
  <c r="EL138"/>
  <c r="DY138"/>
  <c r="DL138"/>
  <c r="CY138"/>
  <c r="CL138"/>
  <c r="BY138"/>
  <c r="BL138"/>
  <c r="AY138"/>
  <c r="AL138"/>
  <c r="Y138"/>
  <c r="L138"/>
  <c r="EC139"/>
  <c r="DP139"/>
  <c r="DC139"/>
  <c r="CP139"/>
  <c r="CC139"/>
  <c r="BP139"/>
  <c r="BC139"/>
  <c r="AP139"/>
  <c r="AC139"/>
  <c r="P139"/>
  <c r="C139"/>
  <c r="EE139"/>
  <c r="DR139"/>
  <c r="DE139"/>
  <c r="CR139"/>
  <c r="CE139"/>
  <c r="BR139"/>
  <c r="BE139"/>
  <c r="AR139"/>
  <c r="AE139"/>
  <c r="R139"/>
  <c r="E139"/>
  <c r="EG139"/>
  <c r="DT139"/>
  <c r="DG139"/>
  <c r="CT139"/>
  <c r="CG139"/>
  <c r="BT139"/>
  <c r="BG139"/>
  <c r="AT139"/>
  <c r="AG139"/>
  <c r="T139"/>
  <c r="G139"/>
  <c r="EI139"/>
  <c r="DV139"/>
  <c r="DI139"/>
  <c r="CV139"/>
  <c r="CI139"/>
  <c r="BV139"/>
  <c r="BI139"/>
  <c r="AV139"/>
  <c r="AI139"/>
  <c r="V139"/>
  <c r="I139"/>
  <c r="EK139"/>
  <c r="DX139"/>
  <c r="DK139"/>
  <c r="CX139"/>
  <c r="CK139"/>
  <c r="BX139"/>
  <c r="BK139"/>
  <c r="AX139"/>
  <c r="AK139"/>
  <c r="X139"/>
  <c r="K139"/>
  <c r="EM139"/>
  <c r="DZ139"/>
  <c r="DM139"/>
  <c r="CZ139"/>
  <c r="CM139"/>
  <c r="BZ139"/>
  <c r="BM139"/>
  <c r="AZ139"/>
  <c r="AM139"/>
  <c r="Z139"/>
  <c r="M139"/>
  <c r="EB140"/>
  <c r="DO140"/>
  <c r="DB140"/>
  <c r="CO140"/>
  <c r="CB140"/>
  <c r="BO140"/>
  <c r="BB140"/>
  <c r="AO140"/>
  <c r="AB140"/>
  <c r="O140"/>
  <c r="B140"/>
  <c r="ED140"/>
  <c r="DQ140"/>
  <c r="DD140"/>
  <c r="CQ140"/>
  <c r="CD140"/>
  <c r="BQ140"/>
  <c r="BD140"/>
  <c r="AQ140"/>
  <c r="AD140"/>
  <c r="Q140"/>
  <c r="D140"/>
  <c r="EF140"/>
  <c r="DS140"/>
  <c r="DF140"/>
  <c r="CS140"/>
  <c r="CF140"/>
  <c r="BS140"/>
  <c r="BF140"/>
  <c r="AS140"/>
  <c r="AF140"/>
  <c r="S140"/>
  <c r="F140"/>
  <c r="EH140"/>
  <c r="DU140"/>
  <c r="DH140"/>
  <c r="CU140"/>
  <c r="CH140"/>
  <c r="BU140"/>
  <c r="BH140"/>
  <c r="AU140"/>
  <c r="AH140"/>
  <c r="U140"/>
  <c r="H140"/>
  <c r="EJ140"/>
  <c r="DW140"/>
  <c r="DJ140"/>
  <c r="CW140"/>
  <c r="CJ140"/>
  <c r="BW140"/>
  <c r="BJ140"/>
  <c r="AW140"/>
  <c r="AJ140"/>
  <c r="W140"/>
  <c r="J140"/>
  <c r="EL140"/>
  <c r="DY140"/>
  <c r="DL140"/>
  <c r="CY140"/>
  <c r="CL140"/>
  <c r="BY140"/>
  <c r="BL140"/>
  <c r="AY140"/>
  <c r="AL140"/>
  <c r="Y140"/>
  <c r="L140"/>
  <c r="EC141"/>
  <c r="DP141"/>
  <c r="DC141"/>
  <c r="CP141"/>
  <c r="CC141"/>
  <c r="BP141"/>
  <c r="BC141"/>
  <c r="AP141"/>
  <c r="AC141"/>
  <c r="P141"/>
  <c r="C141"/>
  <c r="EE141"/>
  <c r="DR141"/>
  <c r="DE141"/>
  <c r="CR141"/>
  <c r="CE141"/>
  <c r="BR141"/>
  <c r="BE141"/>
  <c r="AR141"/>
  <c r="AE141"/>
  <c r="R141"/>
  <c r="E141"/>
  <c r="EG141"/>
  <c r="DT141"/>
  <c r="DG141"/>
  <c r="CT141"/>
  <c r="CG141"/>
  <c r="BT141"/>
  <c r="BG141"/>
  <c r="AT141"/>
  <c r="AG141"/>
  <c r="T141"/>
  <c r="G141"/>
  <c r="EI141"/>
  <c r="DV141"/>
  <c r="DI141"/>
  <c r="CV141"/>
  <c r="CI141"/>
  <c r="BV141"/>
  <c r="BI141"/>
  <c r="AV141"/>
  <c r="AI141"/>
  <c r="V141"/>
  <c r="I141"/>
  <c r="EK141"/>
  <c r="DX141"/>
  <c r="DK141"/>
  <c r="CX141"/>
  <c r="CK141"/>
  <c r="BX141"/>
  <c r="BK141"/>
  <c r="AX141"/>
  <c r="AK141"/>
  <c r="X141"/>
  <c r="K141"/>
  <c r="EM141"/>
  <c r="DZ141"/>
  <c r="DM141"/>
  <c r="CZ141"/>
  <c r="CM141"/>
  <c r="BZ141"/>
  <c r="BM141"/>
  <c r="AZ141"/>
  <c r="AM141"/>
  <c r="Z141"/>
  <c r="M141"/>
  <c r="EB142"/>
  <c r="DO142"/>
  <c r="DB142"/>
  <c r="CO142"/>
  <c r="CB142"/>
  <c r="BO142"/>
  <c r="BB142"/>
  <c r="AO142"/>
  <c r="AB142"/>
  <c r="O142"/>
  <c r="B142"/>
  <c r="ED142"/>
  <c r="DQ142"/>
  <c r="DD142"/>
  <c r="CQ142"/>
  <c r="CD142"/>
  <c r="BQ142"/>
  <c r="BD142"/>
  <c r="AQ142"/>
  <c r="AD142"/>
  <c r="Q142"/>
  <c r="D142"/>
  <c r="EF142"/>
  <c r="DS142"/>
  <c r="DF142"/>
  <c r="CS142"/>
  <c r="CF142"/>
  <c r="BS142"/>
  <c r="BF142"/>
  <c r="AS142"/>
  <c r="AF142"/>
  <c r="S142"/>
  <c r="F142"/>
  <c r="EH142"/>
  <c r="DU142"/>
  <c r="DH142"/>
  <c r="CU142"/>
  <c r="CH142"/>
  <c r="BU142"/>
  <c r="BH142"/>
  <c r="AU142"/>
  <c r="AH142"/>
  <c r="U142"/>
  <c r="H142"/>
  <c r="EJ142"/>
  <c r="DW142"/>
  <c r="DJ142"/>
  <c r="CW142"/>
  <c r="CJ142"/>
  <c r="BW142"/>
  <c r="BJ142"/>
  <c r="AW142"/>
  <c r="AJ142"/>
  <c r="W142"/>
  <c r="J142"/>
  <c r="EL142"/>
  <c r="DY142"/>
  <c r="DL142"/>
  <c r="CY142"/>
  <c r="CL142"/>
  <c r="BY142"/>
  <c r="BL142"/>
  <c r="AY142"/>
  <c r="AL142"/>
  <c r="Y142"/>
  <c r="L142"/>
  <c r="EC143"/>
  <c r="DP143"/>
  <c r="DC143"/>
  <c r="CP143"/>
  <c r="CC143"/>
  <c r="BP143"/>
  <c r="BC143"/>
  <c r="AP143"/>
  <c r="AC143"/>
  <c r="P143"/>
  <c r="C143"/>
  <c r="EE143"/>
  <c r="DR143"/>
  <c r="DE143"/>
  <c r="CR143"/>
  <c r="CE143"/>
  <c r="BR143"/>
  <c r="BE143"/>
  <c r="AR143"/>
  <c r="AE143"/>
  <c r="R143"/>
  <c r="E143"/>
  <c r="EG143"/>
  <c r="DT143"/>
  <c r="DG143"/>
  <c r="CT143"/>
  <c r="CG143"/>
  <c r="BT143"/>
  <c r="BG143"/>
  <c r="AT143"/>
  <c r="AG143"/>
  <c r="T143"/>
  <c r="G143"/>
  <c r="EI143"/>
  <c r="DV143"/>
  <c r="DI143"/>
  <c r="CV143"/>
  <c r="CI143"/>
  <c r="BV143"/>
  <c r="BI143"/>
  <c r="AV143"/>
  <c r="AI143"/>
  <c r="V143"/>
  <c r="I143"/>
  <c r="EK143"/>
  <c r="DX143"/>
  <c r="DK143"/>
  <c r="CX143"/>
  <c r="CK143"/>
  <c r="BX143"/>
  <c r="BK143"/>
  <c r="AX143"/>
  <c r="AK143"/>
  <c r="X143"/>
  <c r="K143"/>
  <c r="EM143"/>
  <c r="DZ143"/>
  <c r="DM143"/>
  <c r="CZ143"/>
  <c r="CM143"/>
  <c r="BZ143"/>
  <c r="BM143"/>
  <c r="AZ143"/>
  <c r="AM143"/>
  <c r="Z143"/>
  <c r="M143"/>
  <c r="EB144"/>
  <c r="DO144"/>
  <c r="DB144"/>
  <c r="CO144"/>
  <c r="CB144"/>
  <c r="BO144"/>
  <c r="BB144"/>
  <c r="AO144"/>
  <c r="AB144"/>
  <c r="O144"/>
  <c r="B144"/>
  <c r="ED144"/>
  <c r="DQ144"/>
  <c r="DD144"/>
  <c r="CQ144"/>
  <c r="CD144"/>
  <c r="BQ144"/>
  <c r="BD144"/>
  <c r="AQ144"/>
  <c r="AD144"/>
  <c r="Q144"/>
  <c r="D144"/>
  <c r="EF144"/>
  <c r="DS144"/>
  <c r="DF144"/>
  <c r="CS144"/>
  <c r="CF144"/>
  <c r="BS144"/>
  <c r="BF144"/>
  <c r="AS144"/>
  <c r="AF144"/>
  <c r="S144"/>
  <c r="F144"/>
  <c r="EH144"/>
  <c r="DU144"/>
  <c r="DH144"/>
  <c r="CU144"/>
  <c r="CH144"/>
  <c r="BU144"/>
  <c r="BH144"/>
  <c r="AU144"/>
  <c r="AH144"/>
  <c r="U144"/>
  <c r="H144"/>
  <c r="EJ144"/>
  <c r="DW144"/>
  <c r="DJ144"/>
  <c r="CW144"/>
  <c r="CJ144"/>
  <c r="BW144"/>
  <c r="BJ144"/>
  <c r="AW144"/>
  <c r="AJ144"/>
  <c r="W144"/>
  <c r="J144"/>
  <c r="EL144"/>
  <c r="DY144"/>
  <c r="DL144"/>
  <c r="CY144"/>
  <c r="CL144"/>
  <c r="BY144"/>
  <c r="BL144"/>
  <c r="AY144"/>
  <c r="AL144"/>
  <c r="Y144"/>
  <c r="L144"/>
  <c r="EC145"/>
  <c r="DP145"/>
  <c r="DC145"/>
  <c r="CP145"/>
  <c r="CC145"/>
  <c r="BP145"/>
  <c r="BC145"/>
  <c r="AP145"/>
  <c r="AC145"/>
  <c r="P145"/>
  <c r="C145"/>
  <c r="EE145"/>
  <c r="DR145"/>
  <c r="DE145"/>
  <c r="CR145"/>
  <c r="CE145"/>
  <c r="BR145"/>
  <c r="BE145"/>
  <c r="AR145"/>
  <c r="AE145"/>
  <c r="R145"/>
  <c r="E145"/>
  <c r="EG145"/>
  <c r="DT145"/>
  <c r="DG145"/>
  <c r="CT145"/>
  <c r="CG145"/>
  <c r="BT145"/>
  <c r="BG145"/>
  <c r="AT145"/>
  <c r="AG145"/>
  <c r="T145"/>
  <c r="G145"/>
  <c r="EI145"/>
  <c r="DV145"/>
  <c r="DI145"/>
  <c r="CV145"/>
  <c r="CI145"/>
  <c r="BV145"/>
  <c r="BI145"/>
  <c r="AV145"/>
  <c r="AI145"/>
  <c r="V145"/>
  <c r="I145"/>
  <c r="EK145"/>
  <c r="DX145"/>
  <c r="DK145"/>
  <c r="CX145"/>
  <c r="CK145"/>
  <c r="BX145"/>
  <c r="BK145"/>
  <c r="AX145"/>
  <c r="AK145"/>
  <c r="X145"/>
  <c r="K145"/>
  <c r="EM145"/>
  <c r="DZ145"/>
  <c r="DM145"/>
  <c r="CZ145"/>
  <c r="CM145"/>
  <c r="BZ145"/>
  <c r="BM145"/>
  <c r="AZ145"/>
  <c r="AM145"/>
  <c r="Z145"/>
  <c r="M145"/>
  <c r="EB146"/>
  <c r="DO146"/>
  <c r="DB146"/>
  <c r="CO146"/>
  <c r="CB146"/>
  <c r="BO146"/>
  <c r="BB146"/>
  <c r="AO146"/>
  <c r="AB146"/>
  <c r="O146"/>
  <c r="B146"/>
  <c r="ED146"/>
  <c r="DQ146"/>
  <c r="DD146"/>
  <c r="CQ146"/>
  <c r="CD146"/>
  <c r="BQ146"/>
  <c r="BD146"/>
  <c r="AQ146"/>
  <c r="AD146"/>
  <c r="Q146"/>
  <c r="D146"/>
  <c r="EF146"/>
  <c r="DS146"/>
  <c r="DF146"/>
  <c r="CS146"/>
  <c r="CF146"/>
  <c r="BS146"/>
  <c r="BF146"/>
  <c r="AS146"/>
  <c r="AF146"/>
  <c r="S146"/>
  <c r="F146"/>
  <c r="EH146"/>
  <c r="DU146"/>
  <c r="DH146"/>
  <c r="CU146"/>
  <c r="CH146"/>
  <c r="BU146"/>
  <c r="BH146"/>
  <c r="AU146"/>
  <c r="AH146"/>
  <c r="U146"/>
  <c r="H146"/>
  <c r="EJ146"/>
  <c r="DW146"/>
  <c r="DJ146"/>
  <c r="CW146"/>
  <c r="CJ146"/>
  <c r="BW146"/>
  <c r="BJ146"/>
  <c r="AW146"/>
  <c r="AJ146"/>
  <c r="W146"/>
  <c r="J146"/>
  <c r="EL146"/>
  <c r="DY146"/>
  <c r="DL146"/>
  <c r="CY146"/>
  <c r="CL146"/>
  <c r="BY146"/>
  <c r="BL146"/>
  <c r="AY146"/>
  <c r="AL146"/>
  <c r="Y146"/>
  <c r="L146"/>
  <c r="AQ52" i="3"/>
  <c r="AO52"/>
  <c r="AM52"/>
  <c r="AK52"/>
  <c r="AI52"/>
  <c r="AG52"/>
  <c r="BC52"/>
  <c r="BA52"/>
  <c r="AY52"/>
  <c r="AW52"/>
  <c r="AU52"/>
  <c r="EB147" i="7"/>
  <c r="DO147"/>
  <c r="DB147"/>
  <c r="CO147"/>
  <c r="CB147"/>
  <c r="BO147"/>
  <c r="BB147"/>
  <c r="AO147"/>
  <c r="AB147"/>
  <c r="O147"/>
  <c r="B147"/>
  <c r="AE53" i="3"/>
  <c r="AC53"/>
  <c r="AA53"/>
  <c r="Y53"/>
  <c r="W53"/>
  <c r="U53"/>
  <c r="ED147" i="7"/>
  <c r="DQ147"/>
  <c r="DD147"/>
  <c r="CQ147"/>
  <c r="CD147"/>
  <c r="BQ147"/>
  <c r="BD147"/>
  <c r="AQ147"/>
  <c r="AD147"/>
  <c r="Q147"/>
  <c r="D147"/>
  <c r="EF147"/>
  <c r="DS147"/>
  <c r="DF147"/>
  <c r="CS147"/>
  <c r="CF147"/>
  <c r="BS147"/>
  <c r="BF147"/>
  <c r="AS147"/>
  <c r="AF147"/>
  <c r="S147"/>
  <c r="F147"/>
  <c r="EH147"/>
  <c r="DU147"/>
  <c r="DH147"/>
  <c r="CU147"/>
  <c r="CH147"/>
  <c r="BU147"/>
  <c r="BH147"/>
  <c r="AU147"/>
  <c r="AH147"/>
  <c r="U147"/>
  <c r="H147"/>
  <c r="EJ147"/>
  <c r="DW147"/>
  <c r="DJ147"/>
  <c r="CW147"/>
  <c r="CJ147"/>
  <c r="BW147"/>
  <c r="BJ147"/>
  <c r="AW147"/>
  <c r="AJ147"/>
  <c r="W147"/>
  <c r="J147"/>
  <c r="EL147"/>
  <c r="DY147"/>
  <c r="DL147"/>
  <c r="CY147"/>
  <c r="CL147"/>
  <c r="BY147"/>
  <c r="BL147"/>
  <c r="AY147"/>
  <c r="AL147"/>
  <c r="Y147"/>
  <c r="L147"/>
  <c r="AP53" i="3"/>
  <c r="AN53"/>
  <c r="AL53"/>
  <c r="AJ53"/>
  <c r="AH53"/>
  <c r="BD53"/>
  <c r="BB53"/>
  <c r="AZ53"/>
  <c r="AX53"/>
  <c r="AV53"/>
  <c r="AT53"/>
  <c r="EE148" i="7"/>
  <c r="DR148"/>
  <c r="DE148"/>
  <c r="CR148"/>
  <c r="CE148"/>
  <c r="BR148"/>
  <c r="BE148"/>
  <c r="AR148"/>
  <c r="AE148"/>
  <c r="R148"/>
  <c r="E148"/>
  <c r="EI148"/>
  <c r="DV148"/>
  <c r="DI148"/>
  <c r="CV148"/>
  <c r="CI148"/>
  <c r="BV148"/>
  <c r="BI148"/>
  <c r="AV148"/>
  <c r="AI148"/>
  <c r="V148"/>
  <c r="I148"/>
  <c r="EK148"/>
  <c r="DX148"/>
  <c r="DK148"/>
  <c r="CX148"/>
  <c r="CK148"/>
  <c r="BX148"/>
  <c r="BK148"/>
  <c r="AX148"/>
  <c r="AK148"/>
  <c r="X148"/>
  <c r="K148"/>
  <c r="EM148"/>
  <c r="DZ148"/>
  <c r="DM148"/>
  <c r="CZ148"/>
  <c r="CM148"/>
  <c r="BZ148"/>
  <c r="BM148"/>
  <c r="AZ148"/>
  <c r="AM148"/>
  <c r="Z148"/>
  <c r="M148"/>
  <c r="EB149"/>
  <c r="DO149"/>
  <c r="DB149"/>
  <c r="CO149"/>
  <c r="CB149"/>
  <c r="BO149"/>
  <c r="BB149"/>
  <c r="AO149"/>
  <c r="AB149"/>
  <c r="O149"/>
  <c r="B149"/>
  <c r="AE55" i="3"/>
  <c r="AC55"/>
  <c r="AA55"/>
  <c r="Y55"/>
  <c r="W55"/>
  <c r="U55"/>
  <c r="ED149" i="7"/>
  <c r="DQ149"/>
  <c r="DD149"/>
  <c r="CQ149"/>
  <c r="CD149"/>
  <c r="BQ149"/>
  <c r="BD149"/>
  <c r="AQ149"/>
  <c r="AD149"/>
  <c r="Q149"/>
  <c r="D149"/>
  <c r="EF149"/>
  <c r="DS149"/>
  <c r="DF149"/>
  <c r="CS149"/>
  <c r="CF149"/>
  <c r="BS149"/>
  <c r="BF149"/>
  <c r="AS149"/>
  <c r="AF149"/>
  <c r="S149"/>
  <c r="F149"/>
  <c r="EH149"/>
  <c r="DU149"/>
  <c r="DH149"/>
  <c r="CU149"/>
  <c r="CH149"/>
  <c r="BU149"/>
  <c r="BH149"/>
  <c r="AU149"/>
  <c r="AH149"/>
  <c r="U149"/>
  <c r="H149"/>
  <c r="EJ149"/>
  <c r="DW149"/>
  <c r="DJ149"/>
  <c r="CW149"/>
  <c r="CJ149"/>
  <c r="BW149"/>
  <c r="BJ149"/>
  <c r="AW149"/>
  <c r="AJ149"/>
  <c r="W149"/>
  <c r="J149"/>
  <c r="EL149"/>
  <c r="DY149"/>
  <c r="DL149"/>
  <c r="CY149"/>
  <c r="CL149"/>
  <c r="BY149"/>
  <c r="BL149"/>
  <c r="AY149"/>
  <c r="AL149"/>
  <c r="Y149"/>
  <c r="L149"/>
  <c r="AP55" i="3"/>
  <c r="AN55"/>
  <c r="AL55"/>
  <c r="AJ55"/>
  <c r="AH55"/>
  <c r="BD55"/>
  <c r="BB55"/>
  <c r="AZ55"/>
  <c r="AX55"/>
  <c r="AV55"/>
  <c r="AT55"/>
  <c r="BB18" i="5"/>
  <c r="BF7"/>
  <c r="BD18"/>
  <c r="BI7"/>
  <c r="BE18"/>
  <c r="BH7"/>
  <c r="BF18"/>
  <c r="BJ7"/>
  <c r="BH18"/>
  <c r="BL7"/>
  <c r="BJ18"/>
  <c r="BN7"/>
  <c r="BL18"/>
  <c r="BP7"/>
  <c r="BN18"/>
  <c r="BR7"/>
  <c r="BP18"/>
  <c r="BT7"/>
  <c r="BR18"/>
  <c r="BV7"/>
  <c r="B60" i="3"/>
  <c r="BB60" i="7" s="1"/>
  <c r="B59" i="3"/>
  <c r="AO59" i="7" s="1"/>
  <c r="D54" i="3"/>
  <c r="BD54" i="7" s="1"/>
  <c r="D59" i="3"/>
  <c r="BD59" i="7" s="1"/>
  <c r="F54" i="3"/>
  <c r="CF54" i="7" s="1"/>
  <c r="F59" i="3"/>
  <c r="BS59" i="7" s="1"/>
  <c r="H58" i="3"/>
  <c r="H58" i="7" s="1"/>
  <c r="H54" i="3"/>
  <c r="CU54" i="7" s="1"/>
  <c r="L60" i="3"/>
  <c r="DL60" i="7" s="1"/>
  <c r="L58" i="3"/>
  <c r="BY58" i="7" s="1"/>
  <c r="N60" i="3"/>
  <c r="N61" i="4" s="1"/>
  <c r="N59" i="3"/>
  <c r="P60"/>
  <c r="P61" i="4" s="1"/>
  <c r="P58" i="3"/>
  <c r="P59" i="4" s="1"/>
  <c r="P54" i="3"/>
  <c r="AP54" s="1"/>
  <c r="P59"/>
  <c r="P60" i="4" s="1"/>
  <c r="R60" i="3"/>
  <c r="R61" i="4" s="1"/>
  <c r="R54" i="3"/>
  <c r="R59"/>
  <c r="BF8" i="5"/>
  <c r="BF9" s="1"/>
  <c r="BB35"/>
  <c r="BB39" s="1"/>
  <c r="BH8"/>
  <c r="BH9" s="1"/>
  <c r="BD35"/>
  <c r="BD39" s="1"/>
  <c r="BI8"/>
  <c r="BI9" s="1"/>
  <c r="BJ8"/>
  <c r="BF35"/>
  <c r="BL8"/>
  <c r="BH35"/>
  <c r="BN8"/>
  <c r="BJ35"/>
  <c r="BP8"/>
  <c r="BL35"/>
  <c r="BR8"/>
  <c r="BN35"/>
  <c r="BT8"/>
  <c r="BP35"/>
  <c r="BV8"/>
  <c r="BR35"/>
  <c r="AG18" i="3"/>
  <c r="AI18"/>
  <c r="AK18"/>
  <c r="AM18"/>
  <c r="AO18"/>
  <c r="AU18"/>
  <c r="AW18"/>
  <c r="AY18"/>
  <c r="BA18"/>
  <c r="U19"/>
  <c r="W19"/>
  <c r="Y19"/>
  <c r="AA19"/>
  <c r="AC19"/>
  <c r="AE19"/>
  <c r="AH19"/>
  <c r="AJ19"/>
  <c r="AL19"/>
  <c r="AN19"/>
  <c r="V20"/>
  <c r="X20"/>
  <c r="Z20"/>
  <c r="AB20"/>
  <c r="AD20"/>
  <c r="AG20"/>
  <c r="AI20"/>
  <c r="AK20"/>
  <c r="AM20"/>
  <c r="AO20"/>
  <c r="AU20"/>
  <c r="AW20"/>
  <c r="AY20"/>
  <c r="BA20"/>
  <c r="U21"/>
  <c r="W21"/>
  <c r="Y21"/>
  <c r="AA21"/>
  <c r="AC21"/>
  <c r="AE21"/>
  <c r="AH21"/>
  <c r="AJ21"/>
  <c r="AL21"/>
  <c r="AN21"/>
  <c r="V22"/>
  <c r="X22"/>
  <c r="Z22"/>
  <c r="AB22"/>
  <c r="AD22"/>
  <c r="AG22"/>
  <c r="AI22"/>
  <c r="AK22"/>
  <c r="AM22"/>
  <c r="AO22"/>
  <c r="AU22"/>
  <c r="AW22"/>
  <c r="AY22"/>
  <c r="BA22"/>
  <c r="U23"/>
  <c r="W23"/>
  <c r="Y23"/>
  <c r="AA23"/>
  <c r="AC23"/>
  <c r="AE23"/>
  <c r="AH23"/>
  <c r="AJ23"/>
  <c r="AL23"/>
  <c r="AN23"/>
  <c r="V24"/>
  <c r="X24"/>
  <c r="Z24"/>
  <c r="AB24"/>
  <c r="AD24"/>
  <c r="AG24"/>
  <c r="AI24"/>
  <c r="AK24"/>
  <c r="AM24"/>
  <c r="AO24"/>
  <c r="AU24"/>
  <c r="AW24"/>
  <c r="AY24"/>
  <c r="BA24"/>
  <c r="U25"/>
  <c r="W25"/>
  <c r="Y25"/>
  <c r="AA25"/>
  <c r="AC25"/>
  <c r="AE25"/>
  <c r="AH25"/>
  <c r="AJ25"/>
  <c r="AL25"/>
  <c r="AN25"/>
  <c r="V26"/>
  <c r="X26"/>
  <c r="Z26"/>
  <c r="AB26"/>
  <c r="AD26"/>
  <c r="AG26"/>
  <c r="AI26"/>
  <c r="AK26"/>
  <c r="AM26"/>
  <c r="AO26"/>
  <c r="AU26"/>
  <c r="AW26"/>
  <c r="AY26"/>
  <c r="BA26"/>
  <c r="U27"/>
  <c r="W27"/>
  <c r="Y27"/>
  <c r="AA27"/>
  <c r="AC27"/>
  <c r="AE27"/>
  <c r="AH27"/>
  <c r="AJ27"/>
  <c r="AL27"/>
  <c r="AN27"/>
  <c r="V28"/>
  <c r="X28"/>
  <c r="Z28"/>
  <c r="AB28"/>
  <c r="AD28"/>
  <c r="AG28"/>
  <c r="AI28"/>
  <c r="AK28"/>
  <c r="AM28"/>
  <c r="AO28"/>
  <c r="AU28"/>
  <c r="AW28"/>
  <c r="AY28"/>
  <c r="BA28"/>
  <c r="U29"/>
  <c r="W29"/>
  <c r="Y29"/>
  <c r="AA29"/>
  <c r="AC29"/>
  <c r="AE29"/>
  <c r="AH29"/>
  <c r="AJ29"/>
  <c r="AL29"/>
  <c r="AN29"/>
  <c r="V30"/>
  <c r="X30"/>
  <c r="Z30"/>
  <c r="AB30"/>
  <c r="AD30"/>
  <c r="AG30"/>
  <c r="AI30"/>
  <c r="AK30"/>
  <c r="AM30"/>
  <c r="AO30"/>
  <c r="AU30"/>
  <c r="AW30"/>
  <c r="AY30"/>
  <c r="BA30"/>
  <c r="U31"/>
  <c r="W31"/>
  <c r="Y31"/>
  <c r="AA31"/>
  <c r="AC31"/>
  <c r="AE31"/>
  <c r="AH31"/>
  <c r="AJ31"/>
  <c r="AL31"/>
  <c r="AN31"/>
  <c r="V32"/>
  <c r="X32"/>
  <c r="Z32"/>
  <c r="AB32"/>
  <c r="AD32"/>
  <c r="AG32"/>
  <c r="AI32"/>
  <c r="AK32"/>
  <c r="AM32"/>
  <c r="AO32"/>
  <c r="AU32"/>
  <c r="AW32"/>
  <c r="AY32"/>
  <c r="BA32"/>
  <c r="U33"/>
  <c r="W33"/>
  <c r="Y33"/>
  <c r="AA33"/>
  <c r="AC33"/>
  <c r="AE33"/>
  <c r="AH33"/>
  <c r="AJ33"/>
  <c r="AL33"/>
  <c r="AN33"/>
  <c r="V34"/>
  <c r="X34"/>
  <c r="Z34"/>
  <c r="AB34"/>
  <c r="AD34"/>
  <c r="AG34"/>
  <c r="AI34"/>
  <c r="AK34"/>
  <c r="AM34"/>
  <c r="AO34"/>
  <c r="AU34"/>
  <c r="AW34"/>
  <c r="AY34"/>
  <c r="BA34"/>
  <c r="U35"/>
  <c r="W35"/>
  <c r="Y35"/>
  <c r="AA35"/>
  <c r="AC35"/>
  <c r="AE35"/>
  <c r="AH35"/>
  <c r="AJ35"/>
  <c r="AL35"/>
  <c r="AN35"/>
  <c r="V36"/>
  <c r="X36"/>
  <c r="Z36"/>
  <c r="AB36"/>
  <c r="AD36"/>
  <c r="AG36"/>
  <c r="AI36"/>
  <c r="AK36"/>
  <c r="AM36"/>
  <c r="AO36"/>
  <c r="AU36"/>
  <c r="AW36"/>
  <c r="AY36"/>
  <c r="BA36"/>
  <c r="U37"/>
  <c r="W37"/>
  <c r="Y37"/>
  <c r="AA37"/>
  <c r="AC37"/>
  <c r="AE37"/>
  <c r="AH37"/>
  <c r="AJ37"/>
  <c r="AL37"/>
  <c r="AN37"/>
  <c r="V38"/>
  <c r="X38"/>
  <c r="Z38"/>
  <c r="AB38"/>
  <c r="AD38"/>
  <c r="AG38"/>
  <c r="AI38"/>
  <c r="AK38"/>
  <c r="AM38"/>
  <c r="AO38"/>
  <c r="AU38"/>
  <c r="AW38"/>
  <c r="AY38"/>
  <c r="BA38"/>
  <c r="U39"/>
  <c r="W39"/>
  <c r="Y39"/>
  <c r="AA39"/>
  <c r="AC39"/>
  <c r="AE39"/>
  <c r="AH39"/>
  <c r="AJ39"/>
  <c r="AL39"/>
  <c r="AN39"/>
  <c r="V40"/>
  <c r="X40"/>
  <c r="Z40"/>
  <c r="AB40"/>
  <c r="AD40"/>
  <c r="AG40"/>
  <c r="AI40"/>
  <c r="AK40"/>
  <c r="AM40"/>
  <c r="AO40"/>
  <c r="AU40"/>
  <c r="AW40"/>
  <c r="AY40"/>
  <c r="BA40"/>
  <c r="U41"/>
  <c r="W41"/>
  <c r="Y41"/>
  <c r="AA41"/>
  <c r="AC41"/>
  <c r="AE41"/>
  <c r="AH41"/>
  <c r="AJ41"/>
  <c r="AL41"/>
  <c r="AN41"/>
  <c r="V42"/>
  <c r="X42"/>
  <c r="Z42"/>
  <c r="AB42"/>
  <c r="AD42"/>
  <c r="AG42"/>
  <c r="AI42"/>
  <c r="AK42"/>
  <c r="AM42"/>
  <c r="AO42"/>
  <c r="AU42"/>
  <c r="AW42"/>
  <c r="AY42"/>
  <c r="BA42"/>
  <c r="U43"/>
  <c r="W43"/>
  <c r="Y43"/>
  <c r="AA43"/>
  <c r="AC43"/>
  <c r="AE43"/>
  <c r="AH43"/>
  <c r="AJ43"/>
  <c r="AL43"/>
  <c r="AN43"/>
  <c r="V44"/>
  <c r="X44"/>
  <c r="Z44"/>
  <c r="AB44"/>
  <c r="AD44"/>
  <c r="AG44"/>
  <c r="AI44"/>
  <c r="AK44"/>
  <c r="AM44"/>
  <c r="AO44"/>
  <c r="AU44"/>
  <c r="AW44"/>
  <c r="AY44"/>
  <c r="BA44"/>
  <c r="U45"/>
  <c r="W45"/>
  <c r="Y45"/>
  <c r="AA45"/>
  <c r="AC45"/>
  <c r="AE45"/>
  <c r="AH45"/>
  <c r="AJ45"/>
  <c r="AL45"/>
  <c r="AN45"/>
  <c r="V46"/>
  <c r="X46"/>
  <c r="Z46"/>
  <c r="AB46"/>
  <c r="AD46"/>
  <c r="AG46"/>
  <c r="AI46"/>
  <c r="AK46"/>
  <c r="AM46"/>
  <c r="AO46"/>
  <c r="AU46"/>
  <c r="AW46"/>
  <c r="AY46"/>
  <c r="BA46"/>
  <c r="U47"/>
  <c r="W47"/>
  <c r="Y47"/>
  <c r="AA47"/>
  <c r="AC47"/>
  <c r="AE47"/>
  <c r="AH47"/>
  <c r="AJ47"/>
  <c r="AL47"/>
  <c r="AN47"/>
  <c r="V48"/>
  <c r="X48"/>
  <c r="Z48"/>
  <c r="AB48"/>
  <c r="AD48"/>
  <c r="AG48"/>
  <c r="AI48"/>
  <c r="AK48"/>
  <c r="AM48"/>
  <c r="AO48"/>
  <c r="AU48"/>
  <c r="AW48"/>
  <c r="AY48"/>
  <c r="BA48"/>
  <c r="U49"/>
  <c r="W49"/>
  <c r="Y49"/>
  <c r="AA49"/>
  <c r="AC49"/>
  <c r="AE49"/>
  <c r="AH49"/>
  <c r="AJ49"/>
  <c r="AL49"/>
  <c r="AN49"/>
  <c r="V50"/>
  <c r="X50"/>
  <c r="Z50"/>
  <c r="AB50"/>
  <c r="AD50"/>
  <c r="AG50"/>
  <c r="AI50"/>
  <c r="AK50"/>
  <c r="AM50"/>
  <c r="AO50"/>
  <c r="AU50"/>
  <c r="AW50"/>
  <c r="AY50"/>
  <c r="BA50"/>
  <c r="U51"/>
  <c r="W51"/>
  <c r="Y51"/>
  <c r="AA51"/>
  <c r="AC51"/>
  <c r="AE51"/>
  <c r="AH51"/>
  <c r="AJ51"/>
  <c r="AL51"/>
  <c r="AN51"/>
  <c r="V52"/>
  <c r="X52"/>
  <c r="Z52"/>
  <c r="AB52"/>
  <c r="AD52"/>
  <c r="AH52"/>
  <c r="AL52"/>
  <c r="AP52"/>
  <c r="AV52"/>
  <c r="AZ52"/>
  <c r="BD52"/>
  <c r="X53"/>
  <c r="AB53"/>
  <c r="AG53"/>
  <c r="AK53"/>
  <c r="AO53"/>
  <c r="AU53"/>
  <c r="AY53"/>
  <c r="BC53"/>
  <c r="U54"/>
  <c r="Y54"/>
  <c r="AC54"/>
  <c r="AH54"/>
  <c r="AL54"/>
  <c r="X55"/>
  <c r="AB55"/>
  <c r="AG55"/>
  <c r="AK55"/>
  <c r="AO55"/>
  <c r="AU55"/>
  <c r="AY55"/>
  <c r="BC55"/>
  <c r="AQ56"/>
  <c r="W56"/>
  <c r="AA56"/>
  <c r="AE56"/>
  <c r="AJ56"/>
  <c r="V57"/>
  <c r="Z57"/>
  <c r="AD57"/>
  <c r="AP58"/>
  <c r="BK9" i="5"/>
  <c r="BO9"/>
  <c r="BS9"/>
  <c r="J58" i="3"/>
  <c r="BJ58" i="7" s="1"/>
  <c r="EC152"/>
  <c r="DP152"/>
  <c r="DC152"/>
  <c r="CP152"/>
  <c r="CC152"/>
  <c r="BP152"/>
  <c r="BC152"/>
  <c r="AP152"/>
  <c r="AC152"/>
  <c r="P152"/>
  <c r="C152"/>
  <c r="EE152"/>
  <c r="DR152"/>
  <c r="DE152"/>
  <c r="CR152"/>
  <c r="CE152"/>
  <c r="BR152"/>
  <c r="BE152"/>
  <c r="AR152"/>
  <c r="AE152"/>
  <c r="R152"/>
  <c r="E152"/>
  <c r="EG152"/>
  <c r="DT152"/>
  <c r="DG152"/>
  <c r="CT152"/>
  <c r="CG152"/>
  <c r="BT152"/>
  <c r="BG152"/>
  <c r="AT152"/>
  <c r="AG152"/>
  <c r="T152"/>
  <c r="G152"/>
  <c r="EI152"/>
  <c r="DV152"/>
  <c r="DI152"/>
  <c r="CV152"/>
  <c r="CI152"/>
  <c r="BV152"/>
  <c r="BI152"/>
  <c r="AV152"/>
  <c r="AI152"/>
  <c r="V152"/>
  <c r="I152"/>
  <c r="EK152"/>
  <c r="DX152"/>
  <c r="DK152"/>
  <c r="CX152"/>
  <c r="CK152"/>
  <c r="BX152"/>
  <c r="BK152"/>
  <c r="AX152"/>
  <c r="AK152"/>
  <c r="X152"/>
  <c r="K152"/>
  <c r="EM152"/>
  <c r="DZ152"/>
  <c r="DM152"/>
  <c r="CZ152"/>
  <c r="CM152"/>
  <c r="BZ152"/>
  <c r="BM152"/>
  <c r="AZ152"/>
  <c r="AM152"/>
  <c r="Z152"/>
  <c r="M152"/>
  <c r="EH153"/>
  <c r="DU153"/>
  <c r="DH153"/>
  <c r="CU153"/>
  <c r="CH153"/>
  <c r="BU153"/>
  <c r="BH153"/>
  <c r="AU153"/>
  <c r="AH153"/>
  <c r="U153"/>
  <c r="H153"/>
  <c r="EJ153"/>
  <c r="DW153"/>
  <c r="DJ153"/>
  <c r="CW153"/>
  <c r="CJ153"/>
  <c r="BW153"/>
  <c r="BJ153"/>
  <c r="AW153"/>
  <c r="AJ153"/>
  <c r="W153"/>
  <c r="J153"/>
  <c r="EL153"/>
  <c r="DY153"/>
  <c r="DL153"/>
  <c r="CY153"/>
  <c r="CL153"/>
  <c r="BY153"/>
  <c r="BL153"/>
  <c r="AY153"/>
  <c r="AL153"/>
  <c r="Y153"/>
  <c r="L153"/>
  <c r="EC154"/>
  <c r="DP154"/>
  <c r="DC154"/>
  <c r="CP154"/>
  <c r="CC154"/>
  <c r="BP154"/>
  <c r="BC154"/>
  <c r="AP154"/>
  <c r="AC154"/>
  <c r="P154"/>
  <c r="C154"/>
  <c r="EE154"/>
  <c r="DR154"/>
  <c r="DE154"/>
  <c r="CR154"/>
  <c r="CE154"/>
  <c r="BR154"/>
  <c r="BE154"/>
  <c r="AR154"/>
  <c r="AE154"/>
  <c r="R154"/>
  <c r="E154"/>
  <c r="EG154"/>
  <c r="DT154"/>
  <c r="DG154"/>
  <c r="CT154"/>
  <c r="CG154"/>
  <c r="BT154"/>
  <c r="BG154"/>
  <c r="AT154"/>
  <c r="AG154"/>
  <c r="T154"/>
  <c r="G154"/>
  <c r="EI154"/>
  <c r="DV154"/>
  <c r="DI154"/>
  <c r="CV154"/>
  <c r="CI154"/>
  <c r="BV154"/>
  <c r="BI154"/>
  <c r="AV154"/>
  <c r="AI154"/>
  <c r="V154"/>
  <c r="I154"/>
  <c r="EK154"/>
  <c r="DX154"/>
  <c r="DK154"/>
  <c r="CX154"/>
  <c r="CK154"/>
  <c r="BX154"/>
  <c r="BK154"/>
  <c r="AX154"/>
  <c r="AK154"/>
  <c r="X154"/>
  <c r="K154"/>
  <c r="EM154"/>
  <c r="DZ154"/>
  <c r="DM154"/>
  <c r="CZ154"/>
  <c r="CM154"/>
  <c r="BZ154"/>
  <c r="BM154"/>
  <c r="AZ154"/>
  <c r="AM154"/>
  <c r="Z154"/>
  <c r="M154"/>
  <c r="U58" i="3"/>
  <c r="Y58"/>
  <c r="AC58"/>
  <c r="AH58"/>
  <c r="AJ58"/>
  <c r="AL58"/>
  <c r="AN58"/>
  <c r="BC18" i="5"/>
  <c r="BC39" s="1"/>
  <c r="BG18"/>
  <c r="BG39" s="1"/>
  <c r="BI18"/>
  <c r="BI39" s="1"/>
  <c r="BK18"/>
  <c r="BK39" s="1"/>
  <c r="BM18"/>
  <c r="BM39" s="1"/>
  <c r="BO18"/>
  <c r="BO39" s="1"/>
  <c r="BQ18"/>
  <c r="BQ39" s="1"/>
  <c r="EC147" i="7"/>
  <c r="DP147"/>
  <c r="DC147"/>
  <c r="CP147"/>
  <c r="CC147"/>
  <c r="BP147"/>
  <c r="BC147"/>
  <c r="AP147"/>
  <c r="AC147"/>
  <c r="P147"/>
  <c r="C147"/>
  <c r="EE147"/>
  <c r="DR147"/>
  <c r="DE147"/>
  <c r="CR147"/>
  <c r="CE147"/>
  <c r="BR147"/>
  <c r="BE147"/>
  <c r="AR147"/>
  <c r="AE147"/>
  <c r="R147"/>
  <c r="E147"/>
  <c r="EG147"/>
  <c r="DT147"/>
  <c r="DG147"/>
  <c r="CT147"/>
  <c r="CG147"/>
  <c r="BT147"/>
  <c r="BG147"/>
  <c r="AT147"/>
  <c r="AG147"/>
  <c r="T147"/>
  <c r="G147"/>
  <c r="EI147"/>
  <c r="DV147"/>
  <c r="DI147"/>
  <c r="CV147"/>
  <c r="CI147"/>
  <c r="BV147"/>
  <c r="BI147"/>
  <c r="AV147"/>
  <c r="AI147"/>
  <c r="V147"/>
  <c r="I147"/>
  <c r="EK147"/>
  <c r="DX147"/>
  <c r="DK147"/>
  <c r="CX147"/>
  <c r="CK147"/>
  <c r="BX147"/>
  <c r="BK147"/>
  <c r="AX147"/>
  <c r="AK147"/>
  <c r="X147"/>
  <c r="K147"/>
  <c r="EM147"/>
  <c r="DZ147"/>
  <c r="DM147"/>
  <c r="CZ147"/>
  <c r="CM147"/>
  <c r="BZ147"/>
  <c r="BM147"/>
  <c r="AZ147"/>
  <c r="AM147"/>
  <c r="Z147"/>
  <c r="M147"/>
  <c r="EB148"/>
  <c r="DO148"/>
  <c r="DB148"/>
  <c r="CO148"/>
  <c r="CB148"/>
  <c r="BO148"/>
  <c r="BB148"/>
  <c r="AO148"/>
  <c r="AB148"/>
  <c r="O148"/>
  <c r="B148"/>
  <c r="EJ148"/>
  <c r="DW148"/>
  <c r="DJ148"/>
  <c r="CW148"/>
  <c r="CJ148"/>
  <c r="BW148"/>
  <c r="BJ148"/>
  <c r="AW148"/>
  <c r="AJ148"/>
  <c r="W148"/>
  <c r="J148"/>
  <c r="EL148"/>
  <c r="DY148"/>
  <c r="DL148"/>
  <c r="CY148"/>
  <c r="CL148"/>
  <c r="BY148"/>
  <c r="BL148"/>
  <c r="AY148"/>
  <c r="AL148"/>
  <c r="Y148"/>
  <c r="L148"/>
  <c r="EC149"/>
  <c r="DP149"/>
  <c r="DC149"/>
  <c r="CP149"/>
  <c r="CC149"/>
  <c r="BP149"/>
  <c r="BC149"/>
  <c r="AP149"/>
  <c r="AC149"/>
  <c r="P149"/>
  <c r="C149"/>
  <c r="EE149"/>
  <c r="DR149"/>
  <c r="DE149"/>
  <c r="CR149"/>
  <c r="CE149"/>
  <c r="BR149"/>
  <c r="BE149"/>
  <c r="AR149"/>
  <c r="AE149"/>
  <c r="R149"/>
  <c r="E149"/>
  <c r="EG149"/>
  <c r="DT149"/>
  <c r="DG149"/>
  <c r="CT149"/>
  <c r="CG149"/>
  <c r="BT149"/>
  <c r="BG149"/>
  <c r="AT149"/>
  <c r="AG149"/>
  <c r="T149"/>
  <c r="G149"/>
  <c r="EI149"/>
  <c r="DV149"/>
  <c r="DI149"/>
  <c r="CV149"/>
  <c r="CI149"/>
  <c r="BV149"/>
  <c r="BI149"/>
  <c r="AV149"/>
  <c r="AI149"/>
  <c r="V149"/>
  <c r="I149"/>
  <c r="EK149"/>
  <c r="DX149"/>
  <c r="DK149"/>
  <c r="CX149"/>
  <c r="CK149"/>
  <c r="BX149"/>
  <c r="BK149"/>
  <c r="AX149"/>
  <c r="AK149"/>
  <c r="X149"/>
  <c r="K149"/>
  <c r="EM149"/>
  <c r="DZ149"/>
  <c r="DM149"/>
  <c r="CZ149"/>
  <c r="CM149"/>
  <c r="BZ149"/>
  <c r="BM149"/>
  <c r="AZ149"/>
  <c r="AM149"/>
  <c r="Z149"/>
  <c r="M149"/>
  <c r="EB150"/>
  <c r="DO150"/>
  <c r="DB150"/>
  <c r="CO150"/>
  <c r="CB150"/>
  <c r="BO150"/>
  <c r="BB150"/>
  <c r="AO150"/>
  <c r="AB150"/>
  <c r="O150"/>
  <c r="B150"/>
  <c r="ED150"/>
  <c r="DQ150"/>
  <c r="DD150"/>
  <c r="CQ150"/>
  <c r="CD150"/>
  <c r="BQ150"/>
  <c r="BD150"/>
  <c r="AQ150"/>
  <c r="AD150"/>
  <c r="Q150"/>
  <c r="D150"/>
  <c r="EF150"/>
  <c r="DS150"/>
  <c r="DF150"/>
  <c r="CS150"/>
  <c r="CF150"/>
  <c r="BS150"/>
  <c r="BF150"/>
  <c r="AS150"/>
  <c r="AF150"/>
  <c r="S150"/>
  <c r="F150"/>
  <c r="EH150"/>
  <c r="DU150"/>
  <c r="DH150"/>
  <c r="CU150"/>
  <c r="CH150"/>
  <c r="BU150"/>
  <c r="BH150"/>
  <c r="AU150"/>
  <c r="AH150"/>
  <c r="U150"/>
  <c r="H150"/>
  <c r="EJ150"/>
  <c r="DW150"/>
  <c r="DJ150"/>
  <c r="CW150"/>
  <c r="CJ150"/>
  <c r="BW150"/>
  <c r="BJ150"/>
  <c r="AW150"/>
  <c r="AJ150"/>
  <c r="W150"/>
  <c r="J150"/>
  <c r="EL150"/>
  <c r="DY150"/>
  <c r="DL150"/>
  <c r="CY150"/>
  <c r="CL150"/>
  <c r="BY150"/>
  <c r="BL150"/>
  <c r="AY150"/>
  <c r="AL150"/>
  <c r="Y150"/>
  <c r="L150"/>
  <c r="EC151"/>
  <c r="DP151"/>
  <c r="DC151"/>
  <c r="CP151"/>
  <c r="CC151"/>
  <c r="BP151"/>
  <c r="BC151"/>
  <c r="AP151"/>
  <c r="AC151"/>
  <c r="P151"/>
  <c r="C151"/>
  <c r="EE151"/>
  <c r="DR151"/>
  <c r="DE151"/>
  <c r="CR151"/>
  <c r="CE151"/>
  <c r="BR151"/>
  <c r="BE151"/>
  <c r="AR151"/>
  <c r="AE151"/>
  <c r="R151"/>
  <c r="E151"/>
  <c r="EG151"/>
  <c r="DT151"/>
  <c r="DG151"/>
  <c r="CT151"/>
  <c r="CG151"/>
  <c r="BT151"/>
  <c r="BG151"/>
  <c r="AT151"/>
  <c r="AG151"/>
  <c r="T151"/>
  <c r="G151"/>
  <c r="EI151"/>
  <c r="DV151"/>
  <c r="DI151"/>
  <c r="CV151"/>
  <c r="CI151"/>
  <c r="BV151"/>
  <c r="BI151"/>
  <c r="AV151"/>
  <c r="AI151"/>
  <c r="V151"/>
  <c r="I151"/>
  <c r="EK151"/>
  <c r="DX151"/>
  <c r="DK151"/>
  <c r="CX151"/>
  <c r="CK151"/>
  <c r="BX151"/>
  <c r="BK151"/>
  <c r="AX151"/>
  <c r="AK151"/>
  <c r="X151"/>
  <c r="K151"/>
  <c r="EM151"/>
  <c r="DZ151"/>
  <c r="DM151"/>
  <c r="CZ151"/>
  <c r="CM151"/>
  <c r="BZ151"/>
  <c r="BM151"/>
  <c r="AZ151"/>
  <c r="AM151"/>
  <c r="Z151"/>
  <c r="M151"/>
  <c r="EB152"/>
  <c r="DO152"/>
  <c r="DB152"/>
  <c r="CO152"/>
  <c r="CB152"/>
  <c r="BO152"/>
  <c r="BB152"/>
  <c r="AO152"/>
  <c r="AB152"/>
  <c r="O152"/>
  <c r="B152"/>
  <c r="ED152"/>
  <c r="DQ152"/>
  <c r="DD152"/>
  <c r="CQ152"/>
  <c r="CD152"/>
  <c r="BQ152"/>
  <c r="BD152"/>
  <c r="AQ152"/>
  <c r="AD152"/>
  <c r="Q152"/>
  <c r="D152"/>
  <c r="EF152"/>
  <c r="DS152"/>
  <c r="DF152"/>
  <c r="CS152"/>
  <c r="CF152"/>
  <c r="BS152"/>
  <c r="BF152"/>
  <c r="AS152"/>
  <c r="AF152"/>
  <c r="S152"/>
  <c r="F152"/>
  <c r="EC153"/>
  <c r="DP153"/>
  <c r="DC153"/>
  <c r="CP153"/>
  <c r="CC153"/>
  <c r="BP153"/>
  <c r="BC153"/>
  <c r="AP153"/>
  <c r="AC153"/>
  <c r="P153"/>
  <c r="C153"/>
  <c r="EE153"/>
  <c r="DR153"/>
  <c r="DE153"/>
  <c r="CR153"/>
  <c r="CE153"/>
  <c r="BR153"/>
  <c r="BE153"/>
  <c r="AR153"/>
  <c r="AE153"/>
  <c r="R153"/>
  <c r="E153"/>
  <c r="EG153"/>
  <c r="DT153"/>
  <c r="DG153"/>
  <c r="CT153"/>
  <c r="CG153"/>
  <c r="BT153"/>
  <c r="BG153"/>
  <c r="AT153"/>
  <c r="AG153"/>
  <c r="T153"/>
  <c r="G153"/>
  <c r="EI153"/>
  <c r="DV153"/>
  <c r="DI153"/>
  <c r="CV153"/>
  <c r="CI153"/>
  <c r="BV153"/>
  <c r="BI153"/>
  <c r="AV153"/>
  <c r="AI153"/>
  <c r="V153"/>
  <c r="I153"/>
  <c r="EK153"/>
  <c r="DX153"/>
  <c r="DK153"/>
  <c r="CX153"/>
  <c r="CK153"/>
  <c r="BX153"/>
  <c r="BK153"/>
  <c r="AX153"/>
  <c r="AK153"/>
  <c r="X153"/>
  <c r="K153"/>
  <c r="EM153"/>
  <c r="DZ153"/>
  <c r="DM153"/>
  <c r="CZ153"/>
  <c r="CM153"/>
  <c r="BZ153"/>
  <c r="BM153"/>
  <c r="AZ153"/>
  <c r="AM153"/>
  <c r="Z153"/>
  <c r="M153"/>
  <c r="ED154"/>
  <c r="DQ154"/>
  <c r="DD154"/>
  <c r="CQ154"/>
  <c r="CD154"/>
  <c r="BQ154"/>
  <c r="BD154"/>
  <c r="AQ154"/>
  <c r="AD154"/>
  <c r="Q154"/>
  <c r="D154"/>
  <c r="EF154"/>
  <c r="DS154"/>
  <c r="DF154"/>
  <c r="CS154"/>
  <c r="CF154"/>
  <c r="BS154"/>
  <c r="BF154"/>
  <c r="AS154"/>
  <c r="AF154"/>
  <c r="S154"/>
  <c r="F154"/>
  <c r="EH154"/>
  <c r="DU154"/>
  <c r="DH154"/>
  <c r="CU154"/>
  <c r="CH154"/>
  <c r="BU154"/>
  <c r="BH154"/>
  <c r="AU154"/>
  <c r="AH154"/>
  <c r="U154"/>
  <c r="H154"/>
  <c r="EJ154"/>
  <c r="DW154"/>
  <c r="DJ154"/>
  <c r="CW154"/>
  <c r="CJ154"/>
  <c r="BW154"/>
  <c r="BJ154"/>
  <c r="AW154"/>
  <c r="AJ154"/>
  <c r="W154"/>
  <c r="J154"/>
  <c r="V54" i="3"/>
  <c r="X54"/>
  <c r="Z54"/>
  <c r="AB54"/>
  <c r="AD54"/>
  <c r="AG54"/>
  <c r="AI54"/>
  <c r="AK54"/>
  <c r="AM54"/>
  <c r="AO54"/>
  <c r="V56"/>
  <c r="X56"/>
  <c r="Z56"/>
  <c r="AB56"/>
  <c r="AD56"/>
  <c r="AG56"/>
  <c r="AI56"/>
  <c r="AK56"/>
  <c r="AM56"/>
  <c r="AO56"/>
  <c r="AU56"/>
  <c r="AW56"/>
  <c r="AY56"/>
  <c r="BA56"/>
  <c r="V58"/>
  <c r="X58"/>
  <c r="Z58"/>
  <c r="AB58"/>
  <c r="AD58"/>
  <c r="AG58"/>
  <c r="AI58"/>
  <c r="AK58"/>
  <c r="AM58"/>
  <c r="AO58"/>
  <c r="AU58"/>
  <c r="AW58"/>
  <c r="AY58"/>
  <c r="BA58"/>
  <c r="D34" i="5"/>
  <c r="J34"/>
  <c r="P34"/>
  <c r="V34"/>
  <c r="AB34"/>
  <c r="AH34"/>
  <c r="AN34"/>
  <c r="AT34"/>
  <c r="AZ34"/>
  <c r="D33"/>
  <c r="J33"/>
  <c r="P33"/>
  <c r="V33"/>
  <c r="AB33"/>
  <c r="AH33"/>
  <c r="AN33"/>
  <c r="AT33"/>
  <c r="AZ33"/>
  <c r="D32"/>
  <c r="J32"/>
  <c r="P32"/>
  <c r="V32"/>
  <c r="AB32"/>
  <c r="AH32"/>
  <c r="AN32"/>
  <c r="AT32"/>
  <c r="AZ32"/>
  <c r="D31"/>
  <c r="J31"/>
  <c r="P31"/>
  <c r="V31"/>
  <c r="AB31"/>
  <c r="AH31"/>
  <c r="AN31"/>
  <c r="AT31"/>
  <c r="AZ31"/>
  <c r="D30"/>
  <c r="J30"/>
  <c r="P30"/>
  <c r="V30"/>
  <c r="AB30"/>
  <c r="AH30"/>
  <c r="AN30"/>
  <c r="AT30"/>
  <c r="AZ30"/>
  <c r="D29"/>
  <c r="J29"/>
  <c r="P29"/>
  <c r="V29"/>
  <c r="AB29"/>
  <c r="AH29"/>
  <c r="AN29"/>
  <c r="AT29"/>
  <c r="AZ29"/>
  <c r="D28"/>
  <c r="J28"/>
  <c r="P28"/>
  <c r="V28"/>
  <c r="AB28"/>
  <c r="AH28"/>
  <c r="AN28"/>
  <c r="AT28"/>
  <c r="AZ28"/>
  <c r="D27"/>
  <c r="J27"/>
  <c r="P27"/>
  <c r="V27"/>
  <c r="AB27"/>
  <c r="AH27"/>
  <c r="AN27"/>
  <c r="AT27"/>
  <c r="AZ27"/>
  <c r="D26"/>
  <c r="J26"/>
  <c r="P26"/>
  <c r="V26"/>
  <c r="AB26"/>
  <c r="AH26"/>
  <c r="AN26"/>
  <c r="AT26"/>
  <c r="AZ26"/>
  <c r="CY60" i="7" l="1"/>
  <c r="BR39" i="5"/>
  <c r="BP39"/>
  <c r="BN39"/>
  <c r="AE58" i="3"/>
  <c r="AA58"/>
  <c r="W58"/>
  <c r="BV9" i="5"/>
  <c r="BP9"/>
  <c r="BN9"/>
  <c r="BL9"/>
  <c r="BJ9"/>
  <c r="BT9"/>
  <c r="BR9"/>
  <c r="BO60" i="7"/>
  <c r="BQ54"/>
  <c r="BL39" i="5"/>
  <c r="BJ39"/>
  <c r="BH39"/>
  <c r="BF39"/>
  <c r="AH58" i="7"/>
  <c r="AL59" i="4"/>
  <c r="AH59"/>
  <c r="AP59"/>
  <c r="AK59"/>
  <c r="AG59"/>
  <c r="AN59"/>
  <c r="AJ59"/>
  <c r="AF59"/>
  <c r="AM59"/>
  <c r="AI59"/>
  <c r="AN61"/>
  <c r="AL61"/>
  <c r="AJ61"/>
  <c r="AH61"/>
  <c r="AF61"/>
  <c r="AP61"/>
  <c r="AM61"/>
  <c r="AK61"/>
  <c r="AI61"/>
  <c r="AG61"/>
  <c r="BC54" i="3"/>
  <c r="BA54"/>
  <c r="AY54"/>
  <c r="AW54"/>
  <c r="AU54"/>
  <c r="BD54"/>
  <c r="AZ54"/>
  <c r="AV54"/>
  <c r="BB54"/>
  <c r="AX54"/>
  <c r="AT54"/>
  <c r="AP59"/>
  <c r="AN59"/>
  <c r="AL59"/>
  <c r="AJ59"/>
  <c r="AH59"/>
  <c r="AQ59"/>
  <c r="AO59"/>
  <c r="AM59"/>
  <c r="AK59"/>
  <c r="AI59"/>
  <c r="AG59"/>
  <c r="EL152" i="7"/>
  <c r="DY152"/>
  <c r="DL152"/>
  <c r="CY152"/>
  <c r="CL152"/>
  <c r="BY152"/>
  <c r="BL152"/>
  <c r="AY152"/>
  <c r="AL152"/>
  <c r="Y152"/>
  <c r="L152"/>
  <c r="EH148"/>
  <c r="DU148"/>
  <c r="DH148"/>
  <c r="CU148"/>
  <c r="CH148"/>
  <c r="BU148"/>
  <c r="BH148"/>
  <c r="AU148"/>
  <c r="AH148"/>
  <c r="U148"/>
  <c r="H148"/>
  <c r="EF153"/>
  <c r="DS153"/>
  <c r="DF153"/>
  <c r="CS153"/>
  <c r="CF153"/>
  <c r="BS153"/>
  <c r="BF153"/>
  <c r="AS153"/>
  <c r="AF153"/>
  <c r="S153"/>
  <c r="F153"/>
  <c r="ED153"/>
  <c r="DQ153"/>
  <c r="DD153"/>
  <c r="CQ153"/>
  <c r="CD153"/>
  <c r="BQ153"/>
  <c r="BD153"/>
  <c r="AQ153"/>
  <c r="AD153"/>
  <c r="Q153"/>
  <c r="D153"/>
  <c r="EB153"/>
  <c r="DO153"/>
  <c r="DB153"/>
  <c r="CO153"/>
  <c r="CB153"/>
  <c r="BO153"/>
  <c r="BB153"/>
  <c r="AO153"/>
  <c r="AB153"/>
  <c r="O153"/>
  <c r="B153"/>
  <c r="AE59" i="3"/>
  <c r="AC59"/>
  <c r="AA59"/>
  <c r="Y59"/>
  <c r="W59"/>
  <c r="U59"/>
  <c r="AD59"/>
  <c r="AB59"/>
  <c r="Z59"/>
  <c r="X59"/>
  <c r="V59"/>
  <c r="X25" i="6"/>
  <c r="T25"/>
  <c r="P25"/>
  <c r="J25"/>
  <c r="F25"/>
  <c r="B25"/>
  <c r="M63" i="4"/>
  <c r="M64"/>
  <c r="K63"/>
  <c r="K64"/>
  <c r="I63"/>
  <c r="I64"/>
  <c r="G63"/>
  <c r="G64"/>
  <c r="E63"/>
  <c r="E64"/>
  <c r="C63"/>
  <c r="C64"/>
  <c r="W25" i="6"/>
  <c r="S25"/>
  <c r="O25"/>
  <c r="I25"/>
  <c r="E25"/>
  <c r="B62" i="7"/>
  <c r="B61"/>
  <c r="BB62"/>
  <c r="BB61"/>
  <c r="CB62"/>
  <c r="CB61"/>
  <c r="DB62"/>
  <c r="DB61"/>
  <c r="EB62"/>
  <c r="EB61"/>
  <c r="AQ58" i="3"/>
  <c r="AN54"/>
  <c r="AE54"/>
  <c r="W54"/>
  <c r="P55" i="4"/>
  <c r="AD59" i="7"/>
  <c r="AB59"/>
  <c r="AB61" s="1"/>
  <c r="AL58"/>
  <c r="AH54"/>
  <c r="AB62" s="1"/>
  <c r="M155"/>
  <c r="AM155"/>
  <c r="BM155"/>
  <c r="CM155"/>
  <c r="DM155"/>
  <c r="EM155"/>
  <c r="X155"/>
  <c r="AX155"/>
  <c r="BX155"/>
  <c r="CX155"/>
  <c r="DX155"/>
  <c r="I155"/>
  <c r="AI155"/>
  <c r="BI155"/>
  <c r="CI155"/>
  <c r="DI155"/>
  <c r="EI155"/>
  <c r="T155"/>
  <c r="AT155"/>
  <c r="BT155"/>
  <c r="CT155"/>
  <c r="DT155"/>
  <c r="E155"/>
  <c r="AE155"/>
  <c r="BE155"/>
  <c r="CE155"/>
  <c r="DE155"/>
  <c r="EE155"/>
  <c r="P155"/>
  <c r="AP155"/>
  <c r="BP155"/>
  <c r="CP155"/>
  <c r="DP155"/>
  <c r="Z61"/>
  <c r="AZ61"/>
  <c r="BZ61"/>
  <c r="CZ61"/>
  <c r="DZ61"/>
  <c r="X61"/>
  <c r="AX61"/>
  <c r="BX61"/>
  <c r="CX61"/>
  <c r="DX61"/>
  <c r="V61"/>
  <c r="AV61"/>
  <c r="BV61"/>
  <c r="CV61"/>
  <c r="DV61"/>
  <c r="T61"/>
  <c r="AT61"/>
  <c r="BT61"/>
  <c r="CT61"/>
  <c r="DT61"/>
  <c r="R61"/>
  <c r="AR61"/>
  <c r="BR61"/>
  <c r="CR61"/>
  <c r="DR61"/>
  <c r="P61"/>
  <c r="AP61"/>
  <c r="BP61"/>
  <c r="CP61"/>
  <c r="DP61"/>
  <c r="L61"/>
  <c r="AL61"/>
  <c r="BL61"/>
  <c r="CL61"/>
  <c r="DL61"/>
  <c r="EL61"/>
  <c r="J61"/>
  <c r="AJ61"/>
  <c r="BJ61"/>
  <c r="CJ61"/>
  <c r="DJ61"/>
  <c r="EJ61"/>
  <c r="H61"/>
  <c r="AH61"/>
  <c r="BH61"/>
  <c r="CH61"/>
  <c r="DH61"/>
  <c r="EH61"/>
  <c r="F61"/>
  <c r="AF61"/>
  <c r="BF61"/>
  <c r="CF61"/>
  <c r="DF61"/>
  <c r="EF61"/>
  <c r="D61"/>
  <c r="AD61"/>
  <c r="BD61"/>
  <c r="CD61"/>
  <c r="DD61"/>
  <c r="ED61"/>
  <c r="EJ152"/>
  <c r="EJ155" s="1"/>
  <c r="DW152"/>
  <c r="DJ152"/>
  <c r="DJ155" s="1"/>
  <c r="CW152"/>
  <c r="CJ152"/>
  <c r="CJ155" s="1"/>
  <c r="BW152"/>
  <c r="BJ152"/>
  <c r="BJ155" s="1"/>
  <c r="AW152"/>
  <c r="AJ152"/>
  <c r="AJ155" s="1"/>
  <c r="W152"/>
  <c r="J152"/>
  <c r="J155" s="1"/>
  <c r="BD59" i="3"/>
  <c r="BB59"/>
  <c r="AZ59"/>
  <c r="AX59"/>
  <c r="AV59"/>
  <c r="AT59"/>
  <c r="BC59"/>
  <c r="BA59"/>
  <c r="AY59"/>
  <c r="AW59"/>
  <c r="AU59"/>
  <c r="BC60"/>
  <c r="BA60"/>
  <c r="AY60"/>
  <c r="AW60"/>
  <c r="AU60"/>
  <c r="BD60"/>
  <c r="BB60"/>
  <c r="AZ60"/>
  <c r="AX60"/>
  <c r="AV60"/>
  <c r="AT60"/>
  <c r="AQ60"/>
  <c r="AO60"/>
  <c r="AM60"/>
  <c r="AK60"/>
  <c r="AI60"/>
  <c r="AG60"/>
  <c r="AP60"/>
  <c r="AN60"/>
  <c r="AL60"/>
  <c r="T33" i="6" s="1"/>
  <c r="AJ60" i="3"/>
  <c r="AH60"/>
  <c r="EL154" i="7"/>
  <c r="DY154"/>
  <c r="DY155" s="1"/>
  <c r="DL154"/>
  <c r="CY154"/>
  <c r="CY155" s="1"/>
  <c r="CL154"/>
  <c r="BY154"/>
  <c r="BY155" s="1"/>
  <c r="BL154"/>
  <c r="AY154"/>
  <c r="AY155" s="1"/>
  <c r="AL154"/>
  <c r="Y154"/>
  <c r="Y155" s="1"/>
  <c r="L154"/>
  <c r="EH152"/>
  <c r="DU152"/>
  <c r="DU155" s="1"/>
  <c r="DH152"/>
  <c r="CU152"/>
  <c r="CU155" s="1"/>
  <c r="CH152"/>
  <c r="BU152"/>
  <c r="BU155" s="1"/>
  <c r="BH152"/>
  <c r="AU152"/>
  <c r="AU155" s="1"/>
  <c r="AH152"/>
  <c r="U152"/>
  <c r="U155" s="1"/>
  <c r="H152"/>
  <c r="EF148"/>
  <c r="EF155" s="1"/>
  <c r="DS148"/>
  <c r="DF148"/>
  <c r="DF155" s="1"/>
  <c r="CS148"/>
  <c r="CF148"/>
  <c r="CF155" s="1"/>
  <c r="BS148"/>
  <c r="BF148"/>
  <c r="BF155" s="1"/>
  <c r="AS148"/>
  <c r="AF148"/>
  <c r="AF155" s="1"/>
  <c r="S148"/>
  <c r="F148"/>
  <c r="F155" s="1"/>
  <c r="ED148"/>
  <c r="DQ148"/>
  <c r="DQ155" s="1"/>
  <c r="DD148"/>
  <c r="CQ148"/>
  <c r="CQ155" s="1"/>
  <c r="CD148"/>
  <c r="BQ148"/>
  <c r="BQ155" s="1"/>
  <c r="BD148"/>
  <c r="AQ148"/>
  <c r="AQ155" s="1"/>
  <c r="AD148"/>
  <c r="Q148"/>
  <c r="Q155" s="1"/>
  <c r="D148"/>
  <c r="EB154"/>
  <c r="EB155" s="1"/>
  <c r="DO154"/>
  <c r="DO155" s="1"/>
  <c r="DB154"/>
  <c r="DB155" s="1"/>
  <c r="CO154"/>
  <c r="CO155" s="1"/>
  <c r="CB154"/>
  <c r="CB155" s="1"/>
  <c r="BO154"/>
  <c r="BO155" s="1"/>
  <c r="BB154"/>
  <c r="BB155" s="1"/>
  <c r="AO154"/>
  <c r="AO155" s="1"/>
  <c r="AB154"/>
  <c r="AB155" s="1"/>
  <c r="O154"/>
  <c r="O155" s="1"/>
  <c r="B154"/>
  <c r="B155" s="1"/>
  <c r="AD60" i="3"/>
  <c r="AB60"/>
  <c r="Z60"/>
  <c r="X60"/>
  <c r="V60"/>
  <c r="AE60"/>
  <c r="AC60"/>
  <c r="J33" i="6" s="1"/>
  <c r="AA60" i="3"/>
  <c r="Y60"/>
  <c r="W60"/>
  <c r="U60"/>
  <c r="B33" i="6" s="1"/>
  <c r="Q33"/>
  <c r="G33"/>
  <c r="BO156" i="7"/>
  <c r="AB58" i="4"/>
  <c r="Z58"/>
  <c r="X58"/>
  <c r="V58"/>
  <c r="T58"/>
  <c r="AD58"/>
  <c r="AA58"/>
  <c r="Y58"/>
  <c r="W58"/>
  <c r="U58"/>
  <c r="AB57"/>
  <c r="Z57"/>
  <c r="X57"/>
  <c r="V57"/>
  <c r="T57"/>
  <c r="AD57"/>
  <c r="AA57"/>
  <c r="Y57"/>
  <c r="W57"/>
  <c r="U57"/>
  <c r="AB56"/>
  <c r="Z56"/>
  <c r="X56"/>
  <c r="V56"/>
  <c r="T56"/>
  <c r="AD56"/>
  <c r="AA56"/>
  <c r="Y56"/>
  <c r="W56"/>
  <c r="U56"/>
  <c r="AB54"/>
  <c r="Z54"/>
  <c r="X54"/>
  <c r="V54"/>
  <c r="T54"/>
  <c r="AD54"/>
  <c r="AA54"/>
  <c r="Y54"/>
  <c r="W54"/>
  <c r="U54"/>
  <c r="AB53"/>
  <c r="Z53"/>
  <c r="X53"/>
  <c r="V53"/>
  <c r="T53"/>
  <c r="AD53"/>
  <c r="AA53"/>
  <c r="Y53"/>
  <c r="W53"/>
  <c r="U53"/>
  <c r="AB52"/>
  <c r="Z52"/>
  <c r="X52"/>
  <c r="V52"/>
  <c r="T52"/>
  <c r="AD52"/>
  <c r="AA52"/>
  <c r="Y52"/>
  <c r="W52"/>
  <c r="U52"/>
  <c r="AB51"/>
  <c r="Z51"/>
  <c r="X51"/>
  <c r="V51"/>
  <c r="T51"/>
  <c r="AD51"/>
  <c r="AA51"/>
  <c r="Y51"/>
  <c r="W51"/>
  <c r="U51"/>
  <c r="AB50"/>
  <c r="Z50"/>
  <c r="X50"/>
  <c r="V50"/>
  <c r="T50"/>
  <c r="AD50"/>
  <c r="AA50"/>
  <c r="Y50"/>
  <c r="W50"/>
  <c r="U50"/>
  <c r="AB49"/>
  <c r="Z49"/>
  <c r="X49"/>
  <c r="V49"/>
  <c r="T49"/>
  <c r="AD49"/>
  <c r="AA49"/>
  <c r="Y49"/>
  <c r="W49"/>
  <c r="U49"/>
  <c r="AB48"/>
  <c r="Z48"/>
  <c r="X48"/>
  <c r="V48"/>
  <c r="T48"/>
  <c r="AD48"/>
  <c r="AA48"/>
  <c r="Y48"/>
  <c r="W48"/>
  <c r="U48"/>
  <c r="AB47"/>
  <c r="Z47"/>
  <c r="X47"/>
  <c r="V47"/>
  <c r="T47"/>
  <c r="AD47"/>
  <c r="AA47"/>
  <c r="Y47"/>
  <c r="W47"/>
  <c r="U47"/>
  <c r="AB46"/>
  <c r="Z46"/>
  <c r="X46"/>
  <c r="V46"/>
  <c r="T46"/>
  <c r="AD46"/>
  <c r="AA46"/>
  <c r="Y46"/>
  <c r="W46"/>
  <c r="U46"/>
  <c r="AB45"/>
  <c r="Z45"/>
  <c r="X45"/>
  <c r="V45"/>
  <c r="T45"/>
  <c r="AD45"/>
  <c r="AA45"/>
  <c r="Y45"/>
  <c r="W45"/>
  <c r="U45"/>
  <c r="AB44"/>
  <c r="Z44"/>
  <c r="X44"/>
  <c r="V44"/>
  <c r="T44"/>
  <c r="AD44"/>
  <c r="AA44"/>
  <c r="Y44"/>
  <c r="W44"/>
  <c r="U44"/>
  <c r="AB43"/>
  <c r="Z43"/>
  <c r="X43"/>
  <c r="V43"/>
  <c r="T43"/>
  <c r="AD43"/>
  <c r="AA43"/>
  <c r="Y43"/>
  <c r="W43"/>
  <c r="U43"/>
  <c r="AB42"/>
  <c r="Z42"/>
  <c r="X42"/>
  <c r="V42"/>
  <c r="T42"/>
  <c r="AD42"/>
  <c r="AA42"/>
  <c r="Y42"/>
  <c r="W42"/>
  <c r="U42"/>
  <c r="AB41"/>
  <c r="Z41"/>
  <c r="X41"/>
  <c r="V41"/>
  <c r="T41"/>
  <c r="AD41"/>
  <c r="AA41"/>
  <c r="Y41"/>
  <c r="W41"/>
  <c r="U41"/>
  <c r="AB40"/>
  <c r="Z40"/>
  <c r="X40"/>
  <c r="V40"/>
  <c r="T40"/>
  <c r="AD40"/>
  <c r="AA40"/>
  <c r="Y40"/>
  <c r="W40"/>
  <c r="U40"/>
  <c r="AB39"/>
  <c r="Z39"/>
  <c r="X39"/>
  <c r="V39"/>
  <c r="T39"/>
  <c r="AD39"/>
  <c r="AA39"/>
  <c r="Y39"/>
  <c r="W39"/>
  <c r="U39"/>
  <c r="AB38"/>
  <c r="Z38"/>
  <c r="X38"/>
  <c r="V38"/>
  <c r="T38"/>
  <c r="AD38"/>
  <c r="AA38"/>
  <c r="Y38"/>
  <c r="W38"/>
  <c r="U38"/>
  <c r="AB37"/>
  <c r="Z37"/>
  <c r="X37"/>
  <c r="V37"/>
  <c r="T37"/>
  <c r="AD37"/>
  <c r="AA37"/>
  <c r="Y37"/>
  <c r="W37"/>
  <c r="U37"/>
  <c r="AB36"/>
  <c r="Z36"/>
  <c r="X36"/>
  <c r="V36"/>
  <c r="T36"/>
  <c r="AD36"/>
  <c r="AA36"/>
  <c r="Y36"/>
  <c r="W36"/>
  <c r="U36"/>
  <c r="V33" i="6"/>
  <c r="L33"/>
  <c r="D33"/>
  <c r="V25"/>
  <c r="R25"/>
  <c r="L25"/>
  <c r="H25"/>
  <c r="D25"/>
  <c r="Y25"/>
  <c r="U25"/>
  <c r="Q25"/>
  <c r="K25"/>
  <c r="G25"/>
  <c r="C25"/>
  <c r="AN35" i="4"/>
  <c r="AL35"/>
  <c r="AJ35"/>
  <c r="AH35"/>
  <c r="AF35"/>
  <c r="AP35"/>
  <c r="AM35"/>
  <c r="AK35"/>
  <c r="AI35"/>
  <c r="AG35"/>
  <c r="AB35"/>
  <c r="Z35"/>
  <c r="X35"/>
  <c r="V35"/>
  <c r="T35"/>
  <c r="AD35"/>
  <c r="AA35"/>
  <c r="Y35"/>
  <c r="W35"/>
  <c r="U35"/>
  <c r="AB34"/>
  <c r="Z34"/>
  <c r="X34"/>
  <c r="V34"/>
  <c r="T34"/>
  <c r="AD34"/>
  <c r="AA34"/>
  <c r="Y34"/>
  <c r="W34"/>
  <c r="U34"/>
  <c r="AB33"/>
  <c r="Z33"/>
  <c r="X33"/>
  <c r="V33"/>
  <c r="T33"/>
  <c r="AD33"/>
  <c r="AA33"/>
  <c r="Y33"/>
  <c r="W33"/>
  <c r="U33"/>
  <c r="AB32"/>
  <c r="Z32"/>
  <c r="X32"/>
  <c r="V32"/>
  <c r="T32"/>
  <c r="AD32"/>
  <c r="AA32"/>
  <c r="Y32"/>
  <c r="W32"/>
  <c r="U32"/>
  <c r="AB31"/>
  <c r="Z31"/>
  <c r="X31"/>
  <c r="V31"/>
  <c r="T31"/>
  <c r="AD31"/>
  <c r="AA31"/>
  <c r="Y31"/>
  <c r="W31"/>
  <c r="U31"/>
  <c r="AB30"/>
  <c r="Z30"/>
  <c r="X30"/>
  <c r="V30"/>
  <c r="T30"/>
  <c r="AD30"/>
  <c r="AA30"/>
  <c r="Y30"/>
  <c r="W30"/>
  <c r="U30"/>
  <c r="AB29"/>
  <c r="Z29"/>
  <c r="X29"/>
  <c r="V29"/>
  <c r="T29"/>
  <c r="AD29"/>
  <c r="AA29"/>
  <c r="Y29"/>
  <c r="W29"/>
  <c r="U29"/>
  <c r="AB28"/>
  <c r="Z28"/>
  <c r="X28"/>
  <c r="V28"/>
  <c r="T28"/>
  <c r="AD28"/>
  <c r="AA28"/>
  <c r="Y28"/>
  <c r="W28"/>
  <c r="U28"/>
  <c r="AB27"/>
  <c r="Z27"/>
  <c r="X27"/>
  <c r="V27"/>
  <c r="T27"/>
  <c r="AD27"/>
  <c r="AA27"/>
  <c r="Y27"/>
  <c r="W27"/>
  <c r="U27"/>
  <c r="AB26"/>
  <c r="Z26"/>
  <c r="X26"/>
  <c r="V26"/>
  <c r="T26"/>
  <c r="AD26"/>
  <c r="AA26"/>
  <c r="Y26"/>
  <c r="W26"/>
  <c r="U26"/>
  <c r="AB25"/>
  <c r="Z25"/>
  <c r="X25"/>
  <c r="V25"/>
  <c r="T25"/>
  <c r="AD25"/>
  <c r="AA25"/>
  <c r="Y25"/>
  <c r="W25"/>
  <c r="U25"/>
  <c r="AB24"/>
  <c r="Z24"/>
  <c r="X24"/>
  <c r="V24"/>
  <c r="T24"/>
  <c r="AD24"/>
  <c r="AA24"/>
  <c r="Y24"/>
  <c r="W24"/>
  <c r="U24"/>
  <c r="AB23"/>
  <c r="Z23"/>
  <c r="X23"/>
  <c r="V23"/>
  <c r="T23"/>
  <c r="AD23"/>
  <c r="AA23"/>
  <c r="Y23"/>
  <c r="W23"/>
  <c r="U23"/>
  <c r="AB22"/>
  <c r="Z22"/>
  <c r="X22"/>
  <c r="V22"/>
  <c r="T22"/>
  <c r="AD22"/>
  <c r="AA22"/>
  <c r="Y22"/>
  <c r="W22"/>
  <c r="U22"/>
  <c r="AB21"/>
  <c r="Z21"/>
  <c r="X21"/>
  <c r="V21"/>
  <c r="T21"/>
  <c r="AD21"/>
  <c r="AA21"/>
  <c r="Y21"/>
  <c r="W21"/>
  <c r="U21"/>
  <c r="AB20"/>
  <c r="Z20"/>
  <c r="X20"/>
  <c r="V20"/>
  <c r="T20"/>
  <c r="AD20"/>
  <c r="AA20"/>
  <c r="Y20"/>
  <c r="W20"/>
  <c r="U20"/>
  <c r="AB19"/>
  <c r="Z19"/>
  <c r="X19"/>
  <c r="V19"/>
  <c r="T19"/>
  <c r="AD19"/>
  <c r="AA19"/>
  <c r="Y19"/>
  <c r="W19"/>
  <c r="U19"/>
  <c r="AB18"/>
  <c r="Z18"/>
  <c r="X18"/>
  <c r="V18"/>
  <c r="T18"/>
  <c r="AD18"/>
  <c r="AA18"/>
  <c r="Y18"/>
  <c r="W18"/>
  <c r="U18"/>
  <c r="AB17"/>
  <c r="Z17"/>
  <c r="X17"/>
  <c r="V17"/>
  <c r="T17"/>
  <c r="AD17"/>
  <c r="AA17"/>
  <c r="Y17"/>
  <c r="W17"/>
  <c r="U17"/>
  <c r="AB16"/>
  <c r="Z16"/>
  <c r="X16"/>
  <c r="V16"/>
  <c r="T16"/>
  <c r="AD16"/>
  <c r="AA16"/>
  <c r="Y16"/>
  <c r="W16"/>
  <c r="U16"/>
  <c r="AB15"/>
  <c r="Z15"/>
  <c r="X15"/>
  <c r="V15"/>
  <c r="T15"/>
  <c r="AD15"/>
  <c r="AA15"/>
  <c r="Y15"/>
  <c r="W15"/>
  <c r="U15"/>
  <c r="AB14"/>
  <c r="Z14"/>
  <c r="X14"/>
  <c r="V14"/>
  <c r="T14"/>
  <c r="AD14"/>
  <c r="AA14"/>
  <c r="Y14"/>
  <c r="W14"/>
  <c r="U14"/>
  <c r="AB13"/>
  <c r="Z13"/>
  <c r="X13"/>
  <c r="V13"/>
  <c r="T13"/>
  <c r="AD13"/>
  <c r="AA13"/>
  <c r="Y13"/>
  <c r="W13"/>
  <c r="U13"/>
  <c r="AB12"/>
  <c r="Z12"/>
  <c r="X12"/>
  <c r="V12"/>
  <c r="T12"/>
  <c r="AD12"/>
  <c r="AA12"/>
  <c r="Y12"/>
  <c r="W12"/>
  <c r="U12"/>
  <c r="AB11"/>
  <c r="Z11"/>
  <c r="X11"/>
  <c r="V11"/>
  <c r="T11"/>
  <c r="AD11"/>
  <c r="AA11"/>
  <c r="Y11"/>
  <c r="W11"/>
  <c r="U11"/>
  <c r="AB10"/>
  <c r="Z10"/>
  <c r="X10"/>
  <c r="V10"/>
  <c r="T10"/>
  <c r="AD10"/>
  <c r="AA10"/>
  <c r="Y10"/>
  <c r="W10"/>
  <c r="U10"/>
  <c r="AB9"/>
  <c r="Z9"/>
  <c r="X9"/>
  <c r="V9"/>
  <c r="T9"/>
  <c r="AD9"/>
  <c r="AA9"/>
  <c r="Y9"/>
  <c r="W9"/>
  <c r="U9"/>
  <c r="AB8"/>
  <c r="Z8"/>
  <c r="X8"/>
  <c r="V8"/>
  <c r="T8"/>
  <c r="AD8"/>
  <c r="AA8"/>
  <c r="Y8"/>
  <c r="W8"/>
  <c r="U8"/>
  <c r="AB7"/>
  <c r="Z7"/>
  <c r="X7"/>
  <c r="V7"/>
  <c r="T7"/>
  <c r="AD7"/>
  <c r="AA7"/>
  <c r="Y7"/>
  <c r="W7"/>
  <c r="U7"/>
  <c r="AB6"/>
  <c r="Z6"/>
  <c r="X6"/>
  <c r="V6"/>
  <c r="T6"/>
  <c r="AD6"/>
  <c r="AA6"/>
  <c r="Y6"/>
  <c r="W6"/>
  <c r="U6"/>
  <c r="AB5"/>
  <c r="Z5"/>
  <c r="X5"/>
  <c r="V5"/>
  <c r="T5"/>
  <c r="AD5"/>
  <c r="AA5"/>
  <c r="Y5"/>
  <c r="W5"/>
  <c r="U5"/>
  <c r="AB4"/>
  <c r="Z4"/>
  <c r="X4"/>
  <c r="V4"/>
  <c r="T4"/>
  <c r="AD4"/>
  <c r="AA4"/>
  <c r="Y4"/>
  <c r="W4"/>
  <c r="U4"/>
  <c r="O61" i="7"/>
  <c r="AO61"/>
  <c r="BO62"/>
  <c r="BO61"/>
  <c r="CO62"/>
  <c r="CO61"/>
  <c r="DO62"/>
  <c r="DO61"/>
  <c r="BE39" i="5"/>
  <c r="AJ54" i="3"/>
  <c r="AA54"/>
  <c r="AQ54"/>
  <c r="R60" i="4"/>
  <c r="N60"/>
  <c r="R55"/>
  <c r="L155" i="7"/>
  <c r="AL155"/>
  <c r="BL155"/>
  <c r="CL155"/>
  <c r="DL155"/>
  <c r="EL155"/>
  <c r="W155"/>
  <c r="AW155"/>
  <c r="BW155"/>
  <c r="CW155"/>
  <c r="DW155"/>
  <c r="H155"/>
  <c r="AH155"/>
  <c r="BH155"/>
  <c r="CH155"/>
  <c r="DH155"/>
  <c r="EH155"/>
  <c r="S155"/>
  <c r="AS155"/>
  <c r="BS155"/>
  <c r="CS155"/>
  <c r="DS155"/>
  <c r="D155"/>
  <c r="AD155"/>
  <c r="BD155"/>
  <c r="CD155"/>
  <c r="DD155"/>
  <c r="ED155"/>
  <c r="L61" i="4"/>
  <c r="AY60" i="7"/>
  <c r="AY61" s="1"/>
  <c r="B61" i="4"/>
  <c r="F60"/>
  <c r="AS59" i="7"/>
  <c r="D60" i="4"/>
  <c r="B60"/>
  <c r="B64" s="1"/>
  <c r="L59"/>
  <c r="J59"/>
  <c r="J63" s="1"/>
  <c r="W58" i="7"/>
  <c r="W61" s="1"/>
  <c r="H59" i="4"/>
  <c r="H55"/>
  <c r="F55"/>
  <c r="S54" i="7"/>
  <c r="O62" s="1"/>
  <c r="D55" i="4"/>
  <c r="Z155" i="7"/>
  <c r="AZ155"/>
  <c r="BZ155"/>
  <c r="CZ155"/>
  <c r="DZ155"/>
  <c r="K155"/>
  <c r="AK155"/>
  <c r="BK155"/>
  <c r="CK155"/>
  <c r="DK155"/>
  <c r="EK155"/>
  <c r="V155"/>
  <c r="AV155"/>
  <c r="BV155"/>
  <c r="CV155"/>
  <c r="DV155"/>
  <c r="G155"/>
  <c r="AG155"/>
  <c r="BG155"/>
  <c r="CG155"/>
  <c r="DG155"/>
  <c r="EG155"/>
  <c r="R155"/>
  <c r="AR155"/>
  <c r="BR155"/>
  <c r="CR155"/>
  <c r="DR155"/>
  <c r="C155"/>
  <c r="AC155"/>
  <c r="BC155"/>
  <c r="CC155"/>
  <c r="DC155"/>
  <c r="EC155"/>
  <c r="M61"/>
  <c r="AM61"/>
  <c r="BM61"/>
  <c r="CM61"/>
  <c r="DM61"/>
  <c r="EM61"/>
  <c r="K61"/>
  <c r="AK61"/>
  <c r="BK61"/>
  <c r="CK61"/>
  <c r="DK61"/>
  <c r="EK61"/>
  <c r="I61"/>
  <c r="AI61"/>
  <c r="BI61"/>
  <c r="CI61"/>
  <c r="DI61"/>
  <c r="EI61"/>
  <c r="G61"/>
  <c r="AG61"/>
  <c r="BG61"/>
  <c r="CG61"/>
  <c r="DG61"/>
  <c r="EG61"/>
  <c r="E61"/>
  <c r="AE61"/>
  <c r="BE61"/>
  <c r="CE61"/>
  <c r="DE61"/>
  <c r="EE61"/>
  <c r="C61"/>
  <c r="AC61"/>
  <c r="BC61"/>
  <c r="CC61"/>
  <c r="DC61"/>
  <c r="EC61"/>
  <c r="Y33" i="6"/>
  <c r="Y61" i="7"/>
  <c r="BY61"/>
  <c r="CY61"/>
  <c r="DY61"/>
  <c r="AW61"/>
  <c r="BW61"/>
  <c r="CW61"/>
  <c r="DW61"/>
  <c r="U61"/>
  <c r="AU61"/>
  <c r="BU61"/>
  <c r="CU61"/>
  <c r="DU61"/>
  <c r="AS61"/>
  <c r="BS61"/>
  <c r="CS61"/>
  <c r="DS61"/>
  <c r="Q61"/>
  <c r="AQ61"/>
  <c r="BQ61"/>
  <c r="CQ61"/>
  <c r="DQ61"/>
  <c r="H63" i="4" l="1"/>
  <c r="L63"/>
  <c r="DO156" i="7"/>
  <c r="O156"/>
  <c r="S61"/>
  <c r="CO156"/>
  <c r="AO156"/>
  <c r="X33" i="6"/>
  <c r="AB55" i="4"/>
  <c r="F63"/>
  <c r="AB59"/>
  <c r="AO62" i="7"/>
  <c r="B156"/>
  <c r="AB156"/>
  <c r="BB156"/>
  <c r="CB156"/>
  <c r="DB156"/>
  <c r="EB156"/>
  <c r="G32" i="6"/>
  <c r="B167" i="7"/>
  <c r="C76" i="6" s="1"/>
  <c r="B165" i="7"/>
  <c r="C74" i="6" s="1"/>
  <c r="B163" i="7"/>
  <c r="C72" i="6" s="1"/>
  <c r="B161" i="7"/>
  <c r="C70" i="6" s="1"/>
  <c r="B159" i="7"/>
  <c r="C68" i="6" s="1"/>
  <c r="B168" i="7"/>
  <c r="C77" i="6" s="1"/>
  <c r="B166" i="7"/>
  <c r="C75" i="6" s="1"/>
  <c r="B164" i="7"/>
  <c r="C73" i="6" s="1"/>
  <c r="B162" i="7"/>
  <c r="C71" i="6" s="1"/>
  <c r="B160" i="7"/>
  <c r="C69" i="6" s="1"/>
  <c r="B158" i="7"/>
  <c r="C67" i="6" s="1"/>
  <c r="AB167" i="7"/>
  <c r="E76" i="6" s="1"/>
  <c r="AB165" i="7"/>
  <c r="E74" i="6" s="1"/>
  <c r="AB163" i="7"/>
  <c r="E72" i="6" s="1"/>
  <c r="AB161" i="7"/>
  <c r="E70" i="6" s="1"/>
  <c r="AB159" i="7"/>
  <c r="E68" i="6" s="1"/>
  <c r="AB168" i="7"/>
  <c r="E77" i="6" s="1"/>
  <c r="AB166" i="7"/>
  <c r="E75" i="6" s="1"/>
  <c r="AB164" i="7"/>
  <c r="E73" i="6" s="1"/>
  <c r="AB162" i="7"/>
  <c r="E71" i="6" s="1"/>
  <c r="AB160" i="7"/>
  <c r="E69" i="6" s="1"/>
  <c r="AB158" i="7"/>
  <c r="E67" i="6" s="1"/>
  <c r="BB167" i="7"/>
  <c r="G76" i="6" s="1"/>
  <c r="BB165" i="7"/>
  <c r="G74" i="6" s="1"/>
  <c r="BB163" i="7"/>
  <c r="G72" i="6" s="1"/>
  <c r="BB161" i="7"/>
  <c r="G70" i="6" s="1"/>
  <c r="BB159" i="7"/>
  <c r="G68" i="6" s="1"/>
  <c r="BB168" i="7"/>
  <c r="G77" i="6" s="1"/>
  <c r="BB166" i="7"/>
  <c r="G75" i="6" s="1"/>
  <c r="BB164" i="7"/>
  <c r="G73" i="6" s="1"/>
  <c r="BB162" i="7"/>
  <c r="G71" i="6" s="1"/>
  <c r="BB160" i="7"/>
  <c r="G69" i="6" s="1"/>
  <c r="BB158" i="7"/>
  <c r="G67" i="6" s="1"/>
  <c r="CB167" i="7"/>
  <c r="I76" i="6" s="1"/>
  <c r="CB165" i="7"/>
  <c r="I74" i="6" s="1"/>
  <c r="CB163" i="7"/>
  <c r="I72" i="6" s="1"/>
  <c r="CB161" i="7"/>
  <c r="I70" i="6" s="1"/>
  <c r="CB159" i="7"/>
  <c r="I68" i="6" s="1"/>
  <c r="CB168" i="7"/>
  <c r="I77" i="6" s="1"/>
  <c r="CB166" i="7"/>
  <c r="I75" i="6" s="1"/>
  <c r="CB164" i="7"/>
  <c r="I73" i="6" s="1"/>
  <c r="CB162" i="7"/>
  <c r="I71" i="6" s="1"/>
  <c r="CB160" i="7"/>
  <c r="I69" i="6" s="1"/>
  <c r="CB158" i="7"/>
  <c r="I67" i="6" s="1"/>
  <c r="DB167" i="7"/>
  <c r="K76" i="6" s="1"/>
  <c r="DB165" i="7"/>
  <c r="K74" i="6" s="1"/>
  <c r="DB163" i="7"/>
  <c r="K72" i="6" s="1"/>
  <c r="DB161" i="7"/>
  <c r="K70" i="6" s="1"/>
  <c r="DB159" i="7"/>
  <c r="K68" i="6" s="1"/>
  <c r="DB168" i="7"/>
  <c r="K77" i="6" s="1"/>
  <c r="DB166" i="7"/>
  <c r="K75" i="6" s="1"/>
  <c r="DB164" i="7"/>
  <c r="K73" i="6" s="1"/>
  <c r="DB162" i="7"/>
  <c r="K71" i="6" s="1"/>
  <c r="DB160" i="7"/>
  <c r="K69" i="6" s="1"/>
  <c r="DB158" i="7"/>
  <c r="K67" i="6" s="1"/>
  <c r="EB167" i="7"/>
  <c r="M76" i="6" s="1"/>
  <c r="EB165" i="7"/>
  <c r="M74" i="6" s="1"/>
  <c r="EB163" i="7"/>
  <c r="M72" i="6" s="1"/>
  <c r="EB161" i="7"/>
  <c r="M70" i="6" s="1"/>
  <c r="EB159" i="7"/>
  <c r="M68" i="6" s="1"/>
  <c r="EB168" i="7"/>
  <c r="M77" i="6" s="1"/>
  <c r="EB166" i="7"/>
  <c r="M75" i="6" s="1"/>
  <c r="EB164" i="7"/>
  <c r="M73" i="6" s="1"/>
  <c r="EB162" i="7"/>
  <c r="M71" i="6" s="1"/>
  <c r="EB160" i="7"/>
  <c r="M69" i="6" s="1"/>
  <c r="EB158" i="7"/>
  <c r="M67" i="6" s="1"/>
  <c r="Q32"/>
  <c r="AC32"/>
  <c r="AD32"/>
  <c r="AL32"/>
  <c r="AK32"/>
  <c r="AO74" i="7"/>
  <c r="F55" i="6" s="1"/>
  <c r="AO72" i="7"/>
  <c r="F53" i="6" s="1"/>
  <c r="AO70" i="7"/>
  <c r="F51" i="6" s="1"/>
  <c r="AO68" i="7"/>
  <c r="F49" i="6" s="1"/>
  <c r="AO66" i="7"/>
  <c r="F47" i="6" s="1"/>
  <c r="AO64" i="7"/>
  <c r="AO73"/>
  <c r="F54" i="6" s="1"/>
  <c r="AO71" i="7"/>
  <c r="F52" i="6" s="1"/>
  <c r="AO69" i="7"/>
  <c r="F50" i="6" s="1"/>
  <c r="AO67" i="7"/>
  <c r="F48" i="6" s="1"/>
  <c r="AO65" i="7"/>
  <c r="F46" i="6" s="1"/>
  <c r="O74" i="7"/>
  <c r="D56" i="6" s="1"/>
  <c r="O72" i="7"/>
  <c r="D54" i="6" s="1"/>
  <c r="O70" i="7"/>
  <c r="D52" i="6" s="1"/>
  <c r="O68" i="7"/>
  <c r="D50" i="6" s="1"/>
  <c r="O66" i="7"/>
  <c r="D48" i="6" s="1"/>
  <c r="O64" i="7"/>
  <c r="D46" i="6" s="1"/>
  <c r="O73" i="7"/>
  <c r="D55" i="6" s="1"/>
  <c r="O71" i="7"/>
  <c r="D53" i="6" s="1"/>
  <c r="O69" i="7"/>
  <c r="D51" i="6" s="1"/>
  <c r="O67" i="7"/>
  <c r="D49" i="6" s="1"/>
  <c r="O65" i="7"/>
  <c r="D47" i="6" s="1"/>
  <c r="E32"/>
  <c r="O32"/>
  <c r="W32"/>
  <c r="AI32"/>
  <c r="AB73" i="7"/>
  <c r="E55" i="6" s="1"/>
  <c r="AB71" i="7"/>
  <c r="E53" i="6" s="1"/>
  <c r="AB69" i="7"/>
  <c r="E51" i="6" s="1"/>
  <c r="AB67" i="7"/>
  <c r="E49" i="6" s="1"/>
  <c r="AB65" i="7"/>
  <c r="E47" i="6" s="1"/>
  <c r="AB74" i="7"/>
  <c r="E56" i="6" s="1"/>
  <c r="AB72" i="7"/>
  <c r="E54" i="6" s="1"/>
  <c r="AB70" i="7"/>
  <c r="E52" i="6" s="1"/>
  <c r="AB68" i="7"/>
  <c r="E50" i="6" s="1"/>
  <c r="AB66" i="7"/>
  <c r="E48" i="6" s="1"/>
  <c r="AB64" i="7"/>
  <c r="E46" i="6" s="1"/>
  <c r="X32"/>
  <c r="AB32"/>
  <c r="AJ32"/>
  <c r="R63" i="4"/>
  <c r="R64"/>
  <c r="DO74" i="7"/>
  <c r="L56" i="6" s="1"/>
  <c r="DO72" i="7"/>
  <c r="L54" i="6" s="1"/>
  <c r="DO70" i="7"/>
  <c r="L52" i="6" s="1"/>
  <c r="DO68" i="7"/>
  <c r="L50" i="6" s="1"/>
  <c r="DO66" i="7"/>
  <c r="L48" i="6" s="1"/>
  <c r="DO64" i="7"/>
  <c r="L46" i="6" s="1"/>
  <c r="DO73" i="7"/>
  <c r="L55" i="6" s="1"/>
  <c r="DO71" i="7"/>
  <c r="L53" i="6" s="1"/>
  <c r="DO69" i="7"/>
  <c r="L51" i="6" s="1"/>
  <c r="DO67" i="7"/>
  <c r="L49" i="6" s="1"/>
  <c r="DO65" i="7"/>
  <c r="L47" i="6" s="1"/>
  <c r="CO74" i="7"/>
  <c r="J56" i="6" s="1"/>
  <c r="CO72" i="7"/>
  <c r="J54" i="6" s="1"/>
  <c r="CO70" i="7"/>
  <c r="J52" i="6" s="1"/>
  <c r="CO68" i="7"/>
  <c r="J50" i="6" s="1"/>
  <c r="CO66" i="7"/>
  <c r="J48" i="6" s="1"/>
  <c r="CO64" i="7"/>
  <c r="J46" i="6" s="1"/>
  <c r="CO73" i="7"/>
  <c r="J55" i="6" s="1"/>
  <c r="CO71" i="7"/>
  <c r="J53" i="6" s="1"/>
  <c r="CO69" i="7"/>
  <c r="J51" i="6" s="1"/>
  <c r="CO67" i="7"/>
  <c r="J49" i="6" s="1"/>
  <c r="CO65" i="7"/>
  <c r="J47" i="6" s="1"/>
  <c r="BO74" i="7"/>
  <c r="H56" i="6" s="1"/>
  <c r="BO72" i="7"/>
  <c r="H54" i="6" s="1"/>
  <c r="BO70" i="7"/>
  <c r="H52" i="6" s="1"/>
  <c r="BO68" i="7"/>
  <c r="H50" i="6" s="1"/>
  <c r="BO66" i="7"/>
  <c r="H48" i="6" s="1"/>
  <c r="BO64" i="7"/>
  <c r="H46" i="6" s="1"/>
  <c r="BO73" i="7"/>
  <c r="H55" i="6" s="1"/>
  <c r="BO71" i="7"/>
  <c r="H53" i="6" s="1"/>
  <c r="BO69" i="7"/>
  <c r="H51" i="6" s="1"/>
  <c r="BO67" i="7"/>
  <c r="H49" i="6" s="1"/>
  <c r="BO65" i="7"/>
  <c r="H47" i="6" s="1"/>
  <c r="G24"/>
  <c r="Z237" i="2"/>
  <c r="G27" i="6" s="1"/>
  <c r="Q24"/>
  <c r="AI237" i="2"/>
  <c r="Q27" i="6" s="1"/>
  <c r="Y24"/>
  <c r="AQ237" i="2"/>
  <c r="Y27" i="6" s="1"/>
  <c r="AI24"/>
  <c r="BA237" i="2"/>
  <c r="AI27" i="6" s="1"/>
  <c r="D24"/>
  <c r="W237" i="2"/>
  <c r="D27" i="6" s="1"/>
  <c r="L24"/>
  <c r="AE237" i="2"/>
  <c r="L27" i="6" s="1"/>
  <c r="V24"/>
  <c r="AN237" i="2"/>
  <c r="V27" i="6" s="1"/>
  <c r="AF24"/>
  <c r="AX237" i="2"/>
  <c r="AF27" i="6" s="1"/>
  <c r="E24"/>
  <c r="X237" i="2"/>
  <c r="E27" i="6" s="1"/>
  <c r="O24"/>
  <c r="AG237" i="2"/>
  <c r="O27" i="6" s="1"/>
  <c r="W24"/>
  <c r="AO237" i="2"/>
  <c r="W27" i="6" s="1"/>
  <c r="AG24"/>
  <c r="AY237" i="2"/>
  <c r="AG27" i="6" s="1"/>
  <c r="F24"/>
  <c r="Y237" i="2"/>
  <c r="F27" i="6" s="1"/>
  <c r="P24"/>
  <c r="AH237" i="2"/>
  <c r="P27" i="6" s="1"/>
  <c r="X24"/>
  <c r="AP237" i="2"/>
  <c r="X27" i="6" s="1"/>
  <c r="AH24"/>
  <c r="AZ237" i="2"/>
  <c r="AH27" i="6" s="1"/>
  <c r="B63" i="4"/>
  <c r="D64"/>
  <c r="F64"/>
  <c r="H64"/>
  <c r="J64"/>
  <c r="L64"/>
  <c r="H33" i="6"/>
  <c r="R33"/>
  <c r="U55" i="4"/>
  <c r="Y55"/>
  <c r="AD55"/>
  <c r="V55"/>
  <c r="Z55"/>
  <c r="U59"/>
  <c r="Y59"/>
  <c r="AD59"/>
  <c r="V59"/>
  <c r="Z59"/>
  <c r="C33" i="6"/>
  <c r="K33"/>
  <c r="U33"/>
  <c r="F33"/>
  <c r="P33"/>
  <c r="E33"/>
  <c r="O33"/>
  <c r="W33"/>
  <c r="AF32"/>
  <c r="AB60" i="4"/>
  <c r="Z60"/>
  <c r="X60"/>
  <c r="V60"/>
  <c r="T60"/>
  <c r="AD60"/>
  <c r="AA60"/>
  <c r="Y60"/>
  <c r="W60"/>
  <c r="U60"/>
  <c r="AB61"/>
  <c r="Z61"/>
  <c r="X61"/>
  <c r="V61"/>
  <c r="T61"/>
  <c r="AD61"/>
  <c r="AA61"/>
  <c r="Y61"/>
  <c r="W61"/>
  <c r="U61"/>
  <c r="AN60"/>
  <c r="AL60"/>
  <c r="AJ60"/>
  <c r="AH60"/>
  <c r="AF60"/>
  <c r="AP60"/>
  <c r="AM60"/>
  <c r="AK60"/>
  <c r="AI60"/>
  <c r="AG60"/>
  <c r="C24" i="6"/>
  <c r="V237" i="2"/>
  <c r="C27" i="6" s="1"/>
  <c r="K24"/>
  <c r="AD237" i="2"/>
  <c r="K27" i="6" s="1"/>
  <c r="U24"/>
  <c r="AM237" i="2"/>
  <c r="U27" i="6" s="1"/>
  <c r="AE24"/>
  <c r="AW237" i="2"/>
  <c r="AE27" i="6" s="1"/>
  <c r="H24"/>
  <c r="AA237" i="2"/>
  <c r="H27" i="6" s="1"/>
  <c r="R24"/>
  <c r="AJ237" i="2"/>
  <c r="R27" i="6" s="1"/>
  <c r="AB24"/>
  <c r="AT237" i="2"/>
  <c r="AB27" i="6" s="1"/>
  <c r="AJ24"/>
  <c r="BB237" i="2"/>
  <c r="AJ27" i="6" s="1"/>
  <c r="D32"/>
  <c r="L32"/>
  <c r="V32"/>
  <c r="DO168" i="7"/>
  <c r="L77" i="6" s="1"/>
  <c r="DO166" i="7"/>
  <c r="L75" i="6" s="1"/>
  <c r="DO164" i="7"/>
  <c r="L73" i="6" s="1"/>
  <c r="DO162" i="7"/>
  <c r="L71" i="6" s="1"/>
  <c r="DO160" i="7"/>
  <c r="L69" i="6" s="1"/>
  <c r="DO158" i="7"/>
  <c r="L67" i="6" s="1"/>
  <c r="DO167" i="7"/>
  <c r="L76" i="6" s="1"/>
  <c r="DO165" i="7"/>
  <c r="L74" i="6" s="1"/>
  <c r="DO163" i="7"/>
  <c r="L72" i="6" s="1"/>
  <c r="DO161" i="7"/>
  <c r="L70" i="6" s="1"/>
  <c r="DO159" i="7"/>
  <c r="L68" i="6" s="1"/>
  <c r="CO168" i="7"/>
  <c r="J77" i="6" s="1"/>
  <c r="CO166" i="7"/>
  <c r="J75" i="6" s="1"/>
  <c r="CO164" i="7"/>
  <c r="J73" i="6" s="1"/>
  <c r="CO162" i="7"/>
  <c r="J71" i="6" s="1"/>
  <c r="CO160" i="7"/>
  <c r="J69" i="6" s="1"/>
  <c r="CO158" i="7"/>
  <c r="J67" i="6" s="1"/>
  <c r="CO167" i="7"/>
  <c r="J76" i="6" s="1"/>
  <c r="CO165" i="7"/>
  <c r="J74" i="6" s="1"/>
  <c r="CO163" i="7"/>
  <c r="J72" i="6" s="1"/>
  <c r="CO161" i="7"/>
  <c r="J70" i="6" s="1"/>
  <c r="CO159" i="7"/>
  <c r="J68" i="6" s="1"/>
  <c r="BO168" i="7"/>
  <c r="H77" i="6" s="1"/>
  <c r="BO166" i="7"/>
  <c r="H75" i="6" s="1"/>
  <c r="BO164" i="7"/>
  <c r="H73" i="6" s="1"/>
  <c r="BO162" i="7"/>
  <c r="H71" i="6" s="1"/>
  <c r="BO160" i="7"/>
  <c r="H69" i="6" s="1"/>
  <c r="BO158" i="7"/>
  <c r="H67" i="6" s="1"/>
  <c r="BO167" i="7"/>
  <c r="H76" i="6" s="1"/>
  <c r="BO165" i="7"/>
  <c r="H74" i="6" s="1"/>
  <c r="BO163" i="7"/>
  <c r="H72" i="6" s="1"/>
  <c r="BO161" i="7"/>
  <c r="H70" i="6" s="1"/>
  <c r="BO159" i="7"/>
  <c r="H68" i="6" s="1"/>
  <c r="AO168" i="7"/>
  <c r="F77" i="6" s="1"/>
  <c r="AO166" i="7"/>
  <c r="F75" i="6" s="1"/>
  <c r="AO164" i="7"/>
  <c r="F73" i="6" s="1"/>
  <c r="AO162" i="7"/>
  <c r="F71" i="6" s="1"/>
  <c r="AO160" i="7"/>
  <c r="F69" i="6" s="1"/>
  <c r="AO158" i="7"/>
  <c r="F67" i="6" s="1"/>
  <c r="AO167" i="7"/>
  <c r="F76" i="6" s="1"/>
  <c r="AO165" i="7"/>
  <c r="F74" i="6" s="1"/>
  <c r="AO163" i="7"/>
  <c r="F72" i="6" s="1"/>
  <c r="AO161" i="7"/>
  <c r="F70" i="6" s="1"/>
  <c r="AO159" i="7"/>
  <c r="F68" i="6" s="1"/>
  <c r="O168" i="7"/>
  <c r="D77" i="6" s="1"/>
  <c r="O166" i="7"/>
  <c r="D75" i="6" s="1"/>
  <c r="O164" i="7"/>
  <c r="D73" i="6" s="1"/>
  <c r="O162" i="7"/>
  <c r="D71" i="6" s="1"/>
  <c r="O160" i="7"/>
  <c r="D69" i="6" s="1"/>
  <c r="O158" i="7"/>
  <c r="D67" i="6" s="1"/>
  <c r="O167" i="7"/>
  <c r="D76" i="6" s="1"/>
  <c r="O165" i="7"/>
  <c r="D74" i="6" s="1"/>
  <c r="O163" i="7"/>
  <c r="D72" i="6" s="1"/>
  <c r="O161" i="7"/>
  <c r="D70" i="6" s="1"/>
  <c r="O159" i="7"/>
  <c r="D68" i="6" s="1"/>
  <c r="C32"/>
  <c r="K32"/>
  <c r="U32"/>
  <c r="AG32"/>
  <c r="AY236" i="3"/>
  <c r="AG35" i="6" s="1"/>
  <c r="P63" i="4"/>
  <c r="AL55"/>
  <c r="AL63" s="1"/>
  <c r="AH55"/>
  <c r="AH63" s="1"/>
  <c r="AP55"/>
  <c r="AK55"/>
  <c r="AK63" s="1"/>
  <c r="AG55"/>
  <c r="AG63" s="1"/>
  <c r="P64"/>
  <c r="AN55"/>
  <c r="AN63" s="1"/>
  <c r="AJ55"/>
  <c r="AJ63" s="1"/>
  <c r="AF55"/>
  <c r="AF63" s="1"/>
  <c r="AM55"/>
  <c r="AM63" s="1"/>
  <c r="AI55"/>
  <c r="AI63" s="1"/>
  <c r="EB73" i="7"/>
  <c r="M55" i="6" s="1"/>
  <c r="EB71" i="7"/>
  <c r="M53" i="6" s="1"/>
  <c r="EB69" i="7"/>
  <c r="M51" i="6" s="1"/>
  <c r="EB67" i="7"/>
  <c r="M49" i="6" s="1"/>
  <c r="EB65" i="7"/>
  <c r="M47" i="6" s="1"/>
  <c r="EB74" i="7"/>
  <c r="M56" i="6" s="1"/>
  <c r="EB72" i="7"/>
  <c r="M54" i="6" s="1"/>
  <c r="EB70" i="7"/>
  <c r="M52" i="6" s="1"/>
  <c r="EB68" i="7"/>
  <c r="M50" i="6" s="1"/>
  <c r="EB66" i="7"/>
  <c r="M48" i="6" s="1"/>
  <c r="EB64" i="7"/>
  <c r="M46" i="6" s="1"/>
  <c r="DB73" i="7"/>
  <c r="K55" i="6" s="1"/>
  <c r="DB71" i="7"/>
  <c r="K53" i="6" s="1"/>
  <c r="DB69" i="7"/>
  <c r="K51" i="6" s="1"/>
  <c r="DB67" i="7"/>
  <c r="K49" i="6" s="1"/>
  <c r="DB65" i="7"/>
  <c r="K47" i="6" s="1"/>
  <c r="DB74" i="7"/>
  <c r="K56" i="6" s="1"/>
  <c r="DB72" i="7"/>
  <c r="K54" i="6" s="1"/>
  <c r="DB70" i="7"/>
  <c r="K52" i="6" s="1"/>
  <c r="DB68" i="7"/>
  <c r="K50" i="6" s="1"/>
  <c r="DB66" i="7"/>
  <c r="K48" i="6" s="1"/>
  <c r="DB64" i="7"/>
  <c r="K46" i="6" s="1"/>
  <c r="CB73" i="7"/>
  <c r="I55" i="6" s="1"/>
  <c r="CB71" i="7"/>
  <c r="I53" i="6" s="1"/>
  <c r="CB69" i="7"/>
  <c r="I51" i="6" s="1"/>
  <c r="CB67" i="7"/>
  <c r="I49" i="6" s="1"/>
  <c r="CB65" i="7"/>
  <c r="I47" i="6" s="1"/>
  <c r="CB74" i="7"/>
  <c r="I56" i="6" s="1"/>
  <c r="CB72" i="7"/>
  <c r="I54" i="6" s="1"/>
  <c r="CB70" i="7"/>
  <c r="I52" i="6" s="1"/>
  <c r="CB68" i="7"/>
  <c r="I50" i="6" s="1"/>
  <c r="CB66" i="7"/>
  <c r="I48" i="6" s="1"/>
  <c r="CB64" i="7"/>
  <c r="I46" i="6" s="1"/>
  <c r="BB73" i="7"/>
  <c r="G55" i="6" s="1"/>
  <c r="BB71" i="7"/>
  <c r="G53" i="6" s="1"/>
  <c r="BB69" i="7"/>
  <c r="G51" i="6" s="1"/>
  <c r="BB67" i="7"/>
  <c r="G49" i="6" s="1"/>
  <c r="BB65" i="7"/>
  <c r="G47" i="6" s="1"/>
  <c r="BB74" i="7"/>
  <c r="G56" i="6" s="1"/>
  <c r="BB72" i="7"/>
  <c r="G54" i="6" s="1"/>
  <c r="BB70" i="7"/>
  <c r="G52" i="6" s="1"/>
  <c r="BB68" i="7"/>
  <c r="G50" i="6" s="1"/>
  <c r="BB66" i="7"/>
  <c r="G48" i="6" s="1"/>
  <c r="BB64" i="7"/>
  <c r="G46" i="6" s="1"/>
  <c r="B73" i="7"/>
  <c r="C55" i="6" s="1"/>
  <c r="B71" i="7"/>
  <c r="C53" i="6" s="1"/>
  <c r="B69" i="7"/>
  <c r="C51" i="6" s="1"/>
  <c r="B67" i="7"/>
  <c r="C49" i="6" s="1"/>
  <c r="B65" i="7"/>
  <c r="C47" i="6" s="1"/>
  <c r="B74" i="7"/>
  <c r="C56" i="6" s="1"/>
  <c r="B72" i="7"/>
  <c r="C54" i="6" s="1"/>
  <c r="B70" i="7"/>
  <c r="C52" i="6" s="1"/>
  <c r="B68" i="7"/>
  <c r="C50" i="6" s="1"/>
  <c r="B66" i="7"/>
  <c r="C48" i="6" s="1"/>
  <c r="B64" i="7"/>
  <c r="C46" i="6" s="1"/>
  <c r="I24"/>
  <c r="AB237" i="2"/>
  <c r="I27" i="6" s="1"/>
  <c r="S24"/>
  <c r="AK237" i="2"/>
  <c r="S27" i="6" s="1"/>
  <c r="AC24"/>
  <c r="AU237" i="2"/>
  <c r="AC27" i="6" s="1"/>
  <c r="AK24"/>
  <c r="BC237" i="2"/>
  <c r="AK27" i="6" s="1"/>
  <c r="B24"/>
  <c r="U237" i="2"/>
  <c r="B27" i="6" s="1"/>
  <c r="J24"/>
  <c r="AC237" i="2"/>
  <c r="J27" i="6" s="1"/>
  <c r="T24"/>
  <c r="AL237" i="2"/>
  <c r="T27" i="6" s="1"/>
  <c r="AD24"/>
  <c r="AV237" i="2"/>
  <c r="AD27" i="6" s="1"/>
  <c r="AL24"/>
  <c r="BD237" i="2"/>
  <c r="AL27" i="6" s="1"/>
  <c r="U63" i="4"/>
  <c r="Y63"/>
  <c r="AB63"/>
  <c r="D63"/>
  <c r="W55"/>
  <c r="AA55"/>
  <c r="T55"/>
  <c r="X55"/>
  <c r="W59"/>
  <c r="AA59"/>
  <c r="T59"/>
  <c r="X59"/>
  <c r="N63"/>
  <c r="I33" i="6"/>
  <c r="S33"/>
  <c r="N64" i="4"/>
  <c r="AX236" i="3" l="1"/>
  <c r="AF35" i="6" s="1"/>
  <c r="V63" i="4"/>
  <c r="AP236" i="3"/>
  <c r="X35" i="6" s="1"/>
  <c r="T63" i="4"/>
  <c r="W63"/>
  <c r="W236" i="3"/>
  <c r="D35" i="6" s="1"/>
  <c r="X63" i="4"/>
  <c r="AA63"/>
  <c r="Z63"/>
  <c r="T32" i="6"/>
  <c r="AL236" i="3"/>
  <c r="T35" i="6" s="1"/>
  <c r="AE32"/>
  <c r="AW236" i="3"/>
  <c r="AE35" i="6" s="1"/>
  <c r="I32"/>
  <c r="AB236" i="3"/>
  <c r="I35" i="6" s="1"/>
  <c r="F32"/>
  <c r="Y236" i="3"/>
  <c r="F35" i="6" s="1"/>
  <c r="Y32"/>
  <c r="AQ236" i="3"/>
  <c r="Y35" i="6" s="1"/>
  <c r="R32"/>
  <c r="AJ236" i="3"/>
  <c r="R35" i="6" s="1"/>
  <c r="H32"/>
  <c r="AA236" i="3"/>
  <c r="H35" i="6" s="1"/>
  <c r="AK70" i="4"/>
  <c r="AN236" i="3"/>
  <c r="V35" i="6" s="1"/>
  <c r="AE236" i="3"/>
  <c r="L35" i="6" s="1"/>
  <c r="BB236" i="3"/>
  <c r="AJ35" i="6" s="1"/>
  <c r="AT236" i="3"/>
  <c r="AB35" i="6" s="1"/>
  <c r="B32"/>
  <c r="U236" i="3"/>
  <c r="B35" i="6" s="1"/>
  <c r="J32"/>
  <c r="AC236" i="3"/>
  <c r="J35" i="6" s="1"/>
  <c r="S32"/>
  <c r="AK236" i="3"/>
  <c r="S35" i="6" s="1"/>
  <c r="P32"/>
  <c r="AH236" i="3"/>
  <c r="P35" i="6" s="1"/>
  <c r="AH32"/>
  <c r="AZ236" i="3"/>
  <c r="AH35" i="6" s="1"/>
  <c r="AF70" i="4"/>
  <c r="AM236" i="3"/>
  <c r="U35" i="6" s="1"/>
  <c r="AD236" i="3"/>
  <c r="K35" i="6" s="1"/>
  <c r="V236" i="3"/>
  <c r="C35" i="6" s="1"/>
  <c r="BA236" i="3"/>
  <c r="AI35" i="6" s="1"/>
  <c r="AO236" i="3"/>
  <c r="W35" i="6" s="1"/>
  <c r="AG236" i="3"/>
  <c r="O35" i="6" s="1"/>
  <c r="X236" i="3"/>
  <c r="E35" i="6" s="1"/>
  <c r="BC236" i="3"/>
  <c r="AK35" i="6" s="1"/>
  <c r="BD236" i="3"/>
  <c r="AL35" i="6" s="1"/>
  <c r="AV236" i="3"/>
  <c r="AD35" i="6" s="1"/>
  <c r="AU236" i="3"/>
  <c r="AC35" i="6" s="1"/>
  <c r="AI236" i="3"/>
  <c r="Q35" i="6" s="1"/>
  <c r="Z236" i="3"/>
  <c r="G35" i="6" s="1"/>
  <c r="Y70" i="4" l="1"/>
  <c r="T70"/>
</calcChain>
</file>

<file path=xl/sharedStrings.xml><?xml version="1.0" encoding="utf-8"?>
<sst xmlns="http://schemas.openxmlformats.org/spreadsheetml/2006/main" count="564" uniqueCount="111">
  <si>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</si>
  <si>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</si>
  <si>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</si>
  <si>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</si>
  <si>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</si>
  <si>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</si>
  <si>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</si>
  <si>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</si>
  <si>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</si>
  <si>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</si>
  <si>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</si>
  <si>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</si>
  <si>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zima</t>
  </si>
  <si>
    <t>wiosna</t>
  </si>
  <si>
    <t>lato</t>
  </si>
  <si>
    <t>jesień</t>
  </si>
  <si>
    <t>rok</t>
  </si>
  <si>
    <t>Liczba wystąpień poszczególnych klas I-XII</t>
  </si>
  <si>
    <t>Liczba wystąpień klas w porach roku</t>
  </si>
  <si>
    <t>Liczba wystąpień klas dla temp. średniej roku</t>
  </si>
  <si>
    <t>LEGENDA</t>
  </si>
  <si>
    <t>kl.</t>
  </si>
  <si>
    <t>barwa</t>
  </si>
  <si>
    <t>opis</t>
  </si>
  <si>
    <t>ekstremalnie ciepły</t>
  </si>
  <si>
    <t>anomalnie ciepły</t>
  </si>
  <si>
    <t>bardzo ciepły</t>
  </si>
  <si>
    <t>ciepły</t>
  </si>
  <si>
    <t>lekko ciepły</t>
  </si>
  <si>
    <t>normalny</t>
  </si>
  <si>
    <t>lekko chłodny</t>
  </si>
  <si>
    <t>chłodny</t>
  </si>
  <si>
    <t>bardzo chłodny</t>
  </si>
  <si>
    <t>anomalnie chłodny</t>
  </si>
  <si>
    <t>ekstremalnie chłodny</t>
  </si>
  <si>
    <t>Σ</t>
  </si>
  <si>
    <t>max</t>
  </si>
  <si>
    <t>min</t>
  </si>
  <si>
    <t>%</t>
  </si>
  <si>
    <t>Macierz różnicy klasyfikacji termicznej wg H. Lorenc i klasyfikacji kwantylowej (klasyfikacja wg H. Lorenc - klasyfikacja kwantylowa)</t>
  </si>
  <si>
    <t>Liczba wystąpień poszczególnych różnic I-XII</t>
  </si>
  <si>
    <t>Liczba wystąpień poszczególnych różnic dla pór roku</t>
  </si>
  <si>
    <t>σ</t>
  </si>
  <si>
    <t>Średn.</t>
  </si>
  <si>
    <t>klasyfikacja kwantylowa zawyża przydzieloną klasę w stosunku do klasyfikacji H. Lorenc</t>
  </si>
  <si>
    <t>Norma</t>
  </si>
  <si>
    <t>klasyfikacja kwantylowa zaniża przydzieloną klasę w stosunku do klasyfikacji H. Lorenc</t>
  </si>
  <si>
    <t>Klasyfikacja termiczna miesięcy i pór roku w latach 1951-2008 (dla okresu referencyjnego 1971-2000)</t>
  </si>
  <si>
    <t>obszar:</t>
  </si>
  <si>
    <t>Klasyfikacja kwantylowa</t>
  </si>
  <si>
    <t>miesiąc</t>
  </si>
  <si>
    <t>percentyl</t>
  </si>
  <si>
    <t>od</t>
  </si>
  <si>
    <t>do</t>
  </si>
  <si>
    <t>kl. kwantylowa</t>
  </si>
  <si>
    <t>ΔT(ekstr.) [1]</t>
  </si>
  <si>
    <t>&lt; 0,05</t>
  </si>
  <si>
    <t>ekstr. chł.</t>
  </si>
  <si>
    <t>kl. Lorenc</t>
  </si>
  <si>
    <t>ΔT(ekstr.) [2]</t>
  </si>
  <si>
    <t>0,05-0,10</t>
  </si>
  <si>
    <t>anom. chł.</t>
  </si>
  <si>
    <t>Amplituda klasyfikacji</t>
  </si>
  <si>
    <t>0,10-0,20</t>
  </si>
  <si>
    <t>b. chł.</t>
  </si>
  <si>
    <t>0,20-0,30</t>
  </si>
  <si>
    <t>0,30-0,40</t>
  </si>
  <si>
    <t>lekko chł.</t>
  </si>
  <si>
    <t>0,40-0,60</t>
  </si>
  <si>
    <t>0,60-0,70</t>
  </si>
  <si>
    <t>lekko ciep.</t>
  </si>
  <si>
    <t>0,70-0,80</t>
  </si>
  <si>
    <t>0,80-0,90</t>
  </si>
  <si>
    <t>b. ciep.</t>
  </si>
  <si>
    <t>0,90-0,95</t>
  </si>
  <si>
    <t>anom. ciep.</t>
  </si>
  <si>
    <t>&gt; 0,95</t>
  </si>
  <si>
    <t>ekstr. ciep.</t>
  </si>
  <si>
    <t>Klasyfikacja "trzech sigm"</t>
  </si>
  <si>
    <t>odchylenie</t>
  </si>
  <si>
    <t>&lt; 2,5σ</t>
  </si>
  <si>
    <t>2,0-2,5</t>
  </si>
  <si>
    <t>1,5-2,0</t>
  </si>
  <si>
    <t>1,0-1,5</t>
  </si>
  <si>
    <t>0,5-1,0</t>
  </si>
  <si>
    <t>(-0,5) - 0,5</t>
  </si>
  <si>
    <t>(-1,0)-(-0,5)</t>
  </si>
  <si>
    <t>(-1,5)-(-1,0)</t>
  </si>
  <si>
    <t>(-2,0)-(-1,5)</t>
  </si>
  <si>
    <t>(-2,5)-(-2,0)</t>
  </si>
  <si>
    <t>&lt;-2,5σ</t>
  </si>
  <si>
    <t>Zanotowane ekstrema temperatur śr. miesięcznych i pór roku w okresie referencyjnym 1971-2000 (1) oraz w latach 1951-2008 (2)</t>
  </si>
  <si>
    <t>temperatura min</t>
  </si>
  <si>
    <t>temperatura max</t>
  </si>
  <si>
    <t>odchylenie standardowe</t>
  </si>
  <si>
    <t>Średnia dla okresu referencyjnego</t>
  </si>
  <si>
    <t>klasyfikacja wg H. Lorenc - m-ce I-XII</t>
  </si>
  <si>
    <t>klasyfikacja wg H. Lorenc - pory roku</t>
  </si>
  <si>
    <t>klasyfikacja wg H. Lorenc - średnie roczne</t>
  </si>
  <si>
    <t>klasyfikacja kwantylowa - m-ce I-XII</t>
  </si>
  <si>
    <t>klasyfikacja kwantylowa - pory roku</t>
  </si>
  <si>
    <t>klasyfikacja kwantylowa - średnie roczne</t>
  </si>
  <si>
    <t>Macierz zależności współwystępowania poszczególnych klas</t>
  </si>
  <si>
    <t>odpowiadająca klasa wg klasyfikacji kwantylowej [%]</t>
  </si>
  <si>
    <t>klasyfikacja termiczna wg H. Lorenc</t>
  </si>
  <si>
    <t>odpowiadająca klasa wg klasyfikacji H. Lorenc [%]</t>
  </si>
  <si>
    <t>klasyfikacja kwantylowa</t>
  </si>
  <si>
    <t>il. przypadk.</t>
  </si>
  <si>
    <t>suma</t>
  </si>
  <si>
    <t>TUTAJ WSPÓŁZALEŻNOŚĆ W DRUGĄ STRONĘ</t>
  </si>
  <si>
    <t>Warszawa - Obserwatorium</t>
  </si>
</sst>
</file>

<file path=xl/styles.xml><?xml version="1.0" encoding="utf-8"?>
<styleSheet xmlns="http://schemas.openxmlformats.org/spreadsheetml/2006/main">
  <numFmts count="6">
    <numFmt numFmtId="164" formatCode="0.000000"/>
    <numFmt numFmtId="165" formatCode="0.0"/>
    <numFmt numFmtId="167" formatCode="0.000"/>
    <numFmt numFmtId="168" formatCode="_-* #,##0.00\ _z_ł_-;\-* #,##0.00\ _z_ł_-;_-* \-??\ _z_ł_-;_-@_-"/>
    <numFmt numFmtId="169" formatCode="_-* #,##0\ _z_ł_-;\-* #,##0\ _z_ł_-;_-* \-??\ _z_ł_-;_-@_-"/>
    <numFmt numFmtId="170" formatCode="_-* #,##0.0\ _z_ł_-;\-* #,##0.0\ _z_ł_-;_-* \-??\ _z_ł_-;_-@_-"/>
  </numFmts>
  <fonts count="34">
    <font>
      <sz val="10"/>
      <name val="Arial"/>
      <family val="2"/>
    </font>
    <font>
      <sz val="10"/>
      <name val="Arial"/>
      <family val="2"/>
      <charset val="238"/>
    </font>
    <font>
      <sz val="8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  <charset val="238"/>
    </font>
    <font>
      <b/>
      <sz val="10"/>
      <name val="Arial"/>
      <family val="2"/>
      <charset val="238"/>
    </font>
    <font>
      <b/>
      <sz val="7"/>
      <color rgb="FFFFFFFF"/>
      <name val="Arial"/>
      <family val="2"/>
      <charset val="238"/>
    </font>
    <font>
      <sz val="7"/>
      <color rgb="FFFFFFFF"/>
      <name val="Arial"/>
      <family val="2"/>
      <charset val="238"/>
    </font>
    <font>
      <sz val="8"/>
      <name val="Arial"/>
      <family val="2"/>
      <charset val="238"/>
    </font>
    <font>
      <sz val="10"/>
      <color rgb="FFFFFFFF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color rgb="FFFF6600"/>
      <name val="Arial"/>
      <family val="2"/>
      <charset val="238"/>
    </font>
    <font>
      <sz val="10"/>
      <color rgb="FFFF9900"/>
      <name val="Arial"/>
      <family val="2"/>
      <charset val="238"/>
    </font>
    <font>
      <sz val="10"/>
      <color rgb="FFFFCC00"/>
      <name val="Arial"/>
      <family val="2"/>
      <charset val="238"/>
    </font>
    <font>
      <sz val="10"/>
      <color rgb="FFFFFF00"/>
      <name val="Arial"/>
      <family val="2"/>
      <charset val="238"/>
    </font>
    <font>
      <sz val="10"/>
      <color rgb="FF99CC00"/>
      <name val="Arial"/>
      <family val="2"/>
      <charset val="238"/>
    </font>
    <font>
      <sz val="10"/>
      <color rgb="FF00CCFF"/>
      <name val="Arial"/>
      <family val="2"/>
      <charset val="238"/>
    </font>
    <font>
      <sz val="10"/>
      <color rgb="FF3366FF"/>
      <name val="Arial"/>
      <family val="2"/>
      <charset val="238"/>
    </font>
    <font>
      <sz val="10"/>
      <color rgb="FF0000FF"/>
      <name val="Arial"/>
      <family val="2"/>
      <charset val="238"/>
    </font>
    <font>
      <sz val="10"/>
      <color rgb="FF333399"/>
      <name val="Arial"/>
      <family val="2"/>
      <charset val="238"/>
    </font>
    <font>
      <sz val="10"/>
      <color rgb="FF000080"/>
      <name val="Arial"/>
      <family val="2"/>
      <charset val="238"/>
    </font>
    <font>
      <b/>
      <sz val="9"/>
      <name val="Arial"/>
      <family val="2"/>
      <charset val="238"/>
    </font>
    <font>
      <b/>
      <sz val="10"/>
      <name val="Times New Roman"/>
      <family val="1"/>
      <charset val="1"/>
    </font>
    <font>
      <sz val="8"/>
      <color rgb="FFDDDDDD"/>
      <name val="Arial"/>
      <family val="2"/>
      <charset val="238"/>
    </font>
    <font>
      <b/>
      <i/>
      <sz val="8"/>
      <name val="Arial"/>
      <family val="2"/>
      <charset val="238"/>
    </font>
    <font>
      <sz val="7"/>
      <color rgb="FF003366"/>
      <name val="Arial"/>
      <family val="2"/>
      <charset val="238"/>
    </font>
    <font>
      <sz val="9"/>
      <name val="Arial"/>
      <family val="2"/>
      <charset val="238"/>
    </font>
    <font>
      <b/>
      <i/>
      <sz val="9"/>
      <name val="Arial"/>
      <family val="2"/>
      <charset val="238"/>
    </font>
    <font>
      <sz val="7"/>
      <name val="Arial"/>
      <family val="2"/>
      <charset val="238"/>
    </font>
    <font>
      <b/>
      <sz val="7"/>
      <name val="Arial"/>
      <family val="2"/>
      <charset val="238"/>
    </font>
    <font>
      <sz val="8"/>
      <name val="Arial"/>
      <family val="2"/>
      <charset val="1"/>
    </font>
    <font>
      <sz val="8"/>
      <color rgb="FFFFFFFF"/>
      <name val="Arial"/>
      <family val="2"/>
      <charset val="238"/>
    </font>
    <font>
      <b/>
      <i/>
      <sz val="10"/>
      <name val="Arial"/>
      <family val="2"/>
      <charset val="238"/>
    </font>
    <font>
      <sz val="10"/>
      <color rgb="FF99CCFF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003366"/>
      </patternFill>
    </fill>
    <fill>
      <patternFill patternType="solid">
        <fgColor rgb="FF0000FF"/>
        <bgColor rgb="FF0000FF"/>
      </patternFill>
    </fill>
    <fill>
      <patternFill patternType="solid">
        <fgColor rgb="FF3366FF"/>
        <bgColor rgb="FF0066CC"/>
      </patternFill>
    </fill>
    <fill>
      <patternFill patternType="solid">
        <fgColor rgb="FF00CCFF"/>
        <bgColor rgb="FF33CCCC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FF66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DDDDDD"/>
        <bgColor rgb="FFCCFFCC"/>
      </patternFill>
    </fill>
    <fill>
      <patternFill patternType="solid">
        <fgColor rgb="FF99CCFF"/>
        <bgColor rgb="FFC0C0C0"/>
      </patternFill>
    </fill>
  </fills>
  <borders count="5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8" fontId="1" fillId="0" borderId="0"/>
    <xf numFmtId="9" fontId="1" fillId="0" borderId="0"/>
    <xf numFmtId="168" fontId="4" fillId="0" borderId="2" xfId="1" applyFont="1" applyBorder="1" applyAlignment="1">
      <alignment horizontal="center"/>
    </xf>
  </cellStyleXfs>
  <cellXfs count="259">
    <xf numFmtId="0" fontId="0" fillId="0" borderId="0" xfId="0"/>
    <xf numFmtId="168" fontId="25" fillId="14" borderId="0" xfId="1" applyFont="1" applyFill="1" applyBorder="1" applyAlignment="1">
      <alignment horizontal="center" wrapText="1"/>
    </xf>
    <xf numFmtId="168" fontId="1" fillId="8" borderId="0" xfId="1" applyFont="1" applyFill="1" applyBorder="1" applyAlignment="1">
      <alignment horizontal="right" vertical="center" textRotation="180"/>
    </xf>
    <xf numFmtId="168" fontId="25" fillId="9" borderId="0" xfId="1" applyFont="1" applyFill="1" applyBorder="1" applyAlignment="1">
      <alignment horizontal="center" wrapText="1"/>
    </xf>
    <xf numFmtId="168" fontId="21" fillId="0" borderId="2" xfId="1" applyFont="1" applyBorder="1" applyAlignment="1">
      <alignment horizontal="center"/>
    </xf>
    <xf numFmtId="168" fontId="4" fillId="0" borderId="35" xfId="1" applyFont="1" applyBorder="1" applyAlignment="1">
      <alignment horizontal="right"/>
    </xf>
    <xf numFmtId="1" fontId="8" fillId="0" borderId="0" xfId="1" applyNumberFormat="1" applyFont="1" applyBorder="1" applyAlignment="1">
      <alignment horizontal="center"/>
    </xf>
    <xf numFmtId="168" fontId="4" fillId="0" borderId="28" xfId="1" applyFont="1" applyBorder="1" applyAlignment="1">
      <alignment horizontal="right"/>
    </xf>
    <xf numFmtId="168" fontId="4" fillId="0" borderId="27" xfId="1" applyFont="1" applyBorder="1" applyAlignment="1">
      <alignment horizontal="right"/>
    </xf>
    <xf numFmtId="168" fontId="4" fillId="0" borderId="23" xfId="1" applyFont="1" applyBorder="1" applyAlignment="1">
      <alignment horizontal="right"/>
    </xf>
    <xf numFmtId="168" fontId="4" fillId="0" borderId="17" xfId="1" applyFont="1" applyBorder="1" applyAlignment="1">
      <alignment horizontal="right"/>
    </xf>
    <xf numFmtId="168" fontId="4" fillId="0" borderId="5" xfId="1" applyFont="1" applyBorder="1" applyAlignment="1">
      <alignment horizontal="left"/>
    </xf>
    <xf numFmtId="168" fontId="4" fillId="0" borderId="4" xfId="1" applyFont="1" applyBorder="1" applyAlignment="1">
      <alignment horizontal="left"/>
    </xf>
    <xf numFmtId="169" fontId="26" fillId="0" borderId="0" xfId="1" applyNumberFormat="1" applyFont="1" applyBorder="1" applyAlignment="1" applyProtection="1">
      <alignment horizontal="center" vertical="center"/>
    </xf>
    <xf numFmtId="168" fontId="2" fillId="0" borderId="0" xfId="1" applyFont="1"/>
    <xf numFmtId="168" fontId="3" fillId="0" borderId="0" xfId="1" applyFont="1" applyAlignment="1">
      <alignment horizontal="center"/>
    </xf>
    <xf numFmtId="168" fontId="3" fillId="2" borderId="0" xfId="1" applyFont="1" applyFill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1" applyNumberFormat="1" applyFont="1"/>
    <xf numFmtId="168" fontId="4" fillId="0" borderId="0" xfId="1" applyFont="1" applyAlignment="1">
      <alignment horizontal="center"/>
    </xf>
    <xf numFmtId="168" fontId="1" fillId="0" borderId="0" xfId="1"/>
    <xf numFmtId="168" fontId="1" fillId="0" borderId="0" xfId="1" applyAlignment="1">
      <alignment horizontal="center"/>
    </xf>
    <xf numFmtId="168" fontId="1" fillId="0" borderId="1" xfId="1" applyBorder="1" applyAlignment="1">
      <alignment horizontal="center"/>
    </xf>
    <xf numFmtId="168" fontId="1" fillId="0" borderId="0" xfId="1" applyBorder="1" applyAlignment="1">
      <alignment horizontal="center"/>
    </xf>
    <xf numFmtId="168" fontId="5" fillId="0" borderId="0" xfId="1" applyFont="1" applyBorder="1" applyAlignment="1">
      <alignment horizontal="center"/>
    </xf>
    <xf numFmtId="168" fontId="4" fillId="0" borderId="3" xfId="1" applyFont="1" applyBorder="1" applyAlignment="1">
      <alignment horizontal="center"/>
    </xf>
    <xf numFmtId="168" fontId="4" fillId="0" borderId="0" xfId="1" applyFont="1" applyBorder="1" applyAlignment="1">
      <alignment horizontal="left"/>
    </xf>
    <xf numFmtId="168" fontId="4" fillId="0" borderId="5" xfId="1" applyFont="1" applyBorder="1" applyAlignment="1">
      <alignment horizontal="center"/>
    </xf>
    <xf numFmtId="168" fontId="4" fillId="0" borderId="6" xfId="1" applyFont="1" applyBorder="1" applyAlignment="1">
      <alignment horizontal="center"/>
    </xf>
    <xf numFmtId="168" fontId="4" fillId="0" borderId="0" xfId="1" applyFont="1" applyBorder="1"/>
    <xf numFmtId="1" fontId="6" fillId="3" borderId="7" xfId="1" applyNumberFormat="1" applyFont="1" applyFill="1" applyBorder="1" applyAlignment="1">
      <alignment horizontal="center"/>
    </xf>
    <xf numFmtId="1" fontId="6" fillId="4" borderId="5" xfId="1" applyNumberFormat="1" applyFont="1" applyFill="1" applyBorder="1" applyAlignment="1">
      <alignment horizontal="center"/>
    </xf>
    <xf numFmtId="1" fontId="6" fillId="5" borderId="5" xfId="1" applyNumberFormat="1" applyFont="1" applyFill="1" applyBorder="1" applyAlignment="1">
      <alignment horizontal="center"/>
    </xf>
    <xf numFmtId="1" fontId="6" fillId="6" borderId="5" xfId="1" applyNumberFormat="1" applyFont="1" applyFill="1" applyBorder="1" applyAlignment="1">
      <alignment horizontal="center"/>
    </xf>
    <xf numFmtId="1" fontId="6" fillId="7" borderId="5" xfId="1" applyNumberFormat="1" applyFont="1" applyFill="1" applyBorder="1" applyAlignment="1">
      <alignment horizontal="center"/>
    </xf>
    <xf numFmtId="1" fontId="6" fillId="8" borderId="5" xfId="1" applyNumberFormat="1" applyFont="1" applyFill="1" applyBorder="1" applyAlignment="1" applyProtection="1">
      <alignment horizontal="center"/>
    </xf>
    <xf numFmtId="1" fontId="7" fillId="2" borderId="5" xfId="1" applyNumberFormat="1" applyFont="1" applyFill="1" applyBorder="1" applyAlignment="1">
      <alignment horizontal="center"/>
    </xf>
    <xf numFmtId="1" fontId="7" fillId="9" borderId="5" xfId="1" applyNumberFormat="1" applyFont="1" applyFill="1" applyBorder="1" applyAlignment="1">
      <alignment horizontal="center"/>
    </xf>
    <xf numFmtId="1" fontId="7" fillId="10" borderId="5" xfId="1" applyNumberFormat="1" applyFont="1" applyFill="1" applyBorder="1" applyAlignment="1">
      <alignment horizontal="center"/>
    </xf>
    <xf numFmtId="1" fontId="7" fillId="11" borderId="5" xfId="1" applyNumberFormat="1" applyFont="1" applyFill="1" applyBorder="1" applyAlignment="1">
      <alignment horizontal="center"/>
    </xf>
    <xf numFmtId="1" fontId="7" fillId="12" borderId="5" xfId="1" applyNumberFormat="1" applyFont="1" applyFill="1" applyBorder="1" applyAlignment="1" applyProtection="1">
      <alignment horizontal="center"/>
    </xf>
    <xf numFmtId="1" fontId="8" fillId="0" borderId="0" xfId="1" applyNumberFormat="1" applyFont="1" applyBorder="1" applyAlignment="1">
      <alignment horizontal="center"/>
    </xf>
    <xf numFmtId="1" fontId="6" fillId="3" borderId="8" xfId="1" applyNumberFormat="1" applyFont="1" applyFill="1" applyBorder="1" applyAlignment="1">
      <alignment horizontal="center"/>
    </xf>
    <xf numFmtId="1" fontId="7" fillId="12" borderId="7" xfId="1" applyNumberFormat="1" applyFont="1" applyFill="1" applyBorder="1" applyAlignment="1" applyProtection="1">
      <alignment horizontal="center"/>
    </xf>
    <xf numFmtId="1" fontId="7" fillId="0" borderId="0" xfId="1" applyNumberFormat="1" applyFont="1" applyBorder="1" applyAlignment="1" applyProtection="1">
      <alignment horizontal="center"/>
    </xf>
    <xf numFmtId="1" fontId="6" fillId="3" borderId="9" xfId="1" applyNumberFormat="1" applyFont="1" applyFill="1" applyBorder="1" applyAlignment="1">
      <alignment horizontal="center"/>
    </xf>
    <xf numFmtId="1" fontId="6" fillId="4" borderId="10" xfId="1" applyNumberFormat="1" applyFont="1" applyFill="1" applyBorder="1" applyAlignment="1">
      <alignment horizontal="center"/>
    </xf>
    <xf numFmtId="1" fontId="6" fillId="5" borderId="10" xfId="1" applyNumberFormat="1" applyFont="1" applyFill="1" applyBorder="1" applyAlignment="1">
      <alignment horizontal="center"/>
    </xf>
    <xf numFmtId="1" fontId="6" fillId="6" borderId="10" xfId="1" applyNumberFormat="1" applyFont="1" applyFill="1" applyBorder="1" applyAlignment="1">
      <alignment horizontal="center"/>
    </xf>
    <xf numFmtId="1" fontId="6" fillId="7" borderId="10" xfId="1" applyNumberFormat="1" applyFont="1" applyFill="1" applyBorder="1" applyAlignment="1">
      <alignment horizontal="center"/>
    </xf>
    <xf numFmtId="1" fontId="6" fillId="8" borderId="10" xfId="1" applyNumberFormat="1" applyFont="1" applyFill="1" applyBorder="1" applyAlignment="1" applyProtection="1">
      <alignment horizontal="center"/>
    </xf>
    <xf numFmtId="1" fontId="7" fillId="2" borderId="10" xfId="1" applyNumberFormat="1" applyFont="1" applyFill="1" applyBorder="1" applyAlignment="1">
      <alignment horizontal="center"/>
    </xf>
    <xf numFmtId="1" fontId="7" fillId="9" borderId="10" xfId="1" applyNumberFormat="1" applyFont="1" applyFill="1" applyBorder="1" applyAlignment="1">
      <alignment horizontal="center"/>
    </xf>
    <xf numFmtId="1" fontId="7" fillId="10" borderId="10" xfId="1" applyNumberFormat="1" applyFont="1" applyFill="1" applyBorder="1" applyAlignment="1">
      <alignment horizontal="center"/>
    </xf>
    <xf numFmtId="1" fontId="7" fillId="11" borderId="10" xfId="1" applyNumberFormat="1" applyFont="1" applyFill="1" applyBorder="1" applyAlignment="1">
      <alignment horizontal="center"/>
    </xf>
    <xf numFmtId="1" fontId="7" fillId="12" borderId="11" xfId="1" applyNumberFormat="1" applyFont="1" applyFill="1" applyBorder="1" applyAlignment="1" applyProtection="1">
      <alignment horizontal="center"/>
    </xf>
    <xf numFmtId="168" fontId="4" fillId="0" borderId="12" xfId="1" applyFont="1" applyBorder="1" applyAlignment="1">
      <alignment horizontal="right"/>
    </xf>
    <xf numFmtId="168" fontId="4" fillId="0" borderId="0" xfId="1" applyFont="1"/>
    <xf numFmtId="1" fontId="8" fillId="0" borderId="5" xfId="1" applyNumberFormat="1" applyFont="1" applyBorder="1" applyAlignment="1">
      <alignment horizontal="center"/>
    </xf>
    <xf numFmtId="1" fontId="8" fillId="0" borderId="6" xfId="1" applyNumberFormat="1" applyFont="1" applyBorder="1" applyAlignment="1">
      <alignment horizontal="center"/>
    </xf>
    <xf numFmtId="168" fontId="9" fillId="0" borderId="0" xfId="1" applyFont="1" applyBorder="1"/>
    <xf numFmtId="168" fontId="1" fillId="0" borderId="0" xfId="1" applyBorder="1"/>
    <xf numFmtId="1" fontId="8" fillId="0" borderId="13" xfId="1" applyNumberFormat="1" applyFont="1" applyBorder="1" applyAlignment="1">
      <alignment horizontal="center"/>
    </xf>
    <xf numFmtId="1" fontId="8" fillId="0" borderId="7" xfId="1" applyNumberFormat="1" applyFont="1" applyBorder="1" applyAlignment="1">
      <alignment horizontal="center"/>
    </xf>
    <xf numFmtId="168" fontId="8" fillId="0" borderId="12" xfId="1" applyFont="1" applyBorder="1" applyAlignment="1">
      <alignment horizontal="center"/>
    </xf>
    <xf numFmtId="164" fontId="10" fillId="12" borderId="5" xfId="1" applyNumberFormat="1" applyFont="1" applyFill="1" applyBorder="1" applyAlignment="1" applyProtection="1">
      <alignment horizontal="right"/>
    </xf>
    <xf numFmtId="168" fontId="8" fillId="0" borderId="5" xfId="1" applyFont="1" applyBorder="1" applyAlignment="1">
      <alignment horizontal="left"/>
    </xf>
    <xf numFmtId="168" fontId="11" fillId="11" borderId="5" xfId="1" applyFont="1" applyFill="1" applyBorder="1" applyAlignment="1">
      <alignment horizontal="right"/>
    </xf>
    <xf numFmtId="168" fontId="12" fillId="10" borderId="5" xfId="1" applyFont="1" applyFill="1" applyBorder="1" applyAlignment="1">
      <alignment horizontal="right"/>
    </xf>
    <xf numFmtId="168" fontId="13" fillId="9" borderId="5" xfId="1" applyFont="1" applyFill="1" applyBorder="1" applyAlignment="1">
      <alignment horizontal="right"/>
    </xf>
    <xf numFmtId="168" fontId="14" fillId="2" borderId="5" xfId="1" applyFont="1" applyFill="1" applyBorder="1" applyAlignment="1">
      <alignment horizontal="right"/>
    </xf>
    <xf numFmtId="168" fontId="15" fillId="8" borderId="5" xfId="1" applyFont="1" applyFill="1" applyBorder="1" applyAlignment="1" applyProtection="1">
      <alignment horizontal="right"/>
    </xf>
    <xf numFmtId="168" fontId="16" fillId="7" borderId="5" xfId="1" applyFont="1" applyFill="1" applyBorder="1" applyAlignment="1">
      <alignment horizontal="right"/>
    </xf>
    <xf numFmtId="168" fontId="17" fillId="6" borderId="5" xfId="1" applyFont="1" applyFill="1" applyBorder="1" applyAlignment="1">
      <alignment horizontal="right"/>
    </xf>
    <xf numFmtId="168" fontId="18" fillId="5" borderId="5" xfId="1" applyFont="1" applyFill="1" applyBorder="1" applyAlignment="1">
      <alignment horizontal="right"/>
    </xf>
    <xf numFmtId="168" fontId="19" fillId="4" borderId="5" xfId="1" applyFont="1" applyFill="1" applyBorder="1" applyAlignment="1">
      <alignment horizontal="right"/>
    </xf>
    <xf numFmtId="168" fontId="20" fillId="3" borderId="5" xfId="1" applyFont="1" applyFill="1" applyBorder="1" applyAlignment="1">
      <alignment horizontal="right"/>
    </xf>
    <xf numFmtId="1" fontId="8" fillId="0" borderId="14" xfId="1" applyNumberFormat="1" applyFont="1" applyBorder="1" applyAlignment="1">
      <alignment horizontal="center"/>
    </xf>
    <xf numFmtId="1" fontId="8" fillId="0" borderId="15" xfId="1" applyNumberFormat="1" applyFont="1" applyBorder="1" applyAlignment="1">
      <alignment horizontal="center"/>
    </xf>
    <xf numFmtId="1" fontId="8" fillId="0" borderId="16" xfId="1" applyNumberFormat="1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" fontId="4" fillId="0" borderId="18" xfId="1" applyNumberFormat="1" applyFont="1" applyBorder="1" applyAlignment="1">
      <alignment horizontal="center"/>
    </xf>
    <xf numFmtId="1" fontId="4" fillId="0" borderId="19" xfId="1" applyNumberFormat="1" applyFont="1" applyBorder="1" applyAlignment="1">
      <alignment horizontal="center"/>
    </xf>
    <xf numFmtId="168" fontId="1" fillId="0" borderId="20" xfId="1" applyBorder="1" applyAlignment="1">
      <alignment horizontal="center"/>
    </xf>
    <xf numFmtId="1" fontId="4" fillId="0" borderId="21" xfId="1" applyNumberFormat="1" applyFont="1" applyBorder="1" applyAlignment="1">
      <alignment horizontal="center"/>
    </xf>
    <xf numFmtId="1" fontId="8" fillId="0" borderId="22" xfId="1" applyNumberFormat="1" applyFont="1" applyBorder="1" applyAlignment="1">
      <alignment horizontal="center"/>
    </xf>
    <xf numFmtId="1" fontId="8" fillId="0" borderId="24" xfId="1" applyNumberFormat="1" applyFont="1" applyBorder="1" applyAlignment="1">
      <alignment horizontal="center"/>
    </xf>
    <xf numFmtId="1" fontId="8" fillId="0" borderId="25" xfId="1" applyNumberFormat="1" applyFont="1" applyBorder="1" applyAlignment="1">
      <alignment horizontal="center"/>
    </xf>
    <xf numFmtId="1" fontId="8" fillId="0" borderId="26" xfId="1" applyNumberFormat="1" applyFont="1" applyBorder="1" applyAlignment="1">
      <alignment horizontal="center"/>
    </xf>
    <xf numFmtId="168" fontId="1" fillId="0" borderId="20" xfId="1" applyBorder="1"/>
    <xf numFmtId="165" fontId="4" fillId="0" borderId="29" xfId="2" applyNumberFormat="1" applyFont="1" applyBorder="1" applyAlignment="1" applyProtection="1">
      <alignment horizontal="center"/>
    </xf>
    <xf numFmtId="165" fontId="4" fillId="0" borderId="30" xfId="2" applyNumberFormat="1" applyFont="1" applyBorder="1" applyAlignment="1" applyProtection="1">
      <alignment horizontal="center"/>
    </xf>
    <xf numFmtId="165" fontId="4" fillId="0" borderId="31" xfId="2" applyNumberFormat="1" applyFont="1" applyBorder="1" applyAlignment="1" applyProtection="1">
      <alignment horizontal="center"/>
    </xf>
    <xf numFmtId="165" fontId="8" fillId="0" borderId="0" xfId="1" applyNumberFormat="1" applyFont="1" applyBorder="1" applyAlignment="1">
      <alignment horizontal="center"/>
    </xf>
    <xf numFmtId="165" fontId="4" fillId="0" borderId="0" xfId="2" applyNumberFormat="1" applyFont="1" applyBorder="1" applyAlignment="1" applyProtection="1">
      <alignment horizontal="center"/>
    </xf>
    <xf numFmtId="168" fontId="9" fillId="0" borderId="32" xfId="1" applyFont="1" applyBorder="1"/>
    <xf numFmtId="168" fontId="1" fillId="0" borderId="33" xfId="1" applyBorder="1"/>
    <xf numFmtId="1" fontId="8" fillId="0" borderId="0" xfId="1" applyNumberFormat="1" applyFont="1" applyAlignment="1">
      <alignment horizontal="center"/>
    </xf>
    <xf numFmtId="168" fontId="8" fillId="0" borderId="0" xfId="1" applyFont="1" applyAlignment="1">
      <alignment horizontal="center"/>
    </xf>
    <xf numFmtId="168" fontId="4" fillId="0" borderId="0" xfId="1" applyFont="1" applyBorder="1" applyAlignment="1">
      <alignment horizontal="center"/>
    </xf>
    <xf numFmtId="168" fontId="4" fillId="0" borderId="9" xfId="1" applyFont="1" applyBorder="1" applyAlignment="1">
      <alignment horizontal="left"/>
    </xf>
    <xf numFmtId="168" fontId="4" fillId="0" borderId="10" xfId="1" applyFont="1" applyBorder="1" applyAlignment="1">
      <alignment horizontal="left"/>
    </xf>
    <xf numFmtId="168" fontId="4" fillId="0" borderId="11" xfId="1" applyFont="1" applyBorder="1" applyAlignment="1">
      <alignment horizontal="left"/>
    </xf>
    <xf numFmtId="168" fontId="4" fillId="13" borderId="5" xfId="1" applyFont="1" applyFill="1" applyBorder="1" applyAlignment="1">
      <alignment horizontal="center"/>
    </xf>
    <xf numFmtId="168" fontId="4" fillId="2" borderId="5" xfId="1" applyFont="1" applyFill="1" applyBorder="1" applyAlignment="1">
      <alignment horizontal="center"/>
    </xf>
    <xf numFmtId="168" fontId="4" fillId="0" borderId="13" xfId="1" applyFont="1" applyBorder="1" applyAlignment="1">
      <alignment horizontal="right"/>
    </xf>
    <xf numFmtId="168" fontId="4" fillId="0" borderId="7" xfId="1" applyFont="1" applyBorder="1" applyAlignment="1">
      <alignment horizontal="center"/>
    </xf>
    <xf numFmtId="168" fontId="8" fillId="0" borderId="13" xfId="1" applyFont="1" applyBorder="1" applyAlignment="1">
      <alignment horizontal="center"/>
    </xf>
    <xf numFmtId="168" fontId="8" fillId="0" borderId="7" xfId="1" applyFont="1" applyBorder="1" applyAlignment="1">
      <alignment horizontal="left"/>
    </xf>
    <xf numFmtId="168" fontId="8" fillId="0" borderId="31" xfId="1" applyFont="1" applyBorder="1" applyAlignment="1">
      <alignment horizontal="center"/>
    </xf>
    <xf numFmtId="168" fontId="20" fillId="3" borderId="29" xfId="1" applyFont="1" applyFill="1" applyBorder="1" applyAlignment="1">
      <alignment horizontal="right"/>
    </xf>
    <xf numFmtId="168" fontId="8" fillId="0" borderId="30" xfId="1" applyFont="1" applyBorder="1" applyAlignment="1">
      <alignment horizontal="left"/>
    </xf>
    <xf numFmtId="168" fontId="1" fillId="0" borderId="34" xfId="1" applyBorder="1" applyAlignment="1">
      <alignment horizontal="center"/>
    </xf>
    <xf numFmtId="1" fontId="8" fillId="0" borderId="31" xfId="1" applyNumberFormat="1" applyFont="1" applyBorder="1" applyAlignment="1">
      <alignment horizontal="center"/>
    </xf>
    <xf numFmtId="1" fontId="8" fillId="0" borderId="29" xfId="1" applyNumberFormat="1" applyFont="1" applyBorder="1" applyAlignment="1">
      <alignment horizontal="center"/>
    </xf>
    <xf numFmtId="1" fontId="8" fillId="0" borderId="30" xfId="1" applyNumberFormat="1" applyFont="1" applyBorder="1" applyAlignment="1">
      <alignment horizontal="center"/>
    </xf>
    <xf numFmtId="1" fontId="4" fillId="0" borderId="10" xfId="1" applyNumberFormat="1" applyFont="1" applyBorder="1" applyAlignment="1">
      <alignment horizontal="center"/>
    </xf>
    <xf numFmtId="1" fontId="4" fillId="0" borderId="11" xfId="1" applyNumberFormat="1" applyFont="1" applyBorder="1" applyAlignment="1">
      <alignment horizontal="center"/>
    </xf>
    <xf numFmtId="1" fontId="4" fillId="0" borderId="36" xfId="1" applyNumberFormat="1" applyFont="1" applyBorder="1" applyAlignment="1">
      <alignment horizontal="center"/>
    </xf>
    <xf numFmtId="168" fontId="5" fillId="0" borderId="0" xfId="1" applyFont="1"/>
    <xf numFmtId="1" fontId="4" fillId="0" borderId="13" xfId="1" applyNumberFormat="1" applyFont="1" applyBorder="1" applyAlignment="1">
      <alignment horizontal="center"/>
    </xf>
    <xf numFmtId="1" fontId="4" fillId="0" borderId="5" xfId="1" applyNumberFormat="1" applyFont="1" applyBorder="1" applyAlignment="1">
      <alignment horizontal="center"/>
    </xf>
    <xf numFmtId="168" fontId="22" fillId="0" borderId="7" xfId="1" applyFont="1" applyBorder="1" applyAlignment="1">
      <alignment horizontal="center"/>
    </xf>
    <xf numFmtId="168" fontId="8" fillId="0" borderId="5" xfId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168" fontId="1" fillId="0" borderId="40" xfId="1" applyBorder="1" applyAlignment="1">
      <alignment horizontal="center"/>
    </xf>
    <xf numFmtId="168" fontId="8" fillId="0" borderId="0" xfId="1" applyFont="1" applyAlignment="1">
      <alignment horizontal="right"/>
    </xf>
    <xf numFmtId="1" fontId="4" fillId="0" borderId="31" xfId="1" applyNumberFormat="1" applyFont="1" applyBorder="1" applyAlignment="1">
      <alignment horizontal="center"/>
    </xf>
    <xf numFmtId="1" fontId="4" fillId="0" borderId="29" xfId="1" applyNumberFormat="1" applyFont="1" applyBorder="1" applyAlignment="1">
      <alignment horizontal="center"/>
    </xf>
    <xf numFmtId="167" fontId="24" fillId="0" borderId="30" xfId="1" applyNumberFormat="1" applyFont="1" applyBorder="1" applyAlignment="1">
      <alignment horizontal="center"/>
    </xf>
    <xf numFmtId="168" fontId="26" fillId="0" borderId="0" xfId="1" applyFont="1" applyAlignment="1">
      <alignment horizontal="right"/>
    </xf>
    <xf numFmtId="169" fontId="26" fillId="0" borderId="0" xfId="1" applyNumberFormat="1" applyFont="1" applyAlignment="1">
      <alignment horizontal="center" vertical="center"/>
    </xf>
    <xf numFmtId="168" fontId="27" fillId="0" borderId="0" xfId="1" applyFont="1"/>
    <xf numFmtId="168" fontId="28" fillId="0" borderId="0" xfId="1" applyFont="1"/>
    <xf numFmtId="168" fontId="28" fillId="0" borderId="0" xfId="1" applyFont="1" applyAlignment="1"/>
    <xf numFmtId="168" fontId="29" fillId="0" borderId="41" xfId="1" applyFont="1" applyBorder="1" applyAlignment="1">
      <alignment horizontal="center"/>
    </xf>
    <xf numFmtId="168" fontId="29" fillId="2" borderId="0" xfId="1" applyFont="1" applyFill="1" applyAlignment="1"/>
    <xf numFmtId="168" fontId="1" fillId="0" borderId="0" xfId="1" applyAlignment="1"/>
    <xf numFmtId="168" fontId="8" fillId="0" borderId="0" xfId="1" applyFont="1"/>
    <xf numFmtId="168" fontId="28" fillId="0" borderId="0" xfId="1" applyFont="1" applyAlignment="1">
      <alignment horizontal="center"/>
    </xf>
    <xf numFmtId="168" fontId="28" fillId="0" borderId="26" xfId="1" applyFont="1" applyBorder="1" applyAlignment="1">
      <alignment horizontal="center"/>
    </xf>
    <xf numFmtId="168" fontId="28" fillId="0" borderId="25" xfId="1" applyFont="1" applyBorder="1" applyAlignment="1">
      <alignment horizontal="center"/>
    </xf>
    <xf numFmtId="168" fontId="28" fillId="0" borderId="38" xfId="1" applyFont="1" applyBorder="1" applyAlignment="1">
      <alignment horizontal="center"/>
    </xf>
    <xf numFmtId="168" fontId="28" fillId="0" borderId="24" xfId="1" applyFont="1" applyBorder="1" applyAlignment="1">
      <alignment horizontal="center"/>
    </xf>
    <xf numFmtId="168" fontId="8" fillId="0" borderId="0" xfId="1" applyFont="1" applyAlignment="1">
      <alignment horizontal="left"/>
    </xf>
    <xf numFmtId="168" fontId="30" fillId="0" borderId="0" xfId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8" fontId="28" fillId="0" borderId="9" xfId="1" applyFont="1" applyBorder="1"/>
    <xf numFmtId="168" fontId="28" fillId="0" borderId="11" xfId="1" applyFont="1" applyBorder="1"/>
    <xf numFmtId="2" fontId="7" fillId="0" borderId="12" xfId="1" applyNumberFormat="1" applyFont="1" applyBorder="1"/>
    <xf numFmtId="2" fontId="28" fillId="0" borderId="7" xfId="1" applyNumberFormat="1" applyFont="1" applyBorder="1"/>
    <xf numFmtId="2" fontId="7" fillId="0" borderId="13" xfId="1" applyNumberFormat="1" applyFont="1" applyBorder="1"/>
    <xf numFmtId="168" fontId="28" fillId="0" borderId="13" xfId="1" applyFont="1" applyBorder="1"/>
    <xf numFmtId="168" fontId="28" fillId="0" borderId="7" xfId="1" applyFont="1" applyBorder="1"/>
    <xf numFmtId="2" fontId="28" fillId="0" borderId="12" xfId="1" applyNumberFormat="1" applyFont="1" applyBorder="1"/>
    <xf numFmtId="168" fontId="28" fillId="0" borderId="0" xfId="1" applyFont="1" applyBorder="1"/>
    <xf numFmtId="2" fontId="28" fillId="0" borderId="13" xfId="1" applyNumberFormat="1" applyFont="1" applyBorder="1"/>
    <xf numFmtId="168" fontId="8" fillId="0" borderId="0" xfId="1" applyFont="1" applyBorder="1"/>
    <xf numFmtId="165" fontId="8" fillId="0" borderId="0" xfId="3" applyNumberFormat="1" applyFont="1" applyAlignment="1">
      <alignment horizontal="center"/>
    </xf>
    <xf numFmtId="168" fontId="28" fillId="0" borderId="31" xfId="1" applyFont="1" applyBorder="1"/>
    <xf numFmtId="168" fontId="28" fillId="0" borderId="30" xfId="1" applyFont="1" applyBorder="1"/>
    <xf numFmtId="2" fontId="28" fillId="0" borderId="43" xfId="1" applyNumberFormat="1" applyFont="1" applyBorder="1"/>
    <xf numFmtId="2" fontId="7" fillId="0" borderId="30" xfId="1" applyNumberFormat="1" applyFont="1" applyBorder="1"/>
    <xf numFmtId="2" fontId="28" fillId="0" borderId="31" xfId="1" applyNumberFormat="1" applyFont="1" applyBorder="1"/>
    <xf numFmtId="165" fontId="8" fillId="0" borderId="0" xfId="1" applyNumberFormat="1" applyFont="1"/>
    <xf numFmtId="2" fontId="28" fillId="0" borderId="0" xfId="1" applyNumberFormat="1" applyFont="1" applyBorder="1"/>
    <xf numFmtId="2" fontId="7" fillId="0" borderId="0" xfId="1" applyNumberFormat="1" applyFont="1" applyBorder="1"/>
    <xf numFmtId="168" fontId="27" fillId="0" borderId="0" xfId="1" applyFont="1" applyBorder="1"/>
    <xf numFmtId="168" fontId="24" fillId="0" borderId="0" xfId="1" applyFont="1"/>
    <xf numFmtId="168" fontId="29" fillId="0" borderId="33" xfId="1" applyFont="1" applyBorder="1" applyAlignment="1">
      <alignment horizontal="center"/>
    </xf>
    <xf numFmtId="168" fontId="28" fillId="0" borderId="9" xfId="1" applyFont="1" applyBorder="1" applyAlignment="1">
      <alignment horizontal="center"/>
    </xf>
    <xf numFmtId="168" fontId="28" fillId="0" borderId="11" xfId="1" applyFont="1" applyBorder="1" applyAlignment="1">
      <alignment horizontal="center"/>
    </xf>
    <xf numFmtId="168" fontId="28" fillId="0" borderId="45" xfId="1" applyFont="1" applyBorder="1" applyAlignment="1">
      <alignment horizontal="center"/>
    </xf>
    <xf numFmtId="168" fontId="28" fillId="0" borderId="46" xfId="1" applyFont="1" applyBorder="1"/>
    <xf numFmtId="2" fontId="28" fillId="0" borderId="14" xfId="1" applyNumberFormat="1" applyFont="1" applyBorder="1"/>
    <xf numFmtId="2" fontId="28" fillId="0" borderId="16" xfId="1" applyNumberFormat="1" applyFont="1" applyBorder="1"/>
    <xf numFmtId="2" fontId="28" fillId="0" borderId="5" xfId="1" applyNumberFormat="1" applyFont="1" applyBorder="1"/>
    <xf numFmtId="168" fontId="28" fillId="0" borderId="47" xfId="1" applyFont="1" applyBorder="1"/>
    <xf numFmtId="168" fontId="28" fillId="0" borderId="43" xfId="1" applyFont="1" applyBorder="1"/>
    <xf numFmtId="2" fontId="28" fillId="0" borderId="48" xfId="1" applyNumberFormat="1" applyFont="1" applyBorder="1"/>
    <xf numFmtId="2" fontId="7" fillId="0" borderId="48" xfId="1" applyNumberFormat="1" applyFont="1" applyBorder="1"/>
    <xf numFmtId="168" fontId="28" fillId="0" borderId="49" xfId="1" applyFont="1" applyBorder="1"/>
    <xf numFmtId="168" fontId="28" fillId="0" borderId="21" xfId="1" applyFont="1" applyBorder="1" applyAlignment="1">
      <alignment horizontal="center"/>
    </xf>
    <xf numFmtId="168" fontId="28" fillId="0" borderId="19" xfId="1" applyFont="1" applyBorder="1" applyAlignment="1">
      <alignment horizontal="center"/>
    </xf>
    <xf numFmtId="168" fontId="28" fillId="0" borderId="41" xfId="1" applyFont="1" applyBorder="1" applyAlignment="1">
      <alignment horizontal="center"/>
    </xf>
    <xf numFmtId="168" fontId="1" fillId="0" borderId="41" xfId="1" applyBorder="1"/>
    <xf numFmtId="168" fontId="28" fillId="0" borderId="50" xfId="1" applyFont="1" applyBorder="1" applyAlignment="1">
      <alignment horizontal="center"/>
    </xf>
    <xf numFmtId="168" fontId="28" fillId="0" borderId="18" xfId="1" applyFont="1" applyBorder="1" applyAlignment="1">
      <alignment horizontal="center"/>
    </xf>
    <xf numFmtId="168" fontId="1" fillId="0" borderId="18" xfId="1" applyBorder="1"/>
    <xf numFmtId="2" fontId="28" fillId="0" borderId="31" xfId="1" applyNumberFormat="1" applyFont="1" applyBorder="1" applyAlignment="1"/>
    <xf numFmtId="2" fontId="28" fillId="0" borderId="30" xfId="1" applyNumberFormat="1" applyFont="1" applyBorder="1" applyAlignment="1"/>
    <xf numFmtId="2" fontId="28" fillId="0" borderId="47" xfId="1" applyNumberFormat="1" applyFont="1" applyBorder="1"/>
    <xf numFmtId="2" fontId="28" fillId="0" borderId="26" xfId="1" applyNumberFormat="1" applyFont="1" applyBorder="1" applyAlignment="1"/>
    <xf numFmtId="2" fontId="28" fillId="0" borderId="25" xfId="1" applyNumberFormat="1" applyFont="1" applyBorder="1" applyAlignment="1"/>
    <xf numFmtId="2" fontId="28" fillId="0" borderId="51" xfId="1" applyNumberFormat="1" applyFont="1" applyBorder="1"/>
    <xf numFmtId="2" fontId="8" fillId="0" borderId="0" xfId="1" applyNumberFormat="1" applyFont="1"/>
    <xf numFmtId="2" fontId="31" fillId="0" borderId="0" xfId="1" applyNumberFormat="1" applyFont="1"/>
    <xf numFmtId="168" fontId="31" fillId="0" borderId="0" xfId="1" applyFont="1"/>
    <xf numFmtId="168" fontId="1" fillId="0" borderId="51" xfId="1" applyBorder="1"/>
    <xf numFmtId="168" fontId="32" fillId="0" borderId="0" xfId="1" applyFont="1"/>
    <xf numFmtId="168" fontId="5" fillId="0" borderId="0" xfId="1" applyFont="1" applyBorder="1"/>
    <xf numFmtId="1" fontId="6" fillId="3" borderId="5" xfId="1" applyNumberFormat="1" applyFont="1" applyFill="1" applyBorder="1" applyAlignment="1">
      <alignment horizontal="center"/>
    </xf>
    <xf numFmtId="168" fontId="8" fillId="0" borderId="6" xfId="1" applyFont="1" applyBorder="1"/>
    <xf numFmtId="168" fontId="8" fillId="0" borderId="22" xfId="1" applyFont="1" applyBorder="1"/>
    <xf numFmtId="165" fontId="4" fillId="0" borderId="24" xfId="1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168" fontId="33" fillId="0" borderId="51" xfId="1" applyFont="1" applyBorder="1"/>
    <xf numFmtId="168" fontId="1" fillId="0" borderId="0" xfId="1" applyFont="1" applyBorder="1" applyAlignment="1">
      <alignment horizontal="center" textRotation="90" wrapText="1"/>
    </xf>
    <xf numFmtId="1" fontId="8" fillId="13" borderId="5" xfId="1" applyNumberFormat="1" applyFont="1" applyFill="1" applyBorder="1" applyAlignment="1">
      <alignment horizontal="center"/>
    </xf>
    <xf numFmtId="168" fontId="1" fillId="0" borderId="0" xfId="1" applyFont="1" applyBorder="1" applyAlignment="1">
      <alignment horizontal="center"/>
    </xf>
    <xf numFmtId="168" fontId="29" fillId="0" borderId="0" xfId="1" applyFont="1" applyAlignment="1">
      <alignment horizontal="center"/>
    </xf>
    <xf numFmtId="168" fontId="29" fillId="0" borderId="0" xfId="1" applyFont="1"/>
    <xf numFmtId="168" fontId="29" fillId="0" borderId="5" xfId="1" applyFont="1" applyBorder="1" applyAlignment="1">
      <alignment horizontal="center"/>
    </xf>
    <xf numFmtId="1" fontId="28" fillId="0" borderId="5" xfId="1" applyNumberFormat="1" applyFont="1" applyBorder="1" applyAlignment="1">
      <alignment horizontal="center"/>
    </xf>
    <xf numFmtId="165" fontId="28" fillId="0" borderId="0" xfId="1" applyNumberFormat="1" applyFont="1" applyBorder="1" applyAlignment="1">
      <alignment horizontal="center"/>
    </xf>
    <xf numFmtId="1" fontId="28" fillId="0" borderId="0" xfId="1" applyNumberFormat="1" applyFont="1"/>
    <xf numFmtId="165" fontId="28" fillId="0" borderId="0" xfId="1" applyNumberFormat="1" applyFont="1"/>
    <xf numFmtId="168" fontId="29" fillId="0" borderId="36" xfId="1" applyFont="1" applyBorder="1" applyAlignment="1">
      <alignment horizontal="center"/>
    </xf>
    <xf numFmtId="168" fontId="29" fillId="0" borderId="42" xfId="1" applyFont="1" applyBorder="1" applyAlignment="1">
      <alignment horizontal="center"/>
    </xf>
    <xf numFmtId="168" fontId="29" fillId="2" borderId="42" xfId="1" applyFont="1" applyFill="1" applyBorder="1" applyAlignment="1">
      <alignment horizontal="center"/>
    </xf>
    <xf numFmtId="168" fontId="29" fillId="0" borderId="4" xfId="1" applyFont="1" applyBorder="1" applyAlignment="1">
      <alignment horizontal="center"/>
    </xf>
    <xf numFmtId="168" fontId="29" fillId="0" borderId="44" xfId="1" applyFont="1" applyBorder="1" applyAlignment="1">
      <alignment horizontal="center"/>
    </xf>
    <xf numFmtId="168" fontId="29" fillId="2" borderId="44" xfId="1" applyFont="1" applyFill="1" applyBorder="1" applyAlignment="1">
      <alignment horizontal="center"/>
    </xf>
    <xf numFmtId="168" fontId="8" fillId="0" borderId="28" xfId="1" applyFont="1" applyBorder="1" applyAlignment="1">
      <alignment horizontal="center"/>
    </xf>
    <xf numFmtId="168" fontId="8" fillId="0" borderId="35" xfId="1" applyFont="1" applyBorder="1" applyAlignment="1">
      <alignment horizontal="center"/>
    </xf>
    <xf numFmtId="164" fontId="8" fillId="0" borderId="0" xfId="1" applyNumberFormat="1" applyFont="1" applyBorder="1" applyAlignment="1">
      <alignment horizontal="right"/>
    </xf>
    <xf numFmtId="167" fontId="8" fillId="0" borderId="0" xfId="1" applyNumberFormat="1" applyFont="1" applyBorder="1" applyAlignment="1">
      <alignment horizontal="right"/>
    </xf>
    <xf numFmtId="164" fontId="8" fillId="0" borderId="0" xfId="1" applyNumberFormat="1" applyFont="1" applyBorder="1" applyAlignment="1">
      <alignment horizontal="left"/>
    </xf>
    <xf numFmtId="168" fontId="1" fillId="0" borderId="0" xfId="1" applyFont="1" applyBorder="1" applyAlignment="1">
      <alignment horizontal="center" textRotation="90" wrapText="1"/>
    </xf>
    <xf numFmtId="168" fontId="1" fillId="0" borderId="0" xfId="1" applyFont="1" applyBorder="1" applyAlignment="1">
      <alignment horizontal="center"/>
    </xf>
    <xf numFmtId="168" fontId="28" fillId="0" borderId="0" xfId="1" applyFont="1" applyBorder="1" applyAlignment="1">
      <alignment horizontal="center"/>
    </xf>
    <xf numFmtId="165" fontId="28" fillId="0" borderId="0" xfId="1" applyNumberFormat="1" applyFont="1" applyBorder="1" applyAlignment="1">
      <alignment horizontal="center"/>
    </xf>
    <xf numFmtId="1" fontId="3" fillId="0" borderId="0" xfId="1" applyNumberFormat="1" applyFont="1"/>
    <xf numFmtId="165" fontId="2" fillId="0" borderId="0" xfId="1" applyNumberFormat="1" applyFont="1" applyAlignment="1">
      <alignment horizontal="center"/>
    </xf>
    <xf numFmtId="1" fontId="2" fillId="0" borderId="0" xfId="1" applyNumberFormat="1" applyFont="1"/>
    <xf numFmtId="165" fontId="2" fillId="0" borderId="0" xfId="1" applyNumberFormat="1" applyFont="1"/>
    <xf numFmtId="0" fontId="2" fillId="0" borderId="0" xfId="1" applyNumberFormat="1" applyFont="1"/>
    <xf numFmtId="169" fontId="4" fillId="0" borderId="5" xfId="1" applyNumberFormat="1" applyFont="1" applyBorder="1" applyAlignment="1">
      <alignment horizontal="center"/>
    </xf>
    <xf numFmtId="0" fontId="4" fillId="0" borderId="5" xfId="1" applyNumberFormat="1" applyFont="1" applyBorder="1" applyAlignment="1">
      <alignment horizontal="center"/>
    </xf>
    <xf numFmtId="170" fontId="8" fillId="0" borderId="5" xfId="1" applyNumberFormat="1" applyFont="1" applyBorder="1" applyAlignment="1">
      <alignment horizontal="center"/>
    </xf>
    <xf numFmtId="169" fontId="5" fillId="0" borderId="0" xfId="1" applyNumberFormat="1" applyFont="1"/>
    <xf numFmtId="169" fontId="4" fillId="0" borderId="37" xfId="1" applyNumberFormat="1" applyFont="1" applyBorder="1" applyAlignment="1">
      <alignment horizontal="center" wrapText="1"/>
    </xf>
    <xf numFmtId="169" fontId="4" fillId="0" borderId="38" xfId="1" applyNumberFormat="1" applyFont="1" applyBorder="1"/>
    <xf numFmtId="169" fontId="4" fillId="0" borderId="39" xfId="1" applyNumberFormat="1" applyFont="1" applyBorder="1" applyAlignment="1">
      <alignment horizontal="center"/>
    </xf>
    <xf numFmtId="169" fontId="4" fillId="0" borderId="10" xfId="1" applyNumberFormat="1" applyFont="1" applyBorder="1" applyAlignment="1">
      <alignment horizontal="center"/>
    </xf>
    <xf numFmtId="169" fontId="4" fillId="0" borderId="11" xfId="1" applyNumberFormat="1" applyFont="1" applyBorder="1" applyAlignment="1">
      <alignment horizontal="center"/>
    </xf>
    <xf numFmtId="169" fontId="4" fillId="0" borderId="26" xfId="1" applyNumberFormat="1" applyFont="1" applyBorder="1"/>
    <xf numFmtId="169" fontId="8" fillId="0" borderId="5" xfId="1" applyNumberFormat="1" applyFont="1" applyBorder="1" applyAlignment="1">
      <alignment horizontal="center"/>
    </xf>
    <xf numFmtId="169" fontId="8" fillId="0" borderId="7" xfId="1" applyNumberFormat="1" applyFont="1" applyBorder="1" applyAlignment="1">
      <alignment horizontal="center"/>
    </xf>
    <xf numFmtId="169" fontId="4" fillId="0" borderId="13" xfId="1" applyNumberFormat="1" applyFont="1" applyBorder="1"/>
    <xf numFmtId="169" fontId="4" fillId="0" borderId="31" xfId="1" applyNumberFormat="1" applyFont="1" applyBorder="1"/>
    <xf numFmtId="169" fontId="8" fillId="0" borderId="29" xfId="1" applyNumberFormat="1" applyFont="1" applyBorder="1" applyAlignment="1">
      <alignment horizontal="center"/>
    </xf>
    <xf numFmtId="169" fontId="8" fillId="0" borderId="30" xfId="1" applyNumberFormat="1" applyFont="1" applyBorder="1" applyAlignment="1">
      <alignment horizontal="center"/>
    </xf>
    <xf numFmtId="169" fontId="4" fillId="0" borderId="0" xfId="1" applyNumberFormat="1" applyFont="1"/>
    <xf numFmtId="169" fontId="8" fillId="0" borderId="0" xfId="1" applyNumberFormat="1" applyFont="1" applyAlignment="1">
      <alignment horizontal="center"/>
    </xf>
    <xf numFmtId="169" fontId="23" fillId="0" borderId="0" xfId="1" applyNumberFormat="1" applyFont="1" applyAlignment="1">
      <alignment horizontal="center"/>
    </xf>
    <xf numFmtId="169" fontId="22" fillId="0" borderId="0" xfId="1" applyNumberFormat="1" applyFont="1" applyAlignment="1">
      <alignment horizontal="center"/>
    </xf>
    <xf numFmtId="169" fontId="1" fillId="0" borderId="0" xfId="1" applyNumberFormat="1" applyAlignment="1">
      <alignment horizontal="center"/>
    </xf>
    <xf numFmtId="169" fontId="4" fillId="0" borderId="0" xfId="1" applyNumberFormat="1" applyFont="1" applyAlignment="1">
      <alignment horizontal="center"/>
    </xf>
  </cellXfs>
  <cellStyles count="4">
    <cellStyle name="Dziesiętny" xfId="1" builtinId="3"/>
    <cellStyle name="Normalny" xfId="0" builtinId="0"/>
    <cellStyle name="Procentowy" xfId="2" builtinId="5"/>
    <cellStyle name="TableStyleLight1" xfId="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40"/>
  <sheetViews>
    <sheetView topLeftCell="A192" zoomScaleNormal="100" zoomScalePageLayoutView="60" workbookViewId="0">
      <selection activeCell="M233" sqref="M233"/>
    </sheetView>
  </sheetViews>
  <sheetFormatPr defaultRowHeight="14.25"/>
  <cols>
    <col min="1" max="1" width="13.140625" style="14" customWidth="1"/>
    <col min="2" max="3" width="5.42578125" style="14"/>
    <col min="4" max="4" width="4.5703125" style="14"/>
    <col min="5" max="11" width="4.85546875" style="14"/>
    <col min="12" max="13" width="4.5703125" style="14"/>
    <col min="14" max="14" width="4.7109375" style="14"/>
    <col min="15" max="15" width="6.7109375" style="14"/>
    <col min="16" max="16" width="4.85546875" style="14"/>
    <col min="17" max="17" width="5.85546875" style="14"/>
    <col min="18" max="19" width="4" style="14"/>
    <col min="20" max="257" width="9.28515625" style="14"/>
  </cols>
  <sheetData>
    <row r="1" spans="1:18" ht="10.5" customHeight="1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15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</row>
    <row r="2" spans="1:18" ht="10.5" customHeight="1">
      <c r="A2" s="232">
        <v>1779</v>
      </c>
      <c r="B2" s="233">
        <v>-4.9000000000000004</v>
      </c>
      <c r="C2" s="233">
        <v>2.2000000000000002</v>
      </c>
      <c r="D2" s="233">
        <v>3.8</v>
      </c>
      <c r="E2" s="233">
        <v>9.5</v>
      </c>
      <c r="F2" s="233">
        <v>15.4</v>
      </c>
      <c r="G2" s="233">
        <v>16.399999999999999</v>
      </c>
      <c r="H2" s="233">
        <v>17.899999999999999</v>
      </c>
      <c r="I2" s="233">
        <v>19.5</v>
      </c>
      <c r="J2" s="233">
        <v>14.7</v>
      </c>
      <c r="K2" s="233">
        <v>9.3000000000000007</v>
      </c>
      <c r="L2" s="233">
        <v>4.0999999999999996</v>
      </c>
      <c r="M2" s="233">
        <v>1.4</v>
      </c>
      <c r="N2" s="17"/>
      <c r="O2" s="233">
        <v>9.5666666666666682</v>
      </c>
      <c r="P2" s="233">
        <v>17.933333333333334</v>
      </c>
      <c r="Q2" s="233">
        <v>9.3666666666666671</v>
      </c>
      <c r="R2" s="233">
        <v>9.1083333333333325</v>
      </c>
    </row>
    <row r="3" spans="1:18" ht="10.5" customHeight="1">
      <c r="A3" s="232">
        <v>1780</v>
      </c>
      <c r="B3" s="233">
        <v>-5.0999999999999996</v>
      </c>
      <c r="C3" s="233">
        <v>-4.3</v>
      </c>
      <c r="D3" s="233">
        <v>4.4000000000000004</v>
      </c>
      <c r="E3" s="233">
        <v>5.9</v>
      </c>
      <c r="F3" s="233">
        <v>14.2</v>
      </c>
      <c r="G3" s="233">
        <v>17.2</v>
      </c>
      <c r="H3" s="233">
        <v>19.399999999999999</v>
      </c>
      <c r="I3" s="233">
        <v>17.899999999999999</v>
      </c>
      <c r="J3" s="233">
        <v>13.1</v>
      </c>
      <c r="K3" s="233">
        <v>9.4</v>
      </c>
      <c r="L3" s="233">
        <v>2.8</v>
      </c>
      <c r="M3" s="233">
        <v>-4.5999999999999996</v>
      </c>
      <c r="N3" s="233">
        <v>-2.6666666666666665</v>
      </c>
      <c r="O3" s="233">
        <v>8.1666666666666661</v>
      </c>
      <c r="P3" s="233">
        <v>18.166666666666664</v>
      </c>
      <c r="Q3" s="233">
        <v>8.4333333333333336</v>
      </c>
      <c r="R3" s="233">
        <v>7.5249999999999995</v>
      </c>
    </row>
    <row r="4" spans="1:18" ht="10.5" customHeight="1">
      <c r="A4" s="232">
        <v>1781</v>
      </c>
      <c r="B4" s="233">
        <v>-4</v>
      </c>
      <c r="C4" s="233">
        <v>-1.9</v>
      </c>
      <c r="D4" s="233">
        <v>1.5</v>
      </c>
      <c r="E4" s="233">
        <v>9.1</v>
      </c>
      <c r="F4" s="233">
        <v>13.8</v>
      </c>
      <c r="G4" s="233">
        <v>19.2</v>
      </c>
      <c r="H4" s="233">
        <v>20.100000000000001</v>
      </c>
      <c r="I4" s="233">
        <v>22.8</v>
      </c>
      <c r="J4" s="233">
        <v>16.2</v>
      </c>
      <c r="K4" s="233">
        <v>6</v>
      </c>
      <c r="L4" s="233">
        <v>4</v>
      </c>
      <c r="M4" s="233">
        <v>-3.6</v>
      </c>
      <c r="N4" s="233">
        <v>-3.5</v>
      </c>
      <c r="O4" s="233">
        <v>8.1333333333333329</v>
      </c>
      <c r="P4" s="233">
        <v>20.7</v>
      </c>
      <c r="Q4" s="233">
        <v>8.7333333333333325</v>
      </c>
      <c r="R4" s="233">
        <v>8.6000000000000014</v>
      </c>
    </row>
    <row r="5" spans="1:18" ht="10.5" customHeight="1">
      <c r="A5" s="232">
        <v>1782</v>
      </c>
      <c r="B5" s="233">
        <v>-1.6</v>
      </c>
      <c r="C5" s="233">
        <v>-6.2</v>
      </c>
      <c r="D5" s="233">
        <v>0.9</v>
      </c>
      <c r="E5" s="233">
        <v>7.3</v>
      </c>
      <c r="F5" s="233">
        <v>14.1</v>
      </c>
      <c r="G5" s="233">
        <v>17.8</v>
      </c>
      <c r="H5" s="233">
        <v>20.3</v>
      </c>
      <c r="I5" s="233">
        <v>18.3</v>
      </c>
      <c r="J5" s="233">
        <v>13.4</v>
      </c>
      <c r="K5" s="233">
        <v>6.4</v>
      </c>
      <c r="L5" s="233">
        <v>0.3</v>
      </c>
      <c r="M5" s="233">
        <v>-3.1</v>
      </c>
      <c r="N5" s="233">
        <v>-3.8000000000000003</v>
      </c>
      <c r="O5" s="233">
        <v>7.4333333333333327</v>
      </c>
      <c r="P5" s="233">
        <v>18.8</v>
      </c>
      <c r="Q5" s="233">
        <v>6.7</v>
      </c>
      <c r="R5" s="233">
        <v>7.3250000000000002</v>
      </c>
    </row>
    <row r="6" spans="1:18" ht="10.5" customHeight="1">
      <c r="A6" s="232">
        <v>1783</v>
      </c>
      <c r="B6" s="233">
        <v>-2.9</v>
      </c>
      <c r="C6" s="233">
        <v>1.9</v>
      </c>
      <c r="D6" s="233">
        <v>0.6</v>
      </c>
      <c r="E6" s="233">
        <v>7.1</v>
      </c>
      <c r="F6" s="233">
        <v>15.8</v>
      </c>
      <c r="G6" s="233">
        <v>20</v>
      </c>
      <c r="H6" s="233">
        <v>19.8</v>
      </c>
      <c r="I6" s="233">
        <v>20.2</v>
      </c>
      <c r="J6" s="233">
        <v>15.5</v>
      </c>
      <c r="K6" s="233">
        <v>8.4</v>
      </c>
      <c r="L6" s="233">
        <v>0.9</v>
      </c>
      <c r="M6" s="233">
        <v>-4.5999999999999996</v>
      </c>
      <c r="N6" s="233">
        <v>-1.3666666666666665</v>
      </c>
      <c r="O6" s="233">
        <v>7.833333333333333</v>
      </c>
      <c r="P6" s="233">
        <v>20</v>
      </c>
      <c r="Q6" s="233">
        <v>8.2666666666666657</v>
      </c>
      <c r="R6" s="233">
        <v>8.5583333333333353</v>
      </c>
    </row>
    <row r="7" spans="1:18" ht="10.5" customHeight="1">
      <c r="A7" s="232">
        <v>1784</v>
      </c>
      <c r="B7" s="233">
        <v>-7.1</v>
      </c>
      <c r="C7" s="233">
        <v>-4.3</v>
      </c>
      <c r="D7" s="233">
        <v>-0.4</v>
      </c>
      <c r="E7" s="233">
        <v>7</v>
      </c>
      <c r="F7" s="233">
        <v>14.1</v>
      </c>
      <c r="G7" s="233">
        <v>18.399999999999999</v>
      </c>
      <c r="H7" s="233">
        <v>19.7</v>
      </c>
      <c r="I7" s="233">
        <v>22.5</v>
      </c>
      <c r="J7" s="233">
        <v>15.3</v>
      </c>
      <c r="K7" s="233">
        <v>6</v>
      </c>
      <c r="L7" s="233">
        <v>3.1</v>
      </c>
      <c r="M7" s="233">
        <v>-0.8</v>
      </c>
      <c r="N7" s="233">
        <v>-5.333333333333333</v>
      </c>
      <c r="O7" s="233">
        <v>6.8999999999999995</v>
      </c>
      <c r="P7" s="233">
        <v>20.2</v>
      </c>
      <c r="Q7" s="233">
        <v>8.1333333333333346</v>
      </c>
      <c r="R7" s="233">
        <v>7.791666666666667</v>
      </c>
    </row>
    <row r="8" spans="1:18" ht="10.5" customHeight="1">
      <c r="A8" s="232">
        <v>1785</v>
      </c>
      <c r="B8" s="233">
        <v>-5.3</v>
      </c>
      <c r="C8" s="233">
        <v>-4.8</v>
      </c>
      <c r="D8" s="233">
        <v>-6.4</v>
      </c>
      <c r="E8" s="233">
        <v>3.1</v>
      </c>
      <c r="F8" s="233">
        <v>11</v>
      </c>
      <c r="G8" s="233">
        <v>15.2</v>
      </c>
      <c r="H8" s="233">
        <v>16.7</v>
      </c>
      <c r="I8" s="233">
        <v>16.7</v>
      </c>
      <c r="J8" s="233">
        <v>14.1</v>
      </c>
      <c r="K8" s="233">
        <v>5.8</v>
      </c>
      <c r="L8" s="233">
        <v>2.4</v>
      </c>
      <c r="M8" s="233">
        <v>-5.0999999999999996</v>
      </c>
      <c r="N8" s="233">
        <v>-3.6333333333333329</v>
      </c>
      <c r="O8" s="233">
        <v>2.5666666666666664</v>
      </c>
      <c r="P8" s="233">
        <v>16.2</v>
      </c>
      <c r="Q8" s="233">
        <v>7.4333333333333327</v>
      </c>
      <c r="R8" s="233">
        <v>5.2833333333333341</v>
      </c>
    </row>
    <row r="9" spans="1:18" ht="10.5" customHeight="1">
      <c r="A9" s="232">
        <v>1786</v>
      </c>
      <c r="B9" s="233">
        <v>-3.8</v>
      </c>
      <c r="C9" s="233">
        <v>-5.2</v>
      </c>
      <c r="D9" s="233">
        <v>-0.4</v>
      </c>
      <c r="E9" s="233">
        <v>8.9</v>
      </c>
      <c r="F9" s="233">
        <v>10.6</v>
      </c>
      <c r="G9" s="233">
        <v>16.5</v>
      </c>
      <c r="H9" s="233">
        <v>16.5</v>
      </c>
      <c r="I9" s="233">
        <v>15.9</v>
      </c>
      <c r="J9" s="233">
        <v>11.6</v>
      </c>
      <c r="K9" s="233">
        <v>4.5</v>
      </c>
      <c r="L9" s="233">
        <v>-2.7</v>
      </c>
      <c r="M9" s="233">
        <v>-2.5</v>
      </c>
      <c r="N9" s="233">
        <v>-4.6999999999999993</v>
      </c>
      <c r="O9" s="233">
        <v>6.3666666666666671</v>
      </c>
      <c r="P9" s="233">
        <v>16.3</v>
      </c>
      <c r="Q9" s="233">
        <v>4.4666666666666677</v>
      </c>
      <c r="R9" s="233">
        <v>5.8249999999999993</v>
      </c>
    </row>
    <row r="10" spans="1:18" ht="10.5" customHeight="1">
      <c r="A10" s="232">
        <v>1787</v>
      </c>
      <c r="B10" s="233">
        <v>-5</v>
      </c>
      <c r="C10" s="233">
        <v>-0.8</v>
      </c>
      <c r="D10" s="233">
        <v>0.8</v>
      </c>
      <c r="E10" s="233">
        <v>5.9</v>
      </c>
      <c r="F10" s="233">
        <v>13.7</v>
      </c>
      <c r="G10" s="233">
        <v>18.7</v>
      </c>
      <c r="H10" s="233">
        <v>18.3</v>
      </c>
      <c r="I10" s="233">
        <v>17.100000000000001</v>
      </c>
      <c r="J10" s="233">
        <v>11.9</v>
      </c>
      <c r="K10" s="233">
        <v>9.5</v>
      </c>
      <c r="L10" s="233">
        <v>1.4</v>
      </c>
      <c r="M10" s="233">
        <v>-0.3</v>
      </c>
      <c r="N10" s="233">
        <v>-2.7666666666666671</v>
      </c>
      <c r="O10" s="233">
        <v>6.8</v>
      </c>
      <c r="P10" s="233">
        <v>18.033333333333335</v>
      </c>
      <c r="Q10" s="233">
        <v>7.5999999999999988</v>
      </c>
      <c r="R10" s="233">
        <v>7.6000000000000005</v>
      </c>
    </row>
    <row r="11" spans="1:18" ht="10.5" customHeight="1">
      <c r="A11" s="232">
        <v>1788</v>
      </c>
      <c r="B11" s="233">
        <v>-3.1</v>
      </c>
      <c r="C11" s="233">
        <v>-5</v>
      </c>
      <c r="D11" s="233">
        <v>-1.2</v>
      </c>
      <c r="E11" s="233">
        <v>5.4</v>
      </c>
      <c r="F11" s="233">
        <v>12.9</v>
      </c>
      <c r="G11" s="233">
        <v>18.100000000000001</v>
      </c>
      <c r="H11" s="233">
        <v>21.1</v>
      </c>
      <c r="I11" s="233">
        <v>17.600000000000001</v>
      </c>
      <c r="J11" s="233">
        <v>16.100000000000001</v>
      </c>
      <c r="K11" s="233">
        <v>6.9</v>
      </c>
      <c r="L11" s="233">
        <v>0.7</v>
      </c>
      <c r="M11" s="233">
        <v>-14.8</v>
      </c>
      <c r="N11" s="233">
        <v>-2.8000000000000003</v>
      </c>
      <c r="O11" s="233">
        <v>5.7</v>
      </c>
      <c r="P11" s="233">
        <v>18.933333333333334</v>
      </c>
      <c r="Q11" s="233">
        <v>7.8999999999999995</v>
      </c>
      <c r="R11" s="233">
        <v>6.2250000000000014</v>
      </c>
    </row>
    <row r="12" spans="1:18" ht="10.5" customHeight="1">
      <c r="A12" s="232">
        <v>1789</v>
      </c>
      <c r="B12" s="233">
        <v>-7.7</v>
      </c>
      <c r="C12" s="233">
        <v>-2.4</v>
      </c>
      <c r="D12" s="233">
        <v>-5.3</v>
      </c>
      <c r="E12" s="233">
        <v>6.2</v>
      </c>
      <c r="F12" s="233">
        <v>16.2</v>
      </c>
      <c r="G12" s="233">
        <v>16.899999999999999</v>
      </c>
      <c r="H12" s="233">
        <v>21.8</v>
      </c>
      <c r="I12" s="233">
        <v>20</v>
      </c>
      <c r="J12" s="233">
        <v>16.2</v>
      </c>
      <c r="K12" s="233">
        <v>10.7</v>
      </c>
      <c r="L12" s="233">
        <v>4.5999999999999996</v>
      </c>
      <c r="M12" s="233">
        <v>0.9</v>
      </c>
      <c r="N12" s="233">
        <v>-8.2999999999999989</v>
      </c>
      <c r="O12" s="233">
        <v>5.7</v>
      </c>
      <c r="P12" s="233">
        <v>19.566666666666666</v>
      </c>
      <c r="Q12" s="233">
        <v>10.5</v>
      </c>
      <c r="R12" s="233">
        <v>8.1750000000000007</v>
      </c>
    </row>
    <row r="13" spans="1:18" ht="10.5" customHeight="1">
      <c r="A13" s="232">
        <v>1790</v>
      </c>
      <c r="B13" s="233">
        <v>-1.2</v>
      </c>
      <c r="C13" s="233">
        <v>1.9</v>
      </c>
      <c r="D13" s="233">
        <v>2.5</v>
      </c>
      <c r="E13" s="233">
        <v>5.0999999999999996</v>
      </c>
      <c r="F13" s="233">
        <v>12.9</v>
      </c>
      <c r="G13" s="233">
        <v>17.2</v>
      </c>
      <c r="H13" s="233">
        <v>17.399999999999999</v>
      </c>
      <c r="I13" s="233">
        <v>17.2</v>
      </c>
      <c r="J13" s="233">
        <v>12.9</v>
      </c>
      <c r="K13" s="233">
        <v>6.9</v>
      </c>
      <c r="L13" s="233">
        <v>2.5</v>
      </c>
      <c r="M13" s="233">
        <v>1.2</v>
      </c>
      <c r="N13" s="233">
        <v>0.53333333333333333</v>
      </c>
      <c r="O13" s="233">
        <v>6.833333333333333</v>
      </c>
      <c r="P13" s="233">
        <v>17.266666666666666</v>
      </c>
      <c r="Q13" s="233">
        <v>7.4333333333333336</v>
      </c>
      <c r="R13" s="233">
        <v>8.0416666666666679</v>
      </c>
    </row>
    <row r="14" spans="1:18" ht="10.5" customHeight="1">
      <c r="A14" s="232">
        <v>1791</v>
      </c>
      <c r="B14" s="233">
        <v>1.4</v>
      </c>
      <c r="C14" s="233">
        <v>-1</v>
      </c>
      <c r="D14" s="233">
        <v>2.7</v>
      </c>
      <c r="E14" s="233">
        <v>10.1</v>
      </c>
      <c r="F14" s="233">
        <v>12.3</v>
      </c>
      <c r="G14" s="233">
        <v>16.100000000000001</v>
      </c>
      <c r="H14" s="233">
        <v>19</v>
      </c>
      <c r="I14" s="233">
        <v>19.899999999999999</v>
      </c>
      <c r="J14" s="233">
        <v>13.2</v>
      </c>
      <c r="K14" s="233">
        <v>7.8</v>
      </c>
      <c r="L14" s="233">
        <v>2.2000000000000002</v>
      </c>
      <c r="M14" s="233">
        <v>-0.2</v>
      </c>
      <c r="N14" s="233">
        <v>0.53333333333333321</v>
      </c>
      <c r="O14" s="233">
        <v>8.3666666666666671</v>
      </c>
      <c r="P14" s="233">
        <v>18.333333333333332</v>
      </c>
      <c r="Q14" s="233">
        <v>7.7333333333333334</v>
      </c>
      <c r="R14" s="233">
        <v>8.625</v>
      </c>
    </row>
    <row r="15" spans="1:18" ht="10.5" customHeight="1">
      <c r="A15" s="232">
        <v>1792</v>
      </c>
      <c r="B15" s="233">
        <v>-2.8</v>
      </c>
      <c r="C15" s="233">
        <v>-4</v>
      </c>
      <c r="D15" s="233">
        <v>0.9</v>
      </c>
      <c r="E15" s="233">
        <v>8</v>
      </c>
      <c r="F15" s="233">
        <v>12.1</v>
      </c>
      <c r="G15" s="233">
        <v>17.5</v>
      </c>
      <c r="H15" s="233">
        <v>20.399999999999999</v>
      </c>
      <c r="I15" s="233">
        <v>18.3</v>
      </c>
      <c r="J15" s="233">
        <v>14.7</v>
      </c>
      <c r="K15" s="233">
        <v>6.2</v>
      </c>
      <c r="L15" s="233">
        <v>1.4</v>
      </c>
      <c r="M15" s="233">
        <v>-1.5</v>
      </c>
      <c r="N15" s="233">
        <v>-2.3333333333333335</v>
      </c>
      <c r="O15" s="233">
        <v>7</v>
      </c>
      <c r="P15" s="233">
        <v>18.733333333333334</v>
      </c>
      <c r="Q15" s="233">
        <v>7.4333333333333327</v>
      </c>
      <c r="R15" s="233">
        <v>7.6000000000000005</v>
      </c>
    </row>
    <row r="16" spans="1:18" ht="10.5" customHeight="1">
      <c r="A16" s="232">
        <v>1793</v>
      </c>
      <c r="B16" s="233">
        <v>-5.8</v>
      </c>
      <c r="C16" s="233">
        <v>0</v>
      </c>
      <c r="D16" s="233">
        <v>-0.7</v>
      </c>
      <c r="E16" s="233">
        <v>5.3</v>
      </c>
      <c r="F16" s="233">
        <v>13.4</v>
      </c>
      <c r="G16" s="233">
        <v>15</v>
      </c>
      <c r="H16" s="233">
        <v>20.399999999999999</v>
      </c>
      <c r="I16" s="233">
        <v>18.7</v>
      </c>
      <c r="J16" s="233">
        <v>12.3</v>
      </c>
      <c r="K16" s="233">
        <v>9.5</v>
      </c>
      <c r="L16" s="233">
        <v>3.2</v>
      </c>
      <c r="M16" s="233">
        <v>-1.2</v>
      </c>
      <c r="N16" s="233">
        <v>-2.4333333333333331</v>
      </c>
      <c r="O16" s="233">
        <v>6</v>
      </c>
      <c r="P16" s="233">
        <v>18.033333333333331</v>
      </c>
      <c r="Q16" s="233">
        <v>8.3333333333333339</v>
      </c>
      <c r="R16" s="233">
        <v>7.5083333333333329</v>
      </c>
    </row>
    <row r="17" spans="1:18" ht="10.5" customHeight="1">
      <c r="A17" s="232">
        <v>1794</v>
      </c>
      <c r="B17" s="233">
        <v>-2</v>
      </c>
      <c r="C17" s="233">
        <v>-0.3</v>
      </c>
      <c r="D17" s="233">
        <v>3.6</v>
      </c>
      <c r="E17" s="233">
        <v>9.1999999999999993</v>
      </c>
      <c r="F17" s="233">
        <v>15.8</v>
      </c>
      <c r="G17" s="233">
        <v>18.8</v>
      </c>
      <c r="H17" s="233">
        <v>20.399999999999999</v>
      </c>
      <c r="I17" s="233">
        <v>17</v>
      </c>
      <c r="J17" s="233">
        <v>11.2</v>
      </c>
      <c r="K17" s="233">
        <v>8.1999999999999993</v>
      </c>
      <c r="L17" s="233">
        <v>2.8</v>
      </c>
      <c r="M17" s="233">
        <v>-6.1</v>
      </c>
      <c r="N17" s="233">
        <v>-1.1666666666666667</v>
      </c>
      <c r="O17" s="233">
        <v>9.5333333333333332</v>
      </c>
      <c r="P17" s="233">
        <v>18.733333333333334</v>
      </c>
      <c r="Q17" s="233">
        <v>7.3999999999999995</v>
      </c>
      <c r="R17" s="233">
        <v>8.2166666666666668</v>
      </c>
    </row>
    <row r="18" spans="1:18" ht="10.5" customHeight="1">
      <c r="A18" s="232">
        <v>1795</v>
      </c>
      <c r="B18" s="233">
        <v>-10.6</v>
      </c>
      <c r="C18" s="233">
        <v>-2.8</v>
      </c>
      <c r="D18" s="233">
        <v>1.2</v>
      </c>
      <c r="E18" s="233">
        <v>10</v>
      </c>
      <c r="F18" s="233">
        <v>13.8</v>
      </c>
      <c r="G18" s="233">
        <v>18.8</v>
      </c>
      <c r="H18" s="233">
        <v>17.3</v>
      </c>
      <c r="I18" s="233">
        <v>17.399999999999999</v>
      </c>
      <c r="J18" s="233">
        <v>13.2</v>
      </c>
      <c r="K18" s="233">
        <v>10.1</v>
      </c>
      <c r="L18" s="233">
        <v>0.7</v>
      </c>
      <c r="M18" s="233">
        <v>1</v>
      </c>
      <c r="N18" s="233">
        <v>-6.5</v>
      </c>
      <c r="O18" s="233">
        <v>8.3333333333333339</v>
      </c>
      <c r="P18" s="233">
        <v>17.833333333333332</v>
      </c>
      <c r="Q18" s="233">
        <v>7.9999999999999991</v>
      </c>
      <c r="R18" s="233">
        <v>7.5083333333333329</v>
      </c>
    </row>
    <row r="19" spans="1:18" ht="10.5" customHeight="1">
      <c r="A19" s="232">
        <v>1796</v>
      </c>
      <c r="B19" s="233">
        <v>3.5</v>
      </c>
      <c r="C19" s="233">
        <v>-2.2000000000000002</v>
      </c>
      <c r="D19" s="233">
        <v>-3.8</v>
      </c>
      <c r="E19" s="233">
        <v>4.9000000000000004</v>
      </c>
      <c r="F19" s="233">
        <v>13.5</v>
      </c>
      <c r="G19" s="233">
        <v>17.8</v>
      </c>
      <c r="H19" s="233">
        <v>19.5</v>
      </c>
      <c r="I19" s="233">
        <v>20.100000000000001</v>
      </c>
      <c r="J19" s="233">
        <v>14.7</v>
      </c>
      <c r="K19" s="233">
        <v>7.8</v>
      </c>
      <c r="L19" s="233">
        <v>1.2</v>
      </c>
      <c r="M19" s="233">
        <v>-2.7</v>
      </c>
      <c r="N19" s="233">
        <v>0.76666666666666661</v>
      </c>
      <c r="O19" s="233">
        <v>4.8666666666666671</v>
      </c>
      <c r="P19" s="233">
        <v>19.133333333333333</v>
      </c>
      <c r="Q19" s="233">
        <v>7.8999999999999995</v>
      </c>
      <c r="R19" s="233">
        <v>7.8583333333333343</v>
      </c>
    </row>
    <row r="20" spans="1:18" ht="10.5" customHeight="1">
      <c r="A20" s="232">
        <v>1797</v>
      </c>
      <c r="B20" s="233">
        <v>-1</v>
      </c>
      <c r="C20" s="233">
        <v>1.3</v>
      </c>
      <c r="D20" s="233">
        <v>0.8</v>
      </c>
      <c r="E20" s="233">
        <v>9.4</v>
      </c>
      <c r="F20" s="233">
        <v>17.600000000000001</v>
      </c>
      <c r="G20" s="233">
        <v>18.7</v>
      </c>
      <c r="H20" s="233">
        <v>21.2</v>
      </c>
      <c r="I20" s="233">
        <v>19.8</v>
      </c>
      <c r="J20" s="233">
        <v>16</v>
      </c>
      <c r="K20" s="233">
        <v>9.6</v>
      </c>
      <c r="L20" s="233">
        <v>1.6</v>
      </c>
      <c r="M20" s="233">
        <v>-0.3</v>
      </c>
      <c r="N20" s="233">
        <v>-0.80000000000000016</v>
      </c>
      <c r="O20" s="233">
        <v>9.2666666666666675</v>
      </c>
      <c r="P20" s="233">
        <v>19.900000000000002</v>
      </c>
      <c r="Q20" s="233">
        <v>9.0666666666666682</v>
      </c>
      <c r="R20" s="233">
        <v>9.5583333333333318</v>
      </c>
    </row>
    <row r="21" spans="1:18" ht="10.5" customHeight="1">
      <c r="A21" s="232">
        <v>1798</v>
      </c>
      <c r="B21" s="233">
        <v>-2.4</v>
      </c>
      <c r="C21" s="233">
        <v>0.3</v>
      </c>
      <c r="D21" s="233">
        <v>3.2</v>
      </c>
      <c r="E21" s="233">
        <v>10</v>
      </c>
      <c r="F21" s="233">
        <v>15.6</v>
      </c>
      <c r="G21" s="233">
        <v>17.899999999999999</v>
      </c>
      <c r="H21" s="233">
        <v>20.5</v>
      </c>
      <c r="I21" s="233">
        <v>19.899999999999999</v>
      </c>
      <c r="J21" s="233">
        <v>15</v>
      </c>
      <c r="K21" s="233">
        <v>7</v>
      </c>
      <c r="L21" s="233">
        <v>0.5</v>
      </c>
      <c r="M21" s="233">
        <v>-7.8</v>
      </c>
      <c r="N21" s="233">
        <v>-0.79999999999999993</v>
      </c>
      <c r="O21" s="233">
        <v>9.6</v>
      </c>
      <c r="P21" s="233">
        <v>19.433333333333334</v>
      </c>
      <c r="Q21" s="233">
        <v>7.5</v>
      </c>
      <c r="R21" s="233">
        <v>8.3083333333333336</v>
      </c>
    </row>
    <row r="22" spans="1:18" ht="10.5" customHeight="1">
      <c r="A22" s="232">
        <v>1799</v>
      </c>
      <c r="B22" s="233">
        <v>-8.4</v>
      </c>
      <c r="C22" s="233">
        <v>-9.6</v>
      </c>
      <c r="D22" s="233">
        <v>-3.1</v>
      </c>
      <c r="E22" s="233">
        <v>6.6</v>
      </c>
      <c r="F22" s="233">
        <v>12.1</v>
      </c>
      <c r="G22" s="233">
        <v>15.4</v>
      </c>
      <c r="H22" s="233">
        <v>17.600000000000001</v>
      </c>
      <c r="I22" s="233">
        <v>17.7</v>
      </c>
      <c r="J22" s="233">
        <v>12</v>
      </c>
      <c r="K22" s="233">
        <v>7.5</v>
      </c>
      <c r="L22" s="233">
        <v>3.1</v>
      </c>
      <c r="M22" s="233">
        <v>-8.4</v>
      </c>
      <c r="N22" s="233">
        <v>-8.6</v>
      </c>
      <c r="O22" s="233">
        <v>5.2</v>
      </c>
      <c r="P22" s="233">
        <v>16.900000000000002</v>
      </c>
      <c r="Q22" s="233">
        <v>7.5333333333333341</v>
      </c>
      <c r="R22" s="233">
        <v>5.208333333333333</v>
      </c>
    </row>
    <row r="23" spans="1:18" ht="10.5" customHeight="1">
      <c r="A23" s="232">
        <v>1800</v>
      </c>
      <c r="B23" s="233">
        <v>-4.9000000000000004</v>
      </c>
      <c r="C23" s="233">
        <v>-3.6</v>
      </c>
      <c r="D23" s="233">
        <v>-2.6</v>
      </c>
      <c r="E23" s="233">
        <v>12.3</v>
      </c>
      <c r="F23" s="233">
        <v>14.7</v>
      </c>
      <c r="G23" s="233">
        <v>15.3</v>
      </c>
      <c r="H23" s="233">
        <v>16.8</v>
      </c>
      <c r="I23" s="233">
        <v>17.600000000000001</v>
      </c>
      <c r="J23" s="233">
        <v>12.2</v>
      </c>
      <c r="K23" s="233">
        <v>7.5</v>
      </c>
      <c r="L23" s="233">
        <v>4.0999999999999996</v>
      </c>
      <c r="M23" s="233">
        <v>-2.1</v>
      </c>
      <c r="N23" s="233">
        <v>-5.6333333333333337</v>
      </c>
      <c r="O23" s="233">
        <v>8.1333333333333329</v>
      </c>
      <c r="P23" s="233">
        <v>16.566666666666666</v>
      </c>
      <c r="Q23" s="233">
        <v>7.9333333333333327</v>
      </c>
      <c r="R23" s="233">
        <v>7.2749999999999995</v>
      </c>
    </row>
    <row r="24" spans="1:18" ht="10.5" customHeight="1">
      <c r="A24" s="232">
        <v>1801</v>
      </c>
      <c r="B24" s="233">
        <v>-2.6</v>
      </c>
      <c r="C24" s="233">
        <v>-3.3</v>
      </c>
      <c r="D24" s="233">
        <v>4.0999999999999996</v>
      </c>
      <c r="E24" s="233">
        <v>7.5</v>
      </c>
      <c r="F24" s="233">
        <v>17.100000000000001</v>
      </c>
      <c r="G24" s="233">
        <v>15.2</v>
      </c>
      <c r="H24" s="233">
        <v>19.100000000000001</v>
      </c>
      <c r="I24" s="233">
        <v>15.9</v>
      </c>
      <c r="J24" s="233">
        <v>14.7</v>
      </c>
      <c r="K24" s="233">
        <v>9.1</v>
      </c>
      <c r="L24" s="233">
        <v>4.5999999999999996</v>
      </c>
      <c r="M24" s="233">
        <v>-0.6</v>
      </c>
      <c r="N24" s="233">
        <v>-2.6666666666666665</v>
      </c>
      <c r="O24" s="233">
        <v>9.5666666666666682</v>
      </c>
      <c r="P24" s="233">
        <v>16.733333333333331</v>
      </c>
      <c r="Q24" s="233">
        <v>9.4666666666666668</v>
      </c>
      <c r="R24" s="233">
        <v>8.4</v>
      </c>
    </row>
    <row r="25" spans="1:18" ht="10.5" customHeight="1">
      <c r="A25" s="232">
        <v>1802</v>
      </c>
      <c r="B25" s="233">
        <v>-4.4000000000000004</v>
      </c>
      <c r="C25" s="233">
        <v>-2.2999999999999998</v>
      </c>
      <c r="D25" s="233">
        <v>3.5</v>
      </c>
      <c r="E25" s="233">
        <v>9.3000000000000007</v>
      </c>
      <c r="F25" s="233">
        <v>12</v>
      </c>
      <c r="G25" s="233">
        <v>16.399999999999999</v>
      </c>
      <c r="H25" s="233">
        <v>19.3</v>
      </c>
      <c r="I25" s="233">
        <v>19.5</v>
      </c>
      <c r="J25" s="233">
        <v>12.7</v>
      </c>
      <c r="K25" s="233">
        <v>10.5</v>
      </c>
      <c r="L25" s="233">
        <v>2.2999999999999998</v>
      </c>
      <c r="M25" s="233">
        <v>-0.5</v>
      </c>
      <c r="N25" s="233">
        <v>-2.4333333333333331</v>
      </c>
      <c r="O25" s="233">
        <v>8.2666666666666675</v>
      </c>
      <c r="P25" s="233">
        <v>18.400000000000002</v>
      </c>
      <c r="Q25" s="233">
        <v>8.5</v>
      </c>
      <c r="R25" s="233">
        <v>8.1916666666666664</v>
      </c>
    </row>
    <row r="26" spans="1:18" ht="10.5" customHeight="1">
      <c r="A26" s="232">
        <v>1803</v>
      </c>
      <c r="B26" s="233">
        <v>-13.2</v>
      </c>
      <c r="C26" s="233">
        <v>-7.1</v>
      </c>
      <c r="D26" s="233">
        <v>0.7</v>
      </c>
      <c r="E26" s="233">
        <v>9.9</v>
      </c>
      <c r="F26" s="233">
        <v>11.5</v>
      </c>
      <c r="G26" s="233">
        <v>15.6</v>
      </c>
      <c r="H26" s="233">
        <v>19</v>
      </c>
      <c r="I26" s="233">
        <v>18.5</v>
      </c>
      <c r="J26" s="233">
        <v>11.4</v>
      </c>
      <c r="K26" s="233">
        <v>6.2</v>
      </c>
      <c r="L26" s="233">
        <v>1.6</v>
      </c>
      <c r="M26" s="233">
        <v>-5.0999999999999996</v>
      </c>
      <c r="N26" s="233">
        <v>-6.9333333333333327</v>
      </c>
      <c r="O26" s="233">
        <v>7.3666666666666671</v>
      </c>
      <c r="P26" s="233">
        <v>17.7</v>
      </c>
      <c r="Q26" s="233">
        <v>6.4000000000000012</v>
      </c>
      <c r="R26" s="233">
        <v>5.7500000000000009</v>
      </c>
    </row>
    <row r="27" spans="1:18" ht="10.5" customHeight="1">
      <c r="A27" s="232">
        <v>1804</v>
      </c>
      <c r="B27" s="233">
        <v>-0.2</v>
      </c>
      <c r="C27" s="233">
        <v>-4.3</v>
      </c>
      <c r="D27" s="233">
        <v>-3.1</v>
      </c>
      <c r="E27" s="233">
        <v>7.2</v>
      </c>
      <c r="F27" s="233">
        <v>13.2</v>
      </c>
      <c r="G27" s="233">
        <v>17.100000000000001</v>
      </c>
      <c r="H27" s="233">
        <v>18.899999999999999</v>
      </c>
      <c r="I27" s="233">
        <v>16.5</v>
      </c>
      <c r="J27" s="233">
        <v>14.9</v>
      </c>
      <c r="K27" s="233">
        <v>7.5</v>
      </c>
      <c r="L27" s="233">
        <v>-2.2000000000000002</v>
      </c>
      <c r="M27" s="233">
        <v>-7.7</v>
      </c>
      <c r="N27" s="233">
        <v>-3.1999999999999997</v>
      </c>
      <c r="O27" s="233">
        <v>5.7666666666666657</v>
      </c>
      <c r="P27" s="233">
        <v>17.5</v>
      </c>
      <c r="Q27" s="233">
        <v>6.7333333333333334</v>
      </c>
      <c r="R27" s="233">
        <v>6.4833333333333334</v>
      </c>
    </row>
    <row r="28" spans="1:18" ht="10.5" customHeight="1">
      <c r="A28" s="232">
        <v>1805</v>
      </c>
      <c r="B28" s="233">
        <v>-9</v>
      </c>
      <c r="C28" s="233">
        <v>-5</v>
      </c>
      <c r="D28" s="233">
        <v>-0.4</v>
      </c>
      <c r="E28" s="233">
        <v>4.5</v>
      </c>
      <c r="F28" s="233">
        <v>12</v>
      </c>
      <c r="G28" s="233">
        <v>15.1</v>
      </c>
      <c r="H28" s="233">
        <v>17.399999999999999</v>
      </c>
      <c r="I28" s="233">
        <v>16.399999999999999</v>
      </c>
      <c r="J28" s="233">
        <v>14.8</v>
      </c>
      <c r="K28" s="233">
        <v>1.8</v>
      </c>
      <c r="L28" s="233">
        <v>-2.5</v>
      </c>
      <c r="M28" s="233">
        <v>-1.3</v>
      </c>
      <c r="N28" s="233">
        <v>-7.2333333333333334</v>
      </c>
      <c r="O28" s="233">
        <v>5.3666666666666671</v>
      </c>
      <c r="P28" s="233">
        <v>16.3</v>
      </c>
      <c r="Q28" s="233">
        <v>4.7</v>
      </c>
      <c r="R28" s="233">
        <v>5.3166666666666664</v>
      </c>
    </row>
    <row r="29" spans="1:18" ht="10.5" customHeight="1">
      <c r="A29" s="232">
        <v>1806</v>
      </c>
      <c r="B29" s="233">
        <v>-0.2</v>
      </c>
      <c r="C29" s="233">
        <v>-1</v>
      </c>
      <c r="D29" s="233">
        <v>0.2</v>
      </c>
      <c r="E29" s="233">
        <v>6.4</v>
      </c>
      <c r="F29" s="233">
        <v>14.9</v>
      </c>
      <c r="G29" s="233">
        <v>14.5</v>
      </c>
      <c r="H29" s="233">
        <v>17</v>
      </c>
      <c r="I29" s="233">
        <v>18.3</v>
      </c>
      <c r="J29" s="233">
        <v>16.600000000000001</v>
      </c>
      <c r="K29" s="233">
        <v>8</v>
      </c>
      <c r="L29" s="233">
        <v>2.7</v>
      </c>
      <c r="M29" s="233">
        <v>2</v>
      </c>
      <c r="N29" s="233">
        <v>-0.83333333333333337</v>
      </c>
      <c r="O29" s="233">
        <v>7.166666666666667</v>
      </c>
      <c r="P29" s="233">
        <v>16.599999999999998</v>
      </c>
      <c r="Q29" s="233">
        <v>9.1</v>
      </c>
      <c r="R29" s="233">
        <v>8.2833333333333332</v>
      </c>
    </row>
    <row r="30" spans="1:18" ht="10.5" customHeight="1">
      <c r="A30" s="232">
        <v>1807</v>
      </c>
      <c r="B30" s="233">
        <v>-3.5</v>
      </c>
      <c r="C30" s="233">
        <v>-1.3</v>
      </c>
      <c r="D30" s="233">
        <v>-1.3</v>
      </c>
      <c r="E30" s="233">
        <v>5.7</v>
      </c>
      <c r="F30" s="233">
        <v>13.4</v>
      </c>
      <c r="G30" s="233">
        <v>16.3</v>
      </c>
      <c r="H30" s="233">
        <v>19.5</v>
      </c>
      <c r="I30" s="233">
        <v>23.8</v>
      </c>
      <c r="J30" s="233">
        <v>13</v>
      </c>
      <c r="K30" s="233">
        <v>8.4</v>
      </c>
      <c r="L30" s="233">
        <v>4</v>
      </c>
      <c r="M30" s="233">
        <v>-0.3</v>
      </c>
      <c r="N30" s="233">
        <v>-0.93333333333333324</v>
      </c>
      <c r="O30" s="233">
        <v>5.9333333333333336</v>
      </c>
      <c r="P30" s="233">
        <v>19.866666666666664</v>
      </c>
      <c r="Q30" s="233">
        <v>8.4666666666666668</v>
      </c>
      <c r="R30" s="233">
        <v>8.1416666666666675</v>
      </c>
    </row>
    <row r="31" spans="1:18" ht="10.5" customHeight="1">
      <c r="A31" s="232">
        <v>1808</v>
      </c>
      <c r="B31" s="233">
        <v>-2</v>
      </c>
      <c r="C31" s="233">
        <v>-4</v>
      </c>
      <c r="D31" s="233">
        <v>-5.9</v>
      </c>
      <c r="E31" s="233">
        <v>4.7</v>
      </c>
      <c r="F31" s="233">
        <v>13</v>
      </c>
      <c r="G31" s="233">
        <v>17.100000000000001</v>
      </c>
      <c r="H31" s="233">
        <v>19.600000000000001</v>
      </c>
      <c r="I31" s="233">
        <v>20.5</v>
      </c>
      <c r="J31" s="233">
        <v>15.1</v>
      </c>
      <c r="K31" s="233">
        <v>8.5</v>
      </c>
      <c r="L31" s="233">
        <v>0.6</v>
      </c>
      <c r="M31" s="233">
        <v>-6.8</v>
      </c>
      <c r="N31" s="233">
        <v>-2.1</v>
      </c>
      <c r="O31" s="233">
        <v>3.9333333333333336</v>
      </c>
      <c r="P31" s="233">
        <v>19.066666666666666</v>
      </c>
      <c r="Q31" s="233">
        <v>8.0666666666666682</v>
      </c>
      <c r="R31" s="233">
        <v>6.6999999999999993</v>
      </c>
    </row>
    <row r="32" spans="1:18" ht="10.5" customHeight="1">
      <c r="A32" s="232">
        <v>1809</v>
      </c>
      <c r="B32" s="233">
        <v>-9.3000000000000007</v>
      </c>
      <c r="C32" s="233">
        <v>0</v>
      </c>
      <c r="D32" s="233">
        <v>-1.5</v>
      </c>
      <c r="E32" s="233">
        <v>4.9000000000000004</v>
      </c>
      <c r="F32" s="233">
        <v>14.4</v>
      </c>
      <c r="G32" s="233">
        <v>16.600000000000001</v>
      </c>
      <c r="H32" s="233">
        <v>18</v>
      </c>
      <c r="I32" s="233">
        <v>19.7</v>
      </c>
      <c r="J32" s="233">
        <v>13.4</v>
      </c>
      <c r="K32" s="233">
        <v>6.7</v>
      </c>
      <c r="L32" s="233">
        <v>1.3</v>
      </c>
      <c r="M32" s="233">
        <v>1</v>
      </c>
      <c r="N32" s="233">
        <v>-5.3666666666666671</v>
      </c>
      <c r="O32" s="233">
        <v>5.9333333333333336</v>
      </c>
      <c r="P32" s="233">
        <v>18.099999999999998</v>
      </c>
      <c r="Q32" s="233">
        <v>7.1333333333333337</v>
      </c>
      <c r="R32" s="233">
        <v>7.1000000000000005</v>
      </c>
    </row>
    <row r="33" spans="1:18" ht="10.5" customHeight="1">
      <c r="A33" s="232">
        <v>1810</v>
      </c>
      <c r="B33" s="233">
        <v>-3.3</v>
      </c>
      <c r="C33" s="233">
        <v>-2.5</v>
      </c>
      <c r="D33" s="233">
        <v>1</v>
      </c>
      <c r="E33" s="233">
        <v>3.9</v>
      </c>
      <c r="F33" s="233">
        <v>11.2</v>
      </c>
      <c r="G33" s="233">
        <v>14.2</v>
      </c>
      <c r="H33" s="233">
        <v>18.100000000000001</v>
      </c>
      <c r="I33" s="233">
        <v>17.5</v>
      </c>
      <c r="J33" s="233">
        <v>14.6</v>
      </c>
      <c r="K33" s="233">
        <v>6.5</v>
      </c>
      <c r="L33" s="233">
        <v>2.7</v>
      </c>
      <c r="M33" s="233">
        <v>-0.6</v>
      </c>
      <c r="N33" s="233">
        <v>-1.5999999999999999</v>
      </c>
      <c r="O33" s="233">
        <v>5.3666666666666671</v>
      </c>
      <c r="P33" s="233">
        <v>16.599999999999998</v>
      </c>
      <c r="Q33" s="233">
        <v>7.9333333333333336</v>
      </c>
      <c r="R33" s="233">
        <v>6.9416666666666673</v>
      </c>
    </row>
    <row r="34" spans="1:18" ht="10.5" customHeight="1">
      <c r="A34" s="232">
        <v>1811</v>
      </c>
      <c r="B34" s="233">
        <v>-8</v>
      </c>
      <c r="C34" s="233">
        <v>-4.5</v>
      </c>
      <c r="D34" s="233">
        <v>3.4</v>
      </c>
      <c r="E34" s="233">
        <v>6.5</v>
      </c>
      <c r="F34" s="233">
        <v>16.7</v>
      </c>
      <c r="G34" s="233">
        <v>22.4</v>
      </c>
      <c r="H34" s="233">
        <v>22.5</v>
      </c>
      <c r="I34" s="233">
        <v>19.899999999999999</v>
      </c>
      <c r="J34" s="233">
        <v>12.5</v>
      </c>
      <c r="K34" s="233">
        <v>10.6</v>
      </c>
      <c r="L34" s="233">
        <v>2.8</v>
      </c>
      <c r="M34" s="233">
        <v>-0.4</v>
      </c>
      <c r="N34" s="233">
        <v>-4.3666666666666663</v>
      </c>
      <c r="O34" s="233">
        <v>8.8666666666666671</v>
      </c>
      <c r="P34" s="233">
        <v>21.599999999999998</v>
      </c>
      <c r="Q34" s="233">
        <v>8.6333333333333346</v>
      </c>
      <c r="R34" s="233">
        <v>8.6999999999999993</v>
      </c>
    </row>
    <row r="35" spans="1:18" ht="10.5" customHeight="1">
      <c r="A35" s="232">
        <v>1812</v>
      </c>
      <c r="B35" s="233">
        <v>-7.8</v>
      </c>
      <c r="C35" s="233">
        <v>-3.8</v>
      </c>
      <c r="D35" s="233">
        <v>1.1000000000000001</v>
      </c>
      <c r="E35" s="233">
        <v>3.5</v>
      </c>
      <c r="F35" s="233">
        <v>12.4</v>
      </c>
      <c r="G35" s="233">
        <v>17.5</v>
      </c>
      <c r="H35" s="233">
        <v>18.5</v>
      </c>
      <c r="I35" s="233">
        <v>17.7</v>
      </c>
      <c r="J35" s="233">
        <v>11.3</v>
      </c>
      <c r="K35" s="233">
        <v>10.199999999999999</v>
      </c>
      <c r="L35" s="233">
        <v>0.2</v>
      </c>
      <c r="M35" s="233">
        <v>-10.9</v>
      </c>
      <c r="N35" s="233">
        <v>-4</v>
      </c>
      <c r="O35" s="233">
        <v>5.666666666666667</v>
      </c>
      <c r="P35" s="233">
        <v>17.900000000000002</v>
      </c>
      <c r="Q35" s="233">
        <v>7.2333333333333334</v>
      </c>
      <c r="R35" s="233">
        <v>5.8249999999999993</v>
      </c>
    </row>
    <row r="36" spans="1:18" ht="10.5" customHeight="1">
      <c r="A36" s="232">
        <v>1813</v>
      </c>
      <c r="B36" s="233">
        <v>-6.2</v>
      </c>
      <c r="C36" s="233">
        <v>0.4</v>
      </c>
      <c r="D36" s="233">
        <v>0</v>
      </c>
      <c r="E36" s="233">
        <v>9</v>
      </c>
      <c r="F36" s="233">
        <v>12.4</v>
      </c>
      <c r="G36" s="233">
        <v>15.4</v>
      </c>
      <c r="H36" s="233">
        <v>18.5</v>
      </c>
      <c r="I36" s="233">
        <v>16.7</v>
      </c>
      <c r="J36" s="233">
        <v>12.6</v>
      </c>
      <c r="K36" s="233">
        <v>5.4</v>
      </c>
      <c r="L36" s="233">
        <v>2.9</v>
      </c>
      <c r="M36" s="233">
        <v>-0.9</v>
      </c>
      <c r="N36" s="233">
        <v>-5.5666666666666673</v>
      </c>
      <c r="O36" s="233">
        <v>7.1333333333333329</v>
      </c>
      <c r="P36" s="233">
        <v>16.866666666666664</v>
      </c>
      <c r="Q36" s="233">
        <v>6.9666666666666659</v>
      </c>
      <c r="R36" s="233">
        <v>7.1833333333333336</v>
      </c>
    </row>
    <row r="37" spans="1:18" ht="10.5" customHeight="1">
      <c r="A37" s="232">
        <v>1814</v>
      </c>
      <c r="B37" s="233">
        <v>-5</v>
      </c>
      <c r="C37" s="233">
        <v>-9.6</v>
      </c>
      <c r="D37" s="233">
        <v>0.5</v>
      </c>
      <c r="E37" s="233">
        <v>8.6999999999999993</v>
      </c>
      <c r="F37" s="233">
        <v>9.9</v>
      </c>
      <c r="G37" s="233">
        <v>15.4</v>
      </c>
      <c r="H37" s="233">
        <v>20.100000000000001</v>
      </c>
      <c r="I37" s="233">
        <v>17.7</v>
      </c>
      <c r="J37" s="233">
        <v>11.6</v>
      </c>
      <c r="K37" s="233">
        <v>6.2</v>
      </c>
      <c r="L37" s="233">
        <v>2.1</v>
      </c>
      <c r="M37" s="233">
        <v>-0.9</v>
      </c>
      <c r="N37" s="233">
        <v>-5.166666666666667</v>
      </c>
      <c r="O37" s="233">
        <v>6.3666666666666671</v>
      </c>
      <c r="P37" s="233">
        <v>17.733333333333334</v>
      </c>
      <c r="Q37" s="233">
        <v>6.6333333333333337</v>
      </c>
      <c r="R37" s="233">
        <v>6.3916666666666657</v>
      </c>
    </row>
    <row r="38" spans="1:18" ht="10.5" customHeight="1">
      <c r="A38" s="232">
        <v>1815</v>
      </c>
      <c r="B38" s="233">
        <v>-9.4</v>
      </c>
      <c r="C38" s="233">
        <v>-2.7</v>
      </c>
      <c r="D38" s="233">
        <v>2</v>
      </c>
      <c r="E38" s="233">
        <v>6.8</v>
      </c>
      <c r="F38" s="233">
        <v>13.1</v>
      </c>
      <c r="G38" s="233">
        <v>17.3</v>
      </c>
      <c r="H38" s="233">
        <v>16.7</v>
      </c>
      <c r="I38" s="233">
        <v>17</v>
      </c>
      <c r="J38" s="233">
        <v>11.8</v>
      </c>
      <c r="K38" s="233">
        <v>7.8</v>
      </c>
      <c r="L38" s="233">
        <v>1.2</v>
      </c>
      <c r="M38" s="233">
        <v>-7.2</v>
      </c>
      <c r="N38" s="233">
        <v>-4.333333333333333</v>
      </c>
      <c r="O38" s="233">
        <v>7.3</v>
      </c>
      <c r="P38" s="233">
        <v>17</v>
      </c>
      <c r="Q38" s="233">
        <v>6.9333333333333336</v>
      </c>
      <c r="R38" s="233">
        <v>6.1999999999999993</v>
      </c>
    </row>
    <row r="39" spans="1:18" ht="10.5" customHeight="1">
      <c r="A39" s="232">
        <v>1816</v>
      </c>
      <c r="B39" s="233">
        <v>-3.2</v>
      </c>
      <c r="C39" s="233">
        <v>-5.4</v>
      </c>
      <c r="D39" s="233">
        <v>0.5</v>
      </c>
      <c r="E39" s="233">
        <v>6.4</v>
      </c>
      <c r="F39" s="233">
        <v>12.2</v>
      </c>
      <c r="G39" s="233">
        <v>16.8</v>
      </c>
      <c r="H39" s="233">
        <v>18</v>
      </c>
      <c r="I39" s="233">
        <v>16.2</v>
      </c>
      <c r="J39" s="233">
        <v>12.7</v>
      </c>
      <c r="K39" s="233">
        <v>6.6</v>
      </c>
      <c r="L39" s="233">
        <v>2.2999999999999998</v>
      </c>
      <c r="M39" s="233">
        <v>-3.5</v>
      </c>
      <c r="N39" s="233">
        <v>-5.2666666666666666</v>
      </c>
      <c r="O39" s="233">
        <v>6.3666666666666671</v>
      </c>
      <c r="P39" s="233">
        <v>17</v>
      </c>
      <c r="Q39" s="233">
        <v>7.1999999999999993</v>
      </c>
      <c r="R39" s="233">
        <v>6.6333333333333329</v>
      </c>
    </row>
    <row r="40" spans="1:18" ht="10.5" customHeight="1">
      <c r="A40" s="232">
        <v>1817</v>
      </c>
      <c r="B40" s="233">
        <v>-0.5</v>
      </c>
      <c r="C40" s="233">
        <v>1.1000000000000001</v>
      </c>
      <c r="D40" s="233">
        <v>1.4</v>
      </c>
      <c r="E40" s="233">
        <v>2.4</v>
      </c>
      <c r="F40" s="233">
        <v>13.4</v>
      </c>
      <c r="G40" s="233">
        <v>18.600000000000001</v>
      </c>
      <c r="H40" s="233">
        <v>18.7</v>
      </c>
      <c r="I40" s="233">
        <v>18</v>
      </c>
      <c r="J40" s="233">
        <v>12.6</v>
      </c>
      <c r="K40" s="233">
        <v>4.5</v>
      </c>
      <c r="L40" s="233">
        <v>2.7</v>
      </c>
      <c r="M40" s="233">
        <v>-2.7</v>
      </c>
      <c r="N40" s="233">
        <v>-0.96666666666666667</v>
      </c>
      <c r="O40" s="233">
        <v>5.7333333333333334</v>
      </c>
      <c r="P40" s="233">
        <v>18.433333333333334</v>
      </c>
      <c r="Q40" s="233">
        <v>6.6000000000000005</v>
      </c>
      <c r="R40" s="233">
        <v>7.5166666666666666</v>
      </c>
    </row>
    <row r="41" spans="1:18" ht="10.5" customHeight="1">
      <c r="A41" s="232">
        <v>1818</v>
      </c>
      <c r="B41" s="233">
        <v>-2.8</v>
      </c>
      <c r="C41" s="233">
        <v>-1</v>
      </c>
      <c r="D41" s="233">
        <v>2.9</v>
      </c>
      <c r="E41" s="233">
        <v>7.4</v>
      </c>
      <c r="F41" s="233">
        <v>12.2</v>
      </c>
      <c r="G41" s="233">
        <v>16.7</v>
      </c>
      <c r="H41" s="233">
        <v>19.2</v>
      </c>
      <c r="I41" s="233">
        <v>16.399999999999999</v>
      </c>
      <c r="J41" s="233">
        <v>12.8</v>
      </c>
      <c r="K41" s="233">
        <v>7.1</v>
      </c>
      <c r="L41" s="233">
        <v>2</v>
      </c>
      <c r="M41" s="233">
        <v>-4.4000000000000004</v>
      </c>
      <c r="N41" s="233">
        <v>-2.1666666666666665</v>
      </c>
      <c r="O41" s="233">
        <v>7.5</v>
      </c>
      <c r="P41" s="233">
        <v>17.433333333333334</v>
      </c>
      <c r="Q41" s="233">
        <v>7.3</v>
      </c>
      <c r="R41" s="233">
        <v>7.3749999999999991</v>
      </c>
    </row>
    <row r="42" spans="1:18" ht="10.5" customHeight="1">
      <c r="A42" s="232">
        <v>1819</v>
      </c>
      <c r="B42" s="233">
        <v>-2</v>
      </c>
      <c r="C42" s="233">
        <v>-0.5</v>
      </c>
      <c r="D42" s="233">
        <v>1.9</v>
      </c>
      <c r="E42" s="233">
        <v>6.8</v>
      </c>
      <c r="F42" s="233">
        <v>13.4</v>
      </c>
      <c r="G42" s="233">
        <v>18.100000000000001</v>
      </c>
      <c r="H42" s="233">
        <v>19</v>
      </c>
      <c r="I42" s="233">
        <v>18.7</v>
      </c>
      <c r="J42" s="233">
        <v>14.3</v>
      </c>
      <c r="K42" s="233">
        <v>7.8</v>
      </c>
      <c r="L42" s="233">
        <v>1.6</v>
      </c>
      <c r="M42" s="233">
        <v>-8</v>
      </c>
      <c r="N42" s="233">
        <v>-2.3000000000000003</v>
      </c>
      <c r="O42" s="233">
        <v>7.3666666666666671</v>
      </c>
      <c r="P42" s="233">
        <v>18.599999999999998</v>
      </c>
      <c r="Q42" s="233">
        <v>7.9000000000000012</v>
      </c>
      <c r="R42" s="233">
        <v>7.5916666666666659</v>
      </c>
    </row>
    <row r="43" spans="1:18" ht="10.5" customHeight="1">
      <c r="A43" s="232">
        <v>1820</v>
      </c>
      <c r="B43" s="233">
        <v>-9.6999999999999993</v>
      </c>
      <c r="C43" s="233">
        <v>-3</v>
      </c>
      <c r="D43" s="233">
        <v>0.5</v>
      </c>
      <c r="E43" s="233">
        <v>8.5</v>
      </c>
      <c r="F43" s="233">
        <v>15.3</v>
      </c>
      <c r="G43" s="233">
        <v>16.2</v>
      </c>
      <c r="H43" s="233">
        <v>16.899999999999999</v>
      </c>
      <c r="I43" s="233">
        <v>18.8</v>
      </c>
      <c r="J43" s="233">
        <v>12.9</v>
      </c>
      <c r="K43" s="233">
        <v>8.6</v>
      </c>
      <c r="L43" s="233">
        <v>1.9</v>
      </c>
      <c r="M43" s="233">
        <v>-5.5</v>
      </c>
      <c r="N43" s="233">
        <v>-6.8999999999999995</v>
      </c>
      <c r="O43" s="233">
        <v>8.1</v>
      </c>
      <c r="P43" s="233">
        <v>17.299999999999997</v>
      </c>
      <c r="Q43" s="233">
        <v>7.8</v>
      </c>
      <c r="R43" s="233">
        <v>6.7833333333333341</v>
      </c>
    </row>
    <row r="44" spans="1:18" ht="10.5" customHeight="1">
      <c r="A44" s="232">
        <v>1821</v>
      </c>
      <c r="B44" s="233">
        <v>-2.5</v>
      </c>
      <c r="C44" s="233">
        <v>-5</v>
      </c>
      <c r="D44" s="233">
        <v>-1.7</v>
      </c>
      <c r="E44" s="233">
        <v>10.6</v>
      </c>
      <c r="F44" s="233">
        <v>13.4</v>
      </c>
      <c r="G44" s="233">
        <v>14.5</v>
      </c>
      <c r="H44" s="233">
        <v>17</v>
      </c>
      <c r="I44" s="233">
        <v>16.5</v>
      </c>
      <c r="J44" s="233">
        <v>13.9</v>
      </c>
      <c r="K44" s="233">
        <v>8.5</v>
      </c>
      <c r="L44" s="233">
        <v>4.9000000000000004</v>
      </c>
      <c r="M44" s="233">
        <v>-0.4</v>
      </c>
      <c r="N44" s="233">
        <v>-4.333333333333333</v>
      </c>
      <c r="O44" s="233">
        <v>7.4333333333333336</v>
      </c>
      <c r="P44" s="233">
        <v>16</v>
      </c>
      <c r="Q44" s="233">
        <v>9.1</v>
      </c>
      <c r="R44" s="233">
        <v>7.4750000000000005</v>
      </c>
    </row>
    <row r="45" spans="1:18" ht="10.5" customHeight="1">
      <c r="A45" s="232">
        <v>1822</v>
      </c>
      <c r="B45" s="233">
        <v>-2.7</v>
      </c>
      <c r="C45" s="233">
        <v>-0.2</v>
      </c>
      <c r="D45" s="233">
        <v>5</v>
      </c>
      <c r="E45" s="233">
        <v>9</v>
      </c>
      <c r="F45" s="233">
        <v>13.9</v>
      </c>
      <c r="G45" s="233">
        <v>17.8</v>
      </c>
      <c r="H45" s="233">
        <v>20.8</v>
      </c>
      <c r="I45" s="233">
        <v>17.600000000000001</v>
      </c>
      <c r="J45" s="233">
        <v>12.2</v>
      </c>
      <c r="K45" s="233">
        <v>10.9</v>
      </c>
      <c r="L45" s="233">
        <v>3.2</v>
      </c>
      <c r="M45" s="233">
        <v>-5.2</v>
      </c>
      <c r="N45" s="233">
        <v>-1.1000000000000001</v>
      </c>
      <c r="O45" s="233">
        <v>9.2999999999999989</v>
      </c>
      <c r="P45" s="233">
        <v>18.733333333333334</v>
      </c>
      <c r="Q45" s="233">
        <v>8.7666666666666675</v>
      </c>
      <c r="R45" s="233">
        <v>8.5250000000000004</v>
      </c>
    </row>
    <row r="46" spans="1:18" ht="10.5" customHeight="1">
      <c r="A46" s="232">
        <v>1823</v>
      </c>
      <c r="B46" s="233">
        <v>-13</v>
      </c>
      <c r="C46" s="233">
        <v>-2.5</v>
      </c>
      <c r="D46" s="233">
        <v>2.5</v>
      </c>
      <c r="E46" s="233">
        <v>6</v>
      </c>
      <c r="F46" s="233">
        <v>12.5</v>
      </c>
      <c r="G46" s="233">
        <v>18.5</v>
      </c>
      <c r="H46" s="233">
        <v>19.5</v>
      </c>
      <c r="I46" s="233">
        <v>20.399999999999999</v>
      </c>
      <c r="J46" s="233">
        <v>13.6</v>
      </c>
      <c r="K46" s="233">
        <v>10.5</v>
      </c>
      <c r="L46" s="233">
        <v>2.9</v>
      </c>
      <c r="M46" s="233">
        <v>-2.2999999999999998</v>
      </c>
      <c r="N46" s="233">
        <v>-6.8999999999999995</v>
      </c>
      <c r="O46" s="233">
        <v>7</v>
      </c>
      <c r="P46" s="233">
        <v>19.466666666666665</v>
      </c>
      <c r="Q46" s="233">
        <v>9</v>
      </c>
      <c r="R46" s="233">
        <v>7.3833333333333337</v>
      </c>
    </row>
    <row r="47" spans="1:18" ht="10.5" customHeight="1">
      <c r="A47" s="232">
        <v>1824</v>
      </c>
      <c r="B47" s="233">
        <v>-2.2999999999999998</v>
      </c>
      <c r="C47" s="233">
        <v>-1.1000000000000001</v>
      </c>
      <c r="D47" s="233">
        <v>2.5</v>
      </c>
      <c r="E47" s="233">
        <v>7</v>
      </c>
      <c r="F47" s="233">
        <v>10.8</v>
      </c>
      <c r="G47" s="233">
        <v>15.7</v>
      </c>
      <c r="H47" s="233">
        <v>18.100000000000001</v>
      </c>
      <c r="I47" s="233">
        <v>18.3</v>
      </c>
      <c r="J47" s="233">
        <v>16.5</v>
      </c>
      <c r="K47" s="233">
        <v>8.9</v>
      </c>
      <c r="L47" s="233">
        <v>3.8</v>
      </c>
      <c r="M47" s="233">
        <v>2.4</v>
      </c>
      <c r="N47" s="233">
        <v>-1.8999999999999997</v>
      </c>
      <c r="O47" s="233">
        <v>6.7666666666666666</v>
      </c>
      <c r="P47" s="233">
        <v>17.366666666666664</v>
      </c>
      <c r="Q47" s="233">
        <v>9.7333333333333325</v>
      </c>
      <c r="R47" s="233">
        <v>8.3833333333333346</v>
      </c>
    </row>
    <row r="48" spans="1:18" ht="10.5" customHeight="1">
      <c r="A48" s="232">
        <v>1825</v>
      </c>
      <c r="B48" s="233">
        <v>-1.6</v>
      </c>
      <c r="C48" s="233">
        <v>-3.1</v>
      </c>
      <c r="D48" s="233">
        <v>-2.2999999999999998</v>
      </c>
      <c r="E48" s="233">
        <v>6.9</v>
      </c>
      <c r="F48" s="233">
        <v>13</v>
      </c>
      <c r="G48" s="233">
        <v>17.399999999999999</v>
      </c>
      <c r="H48" s="233">
        <v>18.7</v>
      </c>
      <c r="I48" s="233">
        <v>18.3</v>
      </c>
      <c r="J48" s="233">
        <v>13.8</v>
      </c>
      <c r="K48" s="233">
        <v>8.8000000000000007</v>
      </c>
      <c r="L48" s="233">
        <v>5.7</v>
      </c>
      <c r="M48" s="233">
        <v>2.5</v>
      </c>
      <c r="N48" s="233">
        <v>-0.76666666666666672</v>
      </c>
      <c r="O48" s="233">
        <v>5.8666666666666671</v>
      </c>
      <c r="P48" s="233">
        <v>18.133333333333329</v>
      </c>
      <c r="Q48" s="233">
        <v>9.4333333333333336</v>
      </c>
      <c r="R48" s="233">
        <v>8.1749999999999989</v>
      </c>
    </row>
    <row r="49" spans="1:19" ht="10.5" customHeight="1">
      <c r="A49" s="232">
        <v>1826</v>
      </c>
      <c r="B49" s="233">
        <v>-8.6</v>
      </c>
      <c r="C49" s="233">
        <v>-1.6</v>
      </c>
      <c r="D49" s="233">
        <v>1.5</v>
      </c>
      <c r="E49" s="233">
        <v>6.2</v>
      </c>
      <c r="F49" s="233">
        <v>12.6</v>
      </c>
      <c r="G49" s="233">
        <v>17.100000000000001</v>
      </c>
      <c r="H49" s="233">
        <v>21.4</v>
      </c>
      <c r="I49" s="233">
        <v>19.600000000000001</v>
      </c>
      <c r="J49" s="233">
        <v>13.6</v>
      </c>
      <c r="K49" s="233">
        <v>9.6999999999999993</v>
      </c>
      <c r="L49" s="233">
        <v>2.2999999999999998</v>
      </c>
      <c r="M49" s="233">
        <v>-0.6</v>
      </c>
      <c r="N49" s="233">
        <v>-2.5666666666666664</v>
      </c>
      <c r="O49" s="233">
        <v>6.7666666666666666</v>
      </c>
      <c r="P49" s="233">
        <v>19.366666666666667</v>
      </c>
      <c r="Q49" s="233">
        <v>8.5333333333333332</v>
      </c>
      <c r="R49" s="233">
        <v>7.7666666666666666</v>
      </c>
    </row>
    <row r="50" spans="1:19" ht="10.5" customHeight="1">
      <c r="A50" s="232">
        <v>1827</v>
      </c>
      <c r="B50" s="233">
        <v>-2.5</v>
      </c>
      <c r="C50" s="233">
        <v>-7.5</v>
      </c>
      <c r="D50" s="233">
        <v>2.7</v>
      </c>
      <c r="E50" s="233">
        <v>10.4</v>
      </c>
      <c r="F50" s="233">
        <v>14.9</v>
      </c>
      <c r="G50" s="233">
        <v>19.600000000000001</v>
      </c>
      <c r="H50" s="233">
        <v>18.600000000000001</v>
      </c>
      <c r="I50" s="233">
        <v>17</v>
      </c>
      <c r="J50" s="233">
        <v>14</v>
      </c>
      <c r="K50" s="233">
        <v>9.1</v>
      </c>
      <c r="L50" s="233">
        <v>-0.4</v>
      </c>
      <c r="M50" s="233">
        <v>1</v>
      </c>
      <c r="N50" s="233">
        <v>-3.5333333333333332</v>
      </c>
      <c r="O50" s="233">
        <v>9.3333333333333339</v>
      </c>
      <c r="P50" s="233">
        <v>18.400000000000002</v>
      </c>
      <c r="Q50" s="233">
        <v>7.5666666666666673</v>
      </c>
      <c r="R50" s="233">
        <v>8.0749999999999993</v>
      </c>
    </row>
    <row r="51" spans="1:19" ht="10.5" customHeight="1">
      <c r="A51" s="232">
        <v>1828</v>
      </c>
      <c r="B51" s="233">
        <v>-7.4</v>
      </c>
      <c r="C51" s="233">
        <v>-4.7</v>
      </c>
      <c r="D51" s="233">
        <v>2</v>
      </c>
      <c r="E51" s="233">
        <v>9.1999999999999993</v>
      </c>
      <c r="F51" s="233">
        <v>12.3</v>
      </c>
      <c r="G51" s="233">
        <v>16.8</v>
      </c>
      <c r="H51" s="233">
        <v>19.399999999999999</v>
      </c>
      <c r="I51" s="233">
        <v>16.600000000000001</v>
      </c>
      <c r="J51" s="233">
        <v>12.7</v>
      </c>
      <c r="K51" s="233">
        <v>7.5</v>
      </c>
      <c r="L51" s="233">
        <v>2.5</v>
      </c>
      <c r="M51" s="233">
        <v>-2.1</v>
      </c>
      <c r="N51" s="233">
        <v>-3.7000000000000006</v>
      </c>
      <c r="O51" s="233">
        <v>7.833333333333333</v>
      </c>
      <c r="P51" s="233">
        <v>17.600000000000001</v>
      </c>
      <c r="Q51" s="233">
        <v>7.5666666666666664</v>
      </c>
      <c r="R51" s="233">
        <v>7.0666666666666664</v>
      </c>
      <c r="S51" s="18"/>
    </row>
    <row r="52" spans="1:19" ht="10.5" customHeight="1">
      <c r="A52" s="232">
        <v>1829</v>
      </c>
      <c r="B52" s="233">
        <v>-8.5</v>
      </c>
      <c r="C52" s="233">
        <v>-6.9</v>
      </c>
      <c r="D52" s="233">
        <v>-1.7</v>
      </c>
      <c r="E52" s="233">
        <v>6.6</v>
      </c>
      <c r="F52" s="233">
        <v>11.4</v>
      </c>
      <c r="G52" s="233">
        <v>15.5</v>
      </c>
      <c r="H52" s="233">
        <v>18</v>
      </c>
      <c r="I52" s="233">
        <v>16.399999999999999</v>
      </c>
      <c r="J52" s="233">
        <v>14.3</v>
      </c>
      <c r="K52" s="233">
        <v>5.3</v>
      </c>
      <c r="L52" s="233">
        <v>-2.2999999999999998</v>
      </c>
      <c r="M52" s="233">
        <v>-11.2</v>
      </c>
      <c r="N52" s="233">
        <v>-5.833333333333333</v>
      </c>
      <c r="O52" s="233">
        <v>5.4333333333333336</v>
      </c>
      <c r="P52" s="233">
        <v>16.633333333333333</v>
      </c>
      <c r="Q52" s="233">
        <v>5.7666666666666666</v>
      </c>
      <c r="R52" s="233">
        <v>4.7416666666666663</v>
      </c>
    </row>
    <row r="53" spans="1:19" ht="10.5" customHeight="1">
      <c r="A53" s="232">
        <v>1830</v>
      </c>
      <c r="B53" s="233">
        <v>-10</v>
      </c>
      <c r="C53" s="233">
        <v>-6.4</v>
      </c>
      <c r="D53" s="233">
        <v>0.9</v>
      </c>
      <c r="E53" s="233">
        <v>8</v>
      </c>
      <c r="F53" s="233">
        <v>11.9</v>
      </c>
      <c r="G53" s="233">
        <v>17.399999999999999</v>
      </c>
      <c r="H53" s="233">
        <v>17.100000000000001</v>
      </c>
      <c r="I53" s="233">
        <v>17.899999999999999</v>
      </c>
      <c r="J53" s="233">
        <v>12.5</v>
      </c>
      <c r="K53" s="233">
        <v>6.8</v>
      </c>
      <c r="L53" s="233">
        <v>3.8</v>
      </c>
      <c r="M53" s="233">
        <v>-0.2</v>
      </c>
      <c r="N53" s="233">
        <v>-9.2000000000000011</v>
      </c>
      <c r="O53" s="233">
        <v>6.9333333333333336</v>
      </c>
      <c r="P53" s="233">
        <v>17.466666666666665</v>
      </c>
      <c r="Q53" s="233">
        <v>7.7</v>
      </c>
      <c r="R53" s="233">
        <v>6.6416666666666666</v>
      </c>
    </row>
    <row r="54" spans="1:19" ht="10.5" customHeight="1">
      <c r="A54" s="232">
        <v>1831</v>
      </c>
      <c r="B54" s="233">
        <v>-7.2</v>
      </c>
      <c r="C54" s="233">
        <v>-1.3</v>
      </c>
      <c r="D54" s="233">
        <v>0.4</v>
      </c>
      <c r="E54" s="233">
        <v>10.4</v>
      </c>
      <c r="F54" s="233">
        <v>13</v>
      </c>
      <c r="G54" s="233">
        <v>16.100000000000001</v>
      </c>
      <c r="H54" s="233">
        <v>18.7</v>
      </c>
      <c r="I54" s="233">
        <v>16.899999999999999</v>
      </c>
      <c r="J54" s="233">
        <v>12</v>
      </c>
      <c r="K54" s="233">
        <v>9.5</v>
      </c>
      <c r="L54" s="233">
        <v>1.6</v>
      </c>
      <c r="M54" s="233">
        <v>-1.8</v>
      </c>
      <c r="N54" s="233">
        <v>-2.9000000000000004</v>
      </c>
      <c r="O54" s="233">
        <v>7.9333333333333336</v>
      </c>
      <c r="P54" s="233">
        <v>17.233333333333331</v>
      </c>
      <c r="Q54" s="233">
        <v>7.7</v>
      </c>
      <c r="R54" s="233">
        <v>7.3583333333333334</v>
      </c>
    </row>
    <row r="55" spans="1:19" ht="10.5" customHeight="1">
      <c r="A55" s="232">
        <v>1832</v>
      </c>
      <c r="B55" s="233">
        <v>-3.5</v>
      </c>
      <c r="C55" s="233">
        <v>-1.7</v>
      </c>
      <c r="D55" s="233">
        <v>0.4</v>
      </c>
      <c r="E55" s="233">
        <v>5.7</v>
      </c>
      <c r="F55" s="233">
        <v>10.7</v>
      </c>
      <c r="G55" s="233">
        <v>15.2</v>
      </c>
      <c r="H55" s="233">
        <v>14.6</v>
      </c>
      <c r="I55" s="233">
        <v>16.899999999999999</v>
      </c>
      <c r="J55" s="233">
        <v>10.9</v>
      </c>
      <c r="K55" s="233">
        <v>7.6</v>
      </c>
      <c r="L55" s="233">
        <v>0.4</v>
      </c>
      <c r="M55" s="233">
        <v>-3.6</v>
      </c>
      <c r="N55" s="233">
        <v>-2.3333333333333335</v>
      </c>
      <c r="O55" s="233">
        <v>5.6000000000000005</v>
      </c>
      <c r="P55" s="233">
        <v>15.566666666666665</v>
      </c>
      <c r="Q55" s="233">
        <v>6.3</v>
      </c>
      <c r="R55" s="233">
        <v>6.1333333333333337</v>
      </c>
    </row>
    <row r="56" spans="1:19" ht="10.5" customHeight="1">
      <c r="A56" s="232">
        <v>1833</v>
      </c>
      <c r="B56" s="233">
        <v>-4.7</v>
      </c>
      <c r="C56" s="233">
        <v>1.3</v>
      </c>
      <c r="D56" s="233">
        <v>2</v>
      </c>
      <c r="E56" s="233">
        <v>6</v>
      </c>
      <c r="F56" s="233">
        <v>15.3</v>
      </c>
      <c r="G56" s="233">
        <v>18.3</v>
      </c>
      <c r="H56" s="233">
        <v>17.5</v>
      </c>
      <c r="I56" s="233">
        <v>14</v>
      </c>
      <c r="J56" s="233">
        <v>13.3</v>
      </c>
      <c r="K56" s="233">
        <v>6.8</v>
      </c>
      <c r="L56" s="233">
        <v>2.5</v>
      </c>
      <c r="M56" s="233">
        <v>2.1</v>
      </c>
      <c r="N56" s="233">
        <v>-2.3333333333333335</v>
      </c>
      <c r="O56" s="233">
        <v>7.7666666666666666</v>
      </c>
      <c r="P56" s="233">
        <v>16.599999999999998</v>
      </c>
      <c r="Q56" s="233">
        <v>7.5333333333333341</v>
      </c>
      <c r="R56" s="233">
        <v>7.8666666666666663</v>
      </c>
    </row>
    <row r="57" spans="1:19" ht="10.5" customHeight="1">
      <c r="A57" s="232">
        <v>1834</v>
      </c>
      <c r="B57" s="233">
        <v>-0.4</v>
      </c>
      <c r="C57" s="233">
        <v>-1.4</v>
      </c>
      <c r="D57" s="233">
        <v>1.3</v>
      </c>
      <c r="E57" s="233">
        <v>6.4</v>
      </c>
      <c r="F57" s="233">
        <v>15.3</v>
      </c>
      <c r="G57" s="233">
        <v>17.100000000000001</v>
      </c>
      <c r="H57" s="233">
        <v>21.2</v>
      </c>
      <c r="I57" s="233">
        <v>20.3</v>
      </c>
      <c r="J57" s="233">
        <v>14.3</v>
      </c>
      <c r="K57" s="233">
        <v>7.6</v>
      </c>
      <c r="L57" s="233">
        <v>2.5</v>
      </c>
      <c r="M57" s="233">
        <v>0.2</v>
      </c>
      <c r="N57" s="233">
        <v>0.10000000000000009</v>
      </c>
      <c r="O57" s="233">
        <v>7.666666666666667</v>
      </c>
      <c r="P57" s="233">
        <v>19.533333333333331</v>
      </c>
      <c r="Q57" s="233">
        <v>8.1333333333333329</v>
      </c>
      <c r="R57" s="233">
        <v>8.6999999999999993</v>
      </c>
    </row>
    <row r="58" spans="1:19" ht="10.5" customHeight="1">
      <c r="A58" s="232">
        <v>1835</v>
      </c>
      <c r="B58" s="233">
        <v>-1.1000000000000001</v>
      </c>
      <c r="C58" s="233">
        <v>1.2</v>
      </c>
      <c r="D58" s="233">
        <v>2.2999999999999998</v>
      </c>
      <c r="E58" s="233">
        <v>6.1</v>
      </c>
      <c r="F58" s="233">
        <v>12.5</v>
      </c>
      <c r="G58" s="233">
        <v>17.2</v>
      </c>
      <c r="H58" s="233">
        <v>18.8</v>
      </c>
      <c r="I58" s="233">
        <v>15.2</v>
      </c>
      <c r="J58" s="233">
        <v>13.4</v>
      </c>
      <c r="K58" s="233">
        <v>7.4</v>
      </c>
      <c r="L58" s="233">
        <v>-1.5</v>
      </c>
      <c r="M58" s="233">
        <v>-4.5999999999999996</v>
      </c>
      <c r="N58" s="233">
        <v>9.9999999999999936E-2</v>
      </c>
      <c r="O58" s="233">
        <v>6.9666666666666659</v>
      </c>
      <c r="P58" s="233">
        <v>17.066666666666666</v>
      </c>
      <c r="Q58" s="233">
        <v>6.4333333333333336</v>
      </c>
      <c r="R58" s="233">
        <v>7.241666666666668</v>
      </c>
    </row>
    <row r="59" spans="1:19" ht="10.5" customHeight="1">
      <c r="A59" s="232">
        <v>1836</v>
      </c>
      <c r="B59" s="233">
        <v>-5.2</v>
      </c>
      <c r="C59" s="233">
        <v>-0.7</v>
      </c>
      <c r="D59" s="233">
        <v>7.4</v>
      </c>
      <c r="E59" s="233">
        <v>8.8000000000000007</v>
      </c>
      <c r="F59" s="233">
        <v>10</v>
      </c>
      <c r="G59" s="233">
        <v>17.399999999999999</v>
      </c>
      <c r="H59" s="233">
        <v>16.7</v>
      </c>
      <c r="I59" s="233">
        <v>15.9</v>
      </c>
      <c r="J59" s="233">
        <v>13.9</v>
      </c>
      <c r="K59" s="233">
        <v>11</v>
      </c>
      <c r="L59" s="233">
        <v>-0.6</v>
      </c>
      <c r="M59" s="233">
        <v>-0.6</v>
      </c>
      <c r="N59" s="233">
        <v>-3.5</v>
      </c>
      <c r="O59" s="233">
        <v>8.7333333333333343</v>
      </c>
      <c r="P59" s="233">
        <v>16.666666666666664</v>
      </c>
      <c r="Q59" s="233">
        <v>8.1</v>
      </c>
      <c r="R59" s="233">
        <v>7.8333333333333357</v>
      </c>
    </row>
    <row r="60" spans="1:19" ht="10.5" customHeight="1">
      <c r="A60" s="234">
        <v>1837</v>
      </c>
      <c r="B60" s="233">
        <v>-4</v>
      </c>
      <c r="C60" s="233">
        <v>-3.7</v>
      </c>
      <c r="D60" s="233">
        <v>-0.7</v>
      </c>
      <c r="E60" s="233">
        <v>7.7</v>
      </c>
      <c r="F60" s="233">
        <v>12.7</v>
      </c>
      <c r="G60" s="233">
        <v>16.399999999999999</v>
      </c>
      <c r="H60" s="233">
        <v>16.7</v>
      </c>
      <c r="I60" s="233">
        <v>18.899999999999999</v>
      </c>
      <c r="J60" s="233">
        <v>12.6</v>
      </c>
      <c r="K60" s="233">
        <v>7.8</v>
      </c>
      <c r="L60" s="233">
        <v>3.6</v>
      </c>
      <c r="M60" s="233">
        <v>-4.9000000000000004</v>
      </c>
      <c r="N60" s="233">
        <v>-2.7666666666666671</v>
      </c>
      <c r="O60" s="233">
        <v>6.5666666666666664</v>
      </c>
      <c r="P60" s="233">
        <v>17.333333333333332</v>
      </c>
      <c r="Q60" s="233">
        <v>8</v>
      </c>
      <c r="R60" s="233">
        <v>6.924999999999998</v>
      </c>
    </row>
    <row r="61" spans="1:19" ht="10.5" customHeight="1">
      <c r="A61" s="234">
        <v>1838</v>
      </c>
      <c r="B61" s="235">
        <v>-13.5</v>
      </c>
      <c r="C61" s="235">
        <v>-7.3</v>
      </c>
      <c r="D61" s="235">
        <v>0.6</v>
      </c>
      <c r="E61" s="235">
        <v>5.8</v>
      </c>
      <c r="F61" s="235">
        <v>14.2</v>
      </c>
      <c r="G61" s="235">
        <v>16.7</v>
      </c>
      <c r="H61" s="235">
        <v>17.399999999999999</v>
      </c>
      <c r="I61" s="235">
        <v>15.5</v>
      </c>
      <c r="J61" s="235">
        <v>15.8</v>
      </c>
      <c r="K61" s="235">
        <v>6.1</v>
      </c>
      <c r="L61" s="235">
        <v>0.4</v>
      </c>
      <c r="M61" s="235">
        <v>-2.7</v>
      </c>
      <c r="N61" s="235">
        <v>-8.5666666666666664</v>
      </c>
      <c r="O61" s="235">
        <v>6.8666666666666663</v>
      </c>
      <c r="P61" s="235">
        <v>16.533333333333331</v>
      </c>
      <c r="Q61" s="235">
        <v>7.4333333333333327</v>
      </c>
      <c r="R61" s="235">
        <v>5.75</v>
      </c>
    </row>
    <row r="62" spans="1:19" ht="10.5" customHeight="1">
      <c r="A62" s="234">
        <v>1839</v>
      </c>
      <c r="B62" s="235">
        <v>-4.4000000000000004</v>
      </c>
      <c r="C62" s="235">
        <v>-2.2999999999999998</v>
      </c>
      <c r="D62" s="235">
        <v>-3.4</v>
      </c>
      <c r="E62" s="235">
        <v>3.7</v>
      </c>
      <c r="F62" s="235">
        <v>15.3</v>
      </c>
      <c r="G62" s="235">
        <v>18.399999999999999</v>
      </c>
      <c r="H62" s="235">
        <v>20.7</v>
      </c>
      <c r="I62" s="235">
        <v>18</v>
      </c>
      <c r="J62" s="235">
        <v>16.2</v>
      </c>
      <c r="K62" s="235">
        <v>8.3000000000000007</v>
      </c>
      <c r="L62" s="235">
        <v>2.2000000000000002</v>
      </c>
      <c r="M62" s="235">
        <v>-5.6</v>
      </c>
      <c r="N62" s="235">
        <v>-3.1333333333333333</v>
      </c>
      <c r="O62" s="235">
        <v>5.2</v>
      </c>
      <c r="P62" s="235">
        <v>19.033333333333331</v>
      </c>
      <c r="Q62" s="235">
        <v>8.9</v>
      </c>
      <c r="R62" s="235">
        <v>7.2583333333333337</v>
      </c>
    </row>
    <row r="63" spans="1:19">
      <c r="A63" s="234">
        <v>1840</v>
      </c>
      <c r="B63" s="235">
        <v>-4.2</v>
      </c>
      <c r="C63" s="235">
        <v>-3.5</v>
      </c>
      <c r="D63" s="235">
        <v>-3</v>
      </c>
      <c r="E63" s="235">
        <v>6.5</v>
      </c>
      <c r="F63" s="235">
        <v>11.1</v>
      </c>
      <c r="G63" s="235">
        <v>16.5</v>
      </c>
      <c r="H63" s="235">
        <v>19</v>
      </c>
      <c r="I63" s="235">
        <v>16.7</v>
      </c>
      <c r="J63" s="235">
        <v>14.8</v>
      </c>
      <c r="K63" s="235">
        <v>5.7</v>
      </c>
      <c r="L63" s="235">
        <v>3.5</v>
      </c>
      <c r="M63" s="235">
        <v>-8.9</v>
      </c>
      <c r="N63" s="235">
        <v>-4.4333333333333336</v>
      </c>
      <c r="O63" s="235">
        <v>4.8666666666666663</v>
      </c>
      <c r="P63" s="235">
        <v>17.400000000000002</v>
      </c>
      <c r="Q63" s="235">
        <v>8</v>
      </c>
      <c r="R63" s="235">
        <v>6.1833333333333327</v>
      </c>
    </row>
    <row r="64" spans="1:19" ht="10.5" customHeight="1">
      <c r="A64" s="234">
        <v>1841</v>
      </c>
      <c r="B64" s="233">
        <v>-3.9</v>
      </c>
      <c r="C64" s="235">
        <v>-9.5</v>
      </c>
      <c r="D64" s="235">
        <v>1.2</v>
      </c>
      <c r="E64" s="235">
        <v>9.4</v>
      </c>
      <c r="F64" s="235">
        <v>16.8</v>
      </c>
      <c r="G64" s="235">
        <v>17.8</v>
      </c>
      <c r="H64" s="235">
        <v>18.3</v>
      </c>
      <c r="I64" s="235">
        <v>19.3</v>
      </c>
      <c r="J64" s="235">
        <v>14.6</v>
      </c>
      <c r="K64" s="235">
        <v>11.2</v>
      </c>
      <c r="L64" s="235">
        <v>3.1</v>
      </c>
      <c r="M64" s="235">
        <v>2</v>
      </c>
      <c r="N64" s="235">
        <v>-7.4333333333333336</v>
      </c>
      <c r="O64" s="235">
        <v>9.1333333333333329</v>
      </c>
      <c r="P64" s="235">
        <v>18.466666666666669</v>
      </c>
      <c r="Q64" s="235">
        <v>9.6333333333333329</v>
      </c>
      <c r="R64" s="235">
        <v>8.3583333333333325</v>
      </c>
    </row>
    <row r="65" spans="1:18">
      <c r="A65" s="234">
        <v>1842</v>
      </c>
      <c r="B65" s="235">
        <v>-7.3</v>
      </c>
      <c r="C65" s="235">
        <v>-3.5</v>
      </c>
      <c r="D65" s="235">
        <v>1.7</v>
      </c>
      <c r="E65" s="235">
        <v>4</v>
      </c>
      <c r="F65" s="235">
        <v>14.4</v>
      </c>
      <c r="G65" s="235">
        <v>16</v>
      </c>
      <c r="H65" s="235">
        <v>16.5</v>
      </c>
      <c r="I65" s="235">
        <v>20.5</v>
      </c>
      <c r="J65" s="235">
        <v>13.7</v>
      </c>
      <c r="K65" s="235">
        <v>5.7</v>
      </c>
      <c r="L65" s="235">
        <v>-1.3</v>
      </c>
      <c r="M65" s="235">
        <v>1.6</v>
      </c>
      <c r="N65" s="235">
        <v>-2.9333333333333336</v>
      </c>
      <c r="O65" s="235">
        <v>6.7</v>
      </c>
      <c r="P65" s="235">
        <v>17.666666666666668</v>
      </c>
      <c r="Q65" s="235">
        <v>6.0333333333333323</v>
      </c>
      <c r="R65" s="235">
        <v>6.833333333333333</v>
      </c>
    </row>
    <row r="66" spans="1:18">
      <c r="A66" s="234">
        <v>1843</v>
      </c>
      <c r="B66" s="235">
        <v>-1</v>
      </c>
      <c r="C66" s="235">
        <v>3.6</v>
      </c>
      <c r="D66" s="235">
        <v>0.1</v>
      </c>
      <c r="E66" s="235">
        <v>7.3</v>
      </c>
      <c r="F66" s="235">
        <v>10.5</v>
      </c>
      <c r="G66" s="235">
        <v>17.100000000000001</v>
      </c>
      <c r="H66" s="235">
        <v>18.600000000000001</v>
      </c>
      <c r="I66" s="235">
        <v>19.399999999999999</v>
      </c>
      <c r="J66" s="235">
        <v>12</v>
      </c>
      <c r="K66" s="235">
        <v>7.6</v>
      </c>
      <c r="L66" s="235">
        <v>1.9</v>
      </c>
      <c r="M66" s="235">
        <v>2.2999999999999998</v>
      </c>
      <c r="N66" s="235">
        <v>1.4000000000000001</v>
      </c>
      <c r="O66" s="235">
        <v>5.9666666666666659</v>
      </c>
      <c r="P66" s="235">
        <v>18.366666666666667</v>
      </c>
      <c r="Q66" s="235">
        <v>7.166666666666667</v>
      </c>
      <c r="R66" s="235">
        <v>8.2833333333333332</v>
      </c>
    </row>
    <row r="67" spans="1:18">
      <c r="A67" s="234">
        <v>1844</v>
      </c>
      <c r="B67" s="235">
        <v>-4</v>
      </c>
      <c r="C67" s="235">
        <v>-4.8</v>
      </c>
      <c r="D67" s="235">
        <v>-1.3</v>
      </c>
      <c r="E67" s="235">
        <v>6.6</v>
      </c>
      <c r="F67" s="235">
        <v>14.8</v>
      </c>
      <c r="G67" s="235">
        <v>15.7</v>
      </c>
      <c r="H67" s="235">
        <v>15.4</v>
      </c>
      <c r="I67" s="235">
        <v>16</v>
      </c>
      <c r="J67" s="235">
        <v>14</v>
      </c>
      <c r="K67" s="235">
        <v>8.5</v>
      </c>
      <c r="L67" s="235">
        <v>2.2999999999999998</v>
      </c>
      <c r="M67" s="235">
        <v>-6.2</v>
      </c>
      <c r="N67" s="235">
        <v>-2.1666666666666665</v>
      </c>
      <c r="O67" s="235">
        <v>6.7</v>
      </c>
      <c r="P67" s="235">
        <v>15.700000000000001</v>
      </c>
      <c r="Q67" s="235">
        <v>8.2666666666666675</v>
      </c>
      <c r="R67" s="235">
        <v>6.416666666666667</v>
      </c>
    </row>
    <row r="68" spans="1:18">
      <c r="A68" s="234">
        <v>1845</v>
      </c>
      <c r="B68" s="235">
        <v>-2.2000000000000002</v>
      </c>
      <c r="C68" s="235">
        <v>-10.3</v>
      </c>
      <c r="D68" s="235">
        <v>-6.9</v>
      </c>
      <c r="E68" s="235">
        <v>7.4</v>
      </c>
      <c r="F68" s="235">
        <v>12.2</v>
      </c>
      <c r="G68" s="235">
        <v>18.2</v>
      </c>
      <c r="H68" s="235">
        <v>20.5</v>
      </c>
      <c r="I68" s="235">
        <v>17.100000000000001</v>
      </c>
      <c r="J68" s="235">
        <v>12.2</v>
      </c>
      <c r="K68" s="235">
        <v>7.7</v>
      </c>
      <c r="L68" s="235">
        <v>3.9</v>
      </c>
      <c r="M68" s="235">
        <v>-0.2</v>
      </c>
      <c r="N68" s="235">
        <v>-6.2333333333333343</v>
      </c>
      <c r="O68" s="235">
        <v>4.2333333333333334</v>
      </c>
      <c r="P68" s="235">
        <v>18.600000000000001</v>
      </c>
      <c r="Q68" s="235">
        <v>7.9333333333333327</v>
      </c>
      <c r="R68" s="235">
        <v>6.6333333333333337</v>
      </c>
    </row>
    <row r="69" spans="1:18">
      <c r="A69" s="234">
        <v>1846</v>
      </c>
      <c r="B69" s="235">
        <v>-2.8</v>
      </c>
      <c r="C69" s="235">
        <v>-1.6</v>
      </c>
      <c r="D69" s="235">
        <v>4.8</v>
      </c>
      <c r="E69" s="235">
        <v>9.1</v>
      </c>
      <c r="F69" s="235">
        <v>11.2</v>
      </c>
      <c r="G69" s="235">
        <v>16.3</v>
      </c>
      <c r="H69" s="235">
        <v>19.899999999999999</v>
      </c>
      <c r="I69" s="235">
        <v>21.4</v>
      </c>
      <c r="J69" s="235">
        <v>14.2</v>
      </c>
      <c r="K69" s="235">
        <v>11.2</v>
      </c>
      <c r="L69" s="235">
        <v>-0.2</v>
      </c>
      <c r="M69" s="235">
        <v>-4.0999999999999996</v>
      </c>
      <c r="N69" s="235">
        <v>-1.5333333333333332</v>
      </c>
      <c r="O69" s="235">
        <v>8.3666666666666654</v>
      </c>
      <c r="P69" s="235">
        <v>19.2</v>
      </c>
      <c r="Q69" s="235">
        <v>8.4</v>
      </c>
      <c r="R69" s="235">
        <v>8.2833333333333332</v>
      </c>
    </row>
    <row r="70" spans="1:18">
      <c r="A70" s="234">
        <v>1847</v>
      </c>
      <c r="B70" s="235">
        <v>-7.4</v>
      </c>
      <c r="C70" s="235">
        <v>-2.7</v>
      </c>
      <c r="D70" s="235">
        <v>0.8</v>
      </c>
      <c r="E70" s="235">
        <v>5.7</v>
      </c>
      <c r="F70" s="235">
        <v>14.2</v>
      </c>
      <c r="G70" s="235">
        <v>16.100000000000001</v>
      </c>
      <c r="H70" s="235">
        <v>17.100000000000001</v>
      </c>
      <c r="I70" s="235">
        <v>19.399999999999999</v>
      </c>
      <c r="J70" s="235">
        <v>12</v>
      </c>
      <c r="K70" s="235">
        <v>6.5</v>
      </c>
      <c r="L70" s="235">
        <v>2.2000000000000002</v>
      </c>
      <c r="M70" s="235">
        <v>-3.3</v>
      </c>
      <c r="N70" s="235">
        <v>-4.7333333333333334</v>
      </c>
      <c r="O70" s="235">
        <v>6.8999999999999995</v>
      </c>
      <c r="P70" s="235">
        <v>17.533333333333335</v>
      </c>
      <c r="Q70" s="235">
        <v>6.8999999999999995</v>
      </c>
      <c r="R70" s="235">
        <v>6.7166666666666659</v>
      </c>
    </row>
    <row r="71" spans="1:18">
      <c r="A71" s="234">
        <v>1848</v>
      </c>
      <c r="B71" s="235">
        <v>-13</v>
      </c>
      <c r="C71" s="235">
        <v>-0.1</v>
      </c>
      <c r="D71" s="235">
        <v>3.8</v>
      </c>
      <c r="E71" s="235">
        <v>11.1</v>
      </c>
      <c r="F71" s="235">
        <v>13.8</v>
      </c>
      <c r="G71" s="235">
        <v>19.600000000000001</v>
      </c>
      <c r="H71" s="235">
        <v>19</v>
      </c>
      <c r="I71" s="235">
        <v>17.399999999999999</v>
      </c>
      <c r="J71" s="235">
        <v>12.5</v>
      </c>
      <c r="K71" s="235">
        <v>9.3000000000000007</v>
      </c>
      <c r="L71" s="235">
        <v>2</v>
      </c>
      <c r="M71" s="235">
        <v>0.3</v>
      </c>
      <c r="N71" s="235">
        <v>-5.4666666666666677</v>
      </c>
      <c r="O71" s="235">
        <v>9.5666666666666664</v>
      </c>
      <c r="P71" s="235">
        <v>18.666666666666668</v>
      </c>
      <c r="Q71" s="235">
        <v>7.9333333333333336</v>
      </c>
      <c r="R71" s="235">
        <v>7.9749999999999988</v>
      </c>
    </row>
    <row r="72" spans="1:18">
      <c r="A72" s="234">
        <v>1849</v>
      </c>
      <c r="B72" s="235">
        <v>-5.3</v>
      </c>
      <c r="C72" s="235">
        <v>-0.4</v>
      </c>
      <c r="D72" s="235">
        <v>-0.6</v>
      </c>
      <c r="E72" s="235">
        <v>5.9</v>
      </c>
      <c r="F72" s="235">
        <v>14.5</v>
      </c>
      <c r="G72" s="235">
        <v>16.2</v>
      </c>
      <c r="H72" s="235">
        <v>16.8</v>
      </c>
      <c r="I72" s="235">
        <v>16.100000000000001</v>
      </c>
      <c r="J72" s="235">
        <v>12.1</v>
      </c>
      <c r="K72" s="235">
        <v>7.2</v>
      </c>
      <c r="L72" s="235">
        <v>2</v>
      </c>
      <c r="M72" s="235">
        <v>-6.3</v>
      </c>
      <c r="N72" s="235">
        <v>-1.8</v>
      </c>
      <c r="O72" s="235">
        <v>6.6000000000000005</v>
      </c>
      <c r="P72" s="235">
        <v>16.366666666666667</v>
      </c>
      <c r="Q72" s="235">
        <v>7.1000000000000005</v>
      </c>
      <c r="R72" s="235">
        <v>6.5166666666666666</v>
      </c>
    </row>
    <row r="73" spans="1:18">
      <c r="A73" s="234">
        <v>1850</v>
      </c>
      <c r="B73" s="235">
        <v>-11.7</v>
      </c>
      <c r="C73" s="235">
        <v>-0.4</v>
      </c>
      <c r="D73" s="235">
        <v>-1.6</v>
      </c>
      <c r="E73" s="235">
        <v>7.2</v>
      </c>
      <c r="F73" s="235">
        <v>14.9</v>
      </c>
      <c r="G73" s="235">
        <v>18.8</v>
      </c>
      <c r="H73" s="235">
        <v>18.8</v>
      </c>
      <c r="I73" s="235">
        <v>18.899999999999999</v>
      </c>
      <c r="J73" s="235">
        <v>11.6</v>
      </c>
      <c r="K73" s="235">
        <v>7.3</v>
      </c>
      <c r="L73" s="235">
        <v>2.4</v>
      </c>
      <c r="M73" s="235">
        <v>-0.3</v>
      </c>
      <c r="N73" s="235">
        <v>-6.1333333333333329</v>
      </c>
      <c r="O73" s="235">
        <v>6.833333333333333</v>
      </c>
      <c r="P73" s="235">
        <v>18.833333333333332</v>
      </c>
      <c r="Q73" s="235">
        <v>7.0999999999999988</v>
      </c>
      <c r="R73" s="235">
        <v>7.1583333333333341</v>
      </c>
    </row>
    <row r="74" spans="1:18">
      <c r="A74" s="234">
        <v>1851</v>
      </c>
      <c r="B74" s="235">
        <v>-5.0999999999999996</v>
      </c>
      <c r="C74" s="235">
        <v>-2.2999999999999998</v>
      </c>
      <c r="D74" s="235">
        <v>1.2</v>
      </c>
      <c r="E74" s="235">
        <v>9.5</v>
      </c>
      <c r="F74" s="235">
        <v>10.6</v>
      </c>
      <c r="G74" s="235">
        <v>15.9</v>
      </c>
      <c r="H74" s="235">
        <v>17.7</v>
      </c>
      <c r="I74" s="235">
        <v>17.7</v>
      </c>
      <c r="J74" s="235">
        <v>13.1</v>
      </c>
      <c r="K74" s="235">
        <v>10.4</v>
      </c>
      <c r="L74" s="235">
        <v>3.2</v>
      </c>
      <c r="M74" s="235">
        <v>-0.4</v>
      </c>
      <c r="N74" s="235">
        <v>-2.5666666666666664</v>
      </c>
      <c r="O74" s="235">
        <v>7.0999999999999988</v>
      </c>
      <c r="P74" s="235">
        <v>17.099999999999998</v>
      </c>
      <c r="Q74" s="235">
        <v>8.9</v>
      </c>
      <c r="R74" s="235">
        <v>7.625</v>
      </c>
    </row>
    <row r="75" spans="1:18">
      <c r="A75" s="234">
        <v>1852</v>
      </c>
      <c r="B75" s="235">
        <v>-0.3</v>
      </c>
      <c r="C75" s="235">
        <v>-2.2000000000000002</v>
      </c>
      <c r="D75" s="235">
        <v>-1.1000000000000001</v>
      </c>
      <c r="E75" s="235">
        <v>3.3</v>
      </c>
      <c r="F75" s="235">
        <v>13.3</v>
      </c>
      <c r="G75" s="235">
        <v>18.600000000000001</v>
      </c>
      <c r="H75" s="235">
        <v>19.2</v>
      </c>
      <c r="I75" s="235">
        <v>18.399999999999999</v>
      </c>
      <c r="J75" s="235">
        <v>13.8</v>
      </c>
      <c r="K75" s="235">
        <v>6.8</v>
      </c>
      <c r="L75" s="235">
        <v>3.1</v>
      </c>
      <c r="M75" s="235">
        <v>2</v>
      </c>
      <c r="N75" s="235">
        <v>-0.96666666666666679</v>
      </c>
      <c r="O75" s="235">
        <v>5.166666666666667</v>
      </c>
      <c r="P75" s="235">
        <v>18.733333333333331</v>
      </c>
      <c r="Q75" s="235">
        <v>7.9000000000000012</v>
      </c>
      <c r="R75" s="235">
        <v>7.9083333333333314</v>
      </c>
    </row>
    <row r="76" spans="1:18">
      <c r="A76" s="234">
        <v>1853</v>
      </c>
      <c r="B76" s="235">
        <v>-1.1000000000000001</v>
      </c>
      <c r="C76" s="235">
        <v>-3.2</v>
      </c>
      <c r="D76" s="235">
        <v>-3.5</v>
      </c>
      <c r="E76" s="235">
        <v>3.6</v>
      </c>
      <c r="F76" s="235">
        <v>12.8</v>
      </c>
      <c r="G76" s="235">
        <v>18.399999999999999</v>
      </c>
      <c r="H76" s="235">
        <v>18.899999999999999</v>
      </c>
      <c r="I76" s="235">
        <v>17.399999999999999</v>
      </c>
      <c r="J76" s="235">
        <v>13</v>
      </c>
      <c r="K76" s="235">
        <v>8.8000000000000007</v>
      </c>
      <c r="L76" s="235">
        <v>0</v>
      </c>
      <c r="M76" s="235">
        <v>-5.3</v>
      </c>
      <c r="N76" s="235">
        <v>-0.76666666666666672</v>
      </c>
      <c r="O76" s="235">
        <v>4.3</v>
      </c>
      <c r="P76" s="235">
        <v>18.233333333333331</v>
      </c>
      <c r="Q76" s="235">
        <v>7.2666666666666666</v>
      </c>
      <c r="R76" s="235">
        <v>6.6499999999999995</v>
      </c>
    </row>
    <row r="77" spans="1:18">
      <c r="A77" s="234">
        <v>1854</v>
      </c>
      <c r="B77" s="235">
        <v>-3.2</v>
      </c>
      <c r="C77" s="235">
        <v>-2.8</v>
      </c>
      <c r="D77" s="235">
        <v>0.8</v>
      </c>
      <c r="E77" s="235">
        <v>6.2</v>
      </c>
      <c r="F77" s="235">
        <v>15.1</v>
      </c>
      <c r="G77" s="235">
        <v>15.9</v>
      </c>
      <c r="H77" s="235">
        <v>19.8</v>
      </c>
      <c r="I77" s="235">
        <v>17.5</v>
      </c>
      <c r="J77" s="235">
        <v>12</v>
      </c>
      <c r="K77" s="235">
        <v>8.8000000000000007</v>
      </c>
      <c r="L77" s="235">
        <v>-0.2</v>
      </c>
      <c r="M77" s="235">
        <v>-0.1</v>
      </c>
      <c r="N77" s="235">
        <v>-3.7666666666666671</v>
      </c>
      <c r="O77" s="235">
        <v>7.3666666666666671</v>
      </c>
      <c r="P77" s="235">
        <v>17.733333333333334</v>
      </c>
      <c r="Q77" s="235">
        <v>6.8666666666666671</v>
      </c>
      <c r="R77" s="235">
        <v>7.4833333333333334</v>
      </c>
    </row>
    <row r="78" spans="1:18">
      <c r="A78" s="234">
        <v>1855</v>
      </c>
      <c r="B78" s="235">
        <v>-6.6</v>
      </c>
      <c r="C78" s="235">
        <v>-11.4</v>
      </c>
      <c r="D78" s="235">
        <v>0.3</v>
      </c>
      <c r="E78" s="235">
        <v>5.5</v>
      </c>
      <c r="F78" s="235">
        <v>12.6</v>
      </c>
      <c r="G78" s="235">
        <v>18.899999999999999</v>
      </c>
      <c r="H78" s="235">
        <v>19.100000000000001</v>
      </c>
      <c r="I78" s="235">
        <v>17.8</v>
      </c>
      <c r="J78" s="235">
        <v>11.8</v>
      </c>
      <c r="K78" s="235">
        <v>10.3</v>
      </c>
      <c r="L78" s="235">
        <v>0.5</v>
      </c>
      <c r="M78" s="235">
        <v>-9.3000000000000007</v>
      </c>
      <c r="N78" s="235">
        <v>-6.0333333333333341</v>
      </c>
      <c r="O78" s="235">
        <v>6.1333333333333329</v>
      </c>
      <c r="P78" s="235">
        <v>18.599999999999998</v>
      </c>
      <c r="Q78" s="235">
        <v>7.5333333333333341</v>
      </c>
      <c r="R78" s="235">
        <v>5.791666666666667</v>
      </c>
    </row>
    <row r="79" spans="1:18">
      <c r="A79" s="234">
        <v>1856</v>
      </c>
      <c r="B79" s="235">
        <v>-1.4</v>
      </c>
      <c r="C79" s="235">
        <v>-2</v>
      </c>
      <c r="D79" s="235">
        <v>-1.9</v>
      </c>
      <c r="E79" s="235">
        <v>8.8000000000000007</v>
      </c>
      <c r="F79" s="235">
        <v>12.4</v>
      </c>
      <c r="G79" s="235">
        <v>17.8</v>
      </c>
      <c r="H79" s="235">
        <v>17.100000000000001</v>
      </c>
      <c r="I79" s="235">
        <v>15.9</v>
      </c>
      <c r="J79" s="235">
        <v>12.8</v>
      </c>
      <c r="K79" s="235">
        <v>8.6999999999999993</v>
      </c>
      <c r="L79" s="235">
        <v>-1.7</v>
      </c>
      <c r="M79" s="235">
        <v>-0.7</v>
      </c>
      <c r="N79" s="235">
        <v>-4.2333333333333334</v>
      </c>
      <c r="O79" s="235">
        <v>6.4333333333333336</v>
      </c>
      <c r="P79" s="235">
        <v>16.933333333333334</v>
      </c>
      <c r="Q79" s="235">
        <v>6.6000000000000005</v>
      </c>
      <c r="R79" s="235">
        <v>7.1499999999999995</v>
      </c>
    </row>
    <row r="80" spans="1:18">
      <c r="A80" s="234">
        <v>1857</v>
      </c>
      <c r="B80" s="235">
        <v>-3.6</v>
      </c>
      <c r="C80" s="235">
        <v>-4.9000000000000004</v>
      </c>
      <c r="D80" s="235">
        <v>0.4</v>
      </c>
      <c r="E80" s="235">
        <v>7.5</v>
      </c>
      <c r="F80" s="235">
        <v>11.9</v>
      </c>
      <c r="G80" s="235">
        <v>17.3</v>
      </c>
      <c r="H80" s="235">
        <v>18.3</v>
      </c>
      <c r="I80" s="235">
        <v>18.5</v>
      </c>
      <c r="J80" s="235">
        <v>13.5</v>
      </c>
      <c r="K80" s="235">
        <v>10.3</v>
      </c>
      <c r="L80" s="235">
        <v>0.5</v>
      </c>
      <c r="M80" s="235">
        <v>1.3</v>
      </c>
      <c r="N80" s="235">
        <v>-3.0666666666666664</v>
      </c>
      <c r="O80" s="235">
        <v>6.6000000000000005</v>
      </c>
      <c r="P80" s="235">
        <v>18.033333333333335</v>
      </c>
      <c r="Q80" s="235">
        <v>8.1</v>
      </c>
      <c r="R80" s="235">
        <v>7.583333333333333</v>
      </c>
    </row>
    <row r="81" spans="1:18">
      <c r="A81" s="234">
        <v>1858</v>
      </c>
      <c r="B81" s="235">
        <v>-5.3</v>
      </c>
      <c r="C81" s="235">
        <v>-8.1</v>
      </c>
      <c r="D81" s="235">
        <v>-1.2</v>
      </c>
      <c r="E81" s="235">
        <v>5.3</v>
      </c>
      <c r="F81" s="235">
        <v>13.3</v>
      </c>
      <c r="G81" s="235">
        <v>18.399999999999999</v>
      </c>
      <c r="H81" s="235">
        <v>20</v>
      </c>
      <c r="I81" s="235">
        <v>18.8</v>
      </c>
      <c r="J81" s="235">
        <v>13.7</v>
      </c>
      <c r="K81" s="235">
        <v>9.8000000000000007</v>
      </c>
      <c r="L81" s="235">
        <v>-2.6</v>
      </c>
      <c r="M81" s="235">
        <v>-3.3</v>
      </c>
      <c r="N81" s="235">
        <v>-4.0333333333333332</v>
      </c>
      <c r="O81" s="235">
        <v>5.8</v>
      </c>
      <c r="P81" s="235">
        <v>19.066666666666666</v>
      </c>
      <c r="Q81" s="235">
        <v>6.9666666666666659</v>
      </c>
      <c r="R81" s="235">
        <v>6.5666666666666673</v>
      </c>
    </row>
    <row r="82" spans="1:18">
      <c r="A82" s="234">
        <v>1859</v>
      </c>
      <c r="B82" s="235">
        <v>-1.1000000000000001</v>
      </c>
      <c r="C82" s="235">
        <v>0.8</v>
      </c>
      <c r="D82" s="235">
        <v>3.7</v>
      </c>
      <c r="E82" s="235">
        <v>7.1</v>
      </c>
      <c r="F82" s="235">
        <v>14.2</v>
      </c>
      <c r="G82" s="235">
        <v>18.100000000000001</v>
      </c>
      <c r="H82" s="235">
        <v>20.5</v>
      </c>
      <c r="I82" s="235">
        <v>20.399999999999999</v>
      </c>
      <c r="J82" s="235">
        <v>11.9</v>
      </c>
      <c r="K82" s="235">
        <v>8.5</v>
      </c>
      <c r="L82" s="235">
        <v>2.1</v>
      </c>
      <c r="M82" s="235">
        <v>-4.3</v>
      </c>
      <c r="N82" s="235">
        <v>-1.2000000000000002</v>
      </c>
      <c r="O82" s="235">
        <v>8.3333333333333339</v>
      </c>
      <c r="P82" s="235">
        <v>19.666666666666668</v>
      </c>
      <c r="Q82" s="235">
        <v>7.5</v>
      </c>
      <c r="R82" s="235">
        <v>8.4916666666666654</v>
      </c>
    </row>
    <row r="83" spans="1:18">
      <c r="A83" s="234">
        <v>1860</v>
      </c>
      <c r="B83" s="235">
        <v>-1.3</v>
      </c>
      <c r="C83" s="235">
        <v>-3.6</v>
      </c>
      <c r="D83" s="235">
        <v>-1.2</v>
      </c>
      <c r="E83" s="235">
        <v>7.8</v>
      </c>
      <c r="F83" s="235">
        <v>14.1</v>
      </c>
      <c r="G83" s="235">
        <v>18</v>
      </c>
      <c r="H83" s="235">
        <v>17.600000000000001</v>
      </c>
      <c r="I83" s="235">
        <v>17.5</v>
      </c>
      <c r="J83" s="235">
        <v>14.2</v>
      </c>
      <c r="K83" s="235">
        <v>5.9</v>
      </c>
      <c r="L83" s="235">
        <v>0.6</v>
      </c>
      <c r="M83" s="235">
        <v>-4.3</v>
      </c>
      <c r="N83" s="235">
        <v>-3.0666666666666664</v>
      </c>
      <c r="O83" s="235">
        <v>6.8999999999999995</v>
      </c>
      <c r="P83" s="235">
        <v>17.7</v>
      </c>
      <c r="Q83" s="235">
        <v>6.9000000000000012</v>
      </c>
      <c r="R83" s="235">
        <v>7.1083333333333343</v>
      </c>
    </row>
    <row r="84" spans="1:18">
      <c r="A84" s="234">
        <v>1861</v>
      </c>
      <c r="B84" s="235">
        <v>-9.3000000000000007</v>
      </c>
      <c r="C84" s="235">
        <v>1.2</v>
      </c>
      <c r="D84" s="235">
        <v>3.7</v>
      </c>
      <c r="E84" s="235">
        <v>4.7</v>
      </c>
      <c r="F84" s="235">
        <v>10.6</v>
      </c>
      <c r="G84" s="235">
        <v>19.899999999999999</v>
      </c>
      <c r="H84" s="235">
        <v>20.9</v>
      </c>
      <c r="I84" s="235">
        <v>18</v>
      </c>
      <c r="J84" s="235">
        <v>12.9</v>
      </c>
      <c r="K84" s="235">
        <v>7.6</v>
      </c>
      <c r="L84" s="235">
        <v>3.4</v>
      </c>
      <c r="M84" s="235">
        <v>-1.8</v>
      </c>
      <c r="N84" s="235">
        <v>-4.1333333333333337</v>
      </c>
      <c r="O84" s="235">
        <v>6.333333333333333</v>
      </c>
      <c r="P84" s="235">
        <v>19.599999999999998</v>
      </c>
      <c r="Q84" s="235">
        <v>7.9666666666666659</v>
      </c>
      <c r="R84" s="235">
        <v>7.6499999999999995</v>
      </c>
    </row>
    <row r="85" spans="1:18">
      <c r="A85" s="234">
        <v>1862</v>
      </c>
      <c r="B85" s="235">
        <v>-6.8</v>
      </c>
      <c r="C85" s="235">
        <v>-5.5</v>
      </c>
      <c r="D85" s="235">
        <v>3.1</v>
      </c>
      <c r="E85" s="235">
        <v>7.6</v>
      </c>
      <c r="F85" s="235">
        <v>15</v>
      </c>
      <c r="G85" s="235">
        <v>17.100000000000001</v>
      </c>
      <c r="H85" s="235">
        <v>18.3</v>
      </c>
      <c r="I85" s="235">
        <v>17.8</v>
      </c>
      <c r="J85" s="235">
        <v>14</v>
      </c>
      <c r="K85" s="235">
        <v>9.1999999999999993</v>
      </c>
      <c r="L85" s="235">
        <v>-0.6</v>
      </c>
      <c r="M85" s="235">
        <v>-6.8</v>
      </c>
      <c r="N85" s="235">
        <v>-4.7</v>
      </c>
      <c r="O85" s="235">
        <v>8.5666666666666664</v>
      </c>
      <c r="P85" s="235">
        <v>17.733333333333334</v>
      </c>
      <c r="Q85" s="235">
        <v>7.5333333333333323</v>
      </c>
      <c r="R85" s="235">
        <v>6.8666666666666671</v>
      </c>
    </row>
    <row r="86" spans="1:18">
      <c r="A86" s="234">
        <v>1863</v>
      </c>
      <c r="B86" s="235">
        <v>1.4</v>
      </c>
      <c r="C86" s="235">
        <v>1.2</v>
      </c>
      <c r="D86" s="235">
        <v>3.2</v>
      </c>
      <c r="E86" s="235">
        <v>6.6</v>
      </c>
      <c r="F86" s="235">
        <v>13.9</v>
      </c>
      <c r="G86" s="235">
        <v>17.7</v>
      </c>
      <c r="H86" s="235">
        <v>17</v>
      </c>
      <c r="I86" s="235">
        <v>18.7</v>
      </c>
      <c r="J86" s="235">
        <v>14.9</v>
      </c>
      <c r="K86" s="235">
        <v>9.8000000000000007</v>
      </c>
      <c r="L86" s="235">
        <v>3.7</v>
      </c>
      <c r="M86" s="235">
        <v>-0.4</v>
      </c>
      <c r="N86" s="235">
        <v>-1.4000000000000001</v>
      </c>
      <c r="O86" s="235">
        <v>7.9000000000000012</v>
      </c>
      <c r="P86" s="235">
        <v>17.8</v>
      </c>
      <c r="Q86" s="235">
        <v>9.4666666666666668</v>
      </c>
      <c r="R86" s="235">
        <v>8.9749999999999996</v>
      </c>
    </row>
    <row r="87" spans="1:18">
      <c r="A87" s="234">
        <v>1864</v>
      </c>
      <c r="B87" s="235">
        <v>-6.1</v>
      </c>
      <c r="C87" s="235">
        <v>-1.5</v>
      </c>
      <c r="D87" s="235">
        <v>3.6</v>
      </c>
      <c r="E87" s="235">
        <v>5.0999999999999996</v>
      </c>
      <c r="F87" s="235">
        <v>7.9</v>
      </c>
      <c r="G87" s="235">
        <v>17.8</v>
      </c>
      <c r="H87" s="235">
        <v>16.399999999999999</v>
      </c>
      <c r="I87" s="235">
        <v>15.3</v>
      </c>
      <c r="J87" s="235">
        <v>12.9</v>
      </c>
      <c r="K87" s="235">
        <v>6.6</v>
      </c>
      <c r="L87" s="235">
        <v>-0.3</v>
      </c>
      <c r="M87" s="235">
        <v>-6.4</v>
      </c>
      <c r="N87" s="235">
        <v>-2.6666666666666665</v>
      </c>
      <c r="O87" s="235">
        <v>5.5333333333333341</v>
      </c>
      <c r="P87" s="235">
        <v>16.5</v>
      </c>
      <c r="Q87" s="235">
        <v>6.3999999999999995</v>
      </c>
      <c r="R87" s="235">
        <v>5.9416666666666664</v>
      </c>
    </row>
    <row r="88" spans="1:18">
      <c r="A88" s="234">
        <v>1865</v>
      </c>
      <c r="B88" s="235">
        <v>-2.2999999999999998</v>
      </c>
      <c r="C88" s="235">
        <v>-9.1</v>
      </c>
      <c r="D88" s="235">
        <v>-1.6</v>
      </c>
      <c r="E88" s="235">
        <v>7.1</v>
      </c>
      <c r="F88" s="235">
        <v>16.399999999999999</v>
      </c>
      <c r="G88" s="235">
        <v>13.6</v>
      </c>
      <c r="H88" s="235">
        <v>21.6</v>
      </c>
      <c r="I88" s="235">
        <v>16.600000000000001</v>
      </c>
      <c r="J88" s="235">
        <v>12.8</v>
      </c>
      <c r="K88" s="235">
        <v>7.7</v>
      </c>
      <c r="L88" s="235">
        <v>3.6</v>
      </c>
      <c r="M88" s="235">
        <v>-0.4</v>
      </c>
      <c r="N88" s="235">
        <v>-5.9333333333333327</v>
      </c>
      <c r="O88" s="235">
        <v>7.3</v>
      </c>
      <c r="P88" s="235">
        <v>17.266666666666669</v>
      </c>
      <c r="Q88" s="235">
        <v>8.0333333333333332</v>
      </c>
      <c r="R88" s="235">
        <v>7.166666666666667</v>
      </c>
    </row>
    <row r="89" spans="1:18">
      <c r="A89" s="234">
        <v>1866</v>
      </c>
      <c r="B89" s="235">
        <v>1</v>
      </c>
      <c r="C89" s="235">
        <v>-0.3</v>
      </c>
      <c r="D89" s="235">
        <v>1.6</v>
      </c>
      <c r="E89" s="235">
        <v>9</v>
      </c>
      <c r="F89" s="235">
        <v>11</v>
      </c>
      <c r="G89" s="235">
        <v>20.6</v>
      </c>
      <c r="H89" s="235">
        <v>17</v>
      </c>
      <c r="I89" s="235">
        <v>16.7</v>
      </c>
      <c r="J89" s="235">
        <v>16.5</v>
      </c>
      <c r="K89" s="235">
        <v>5.6</v>
      </c>
      <c r="L89" s="235">
        <v>1.7</v>
      </c>
      <c r="M89" s="235">
        <v>-1.2</v>
      </c>
      <c r="N89" s="235">
        <v>9.9999999999999992E-2</v>
      </c>
      <c r="O89" s="235">
        <v>7.2</v>
      </c>
      <c r="P89" s="235">
        <v>18.099999999999998</v>
      </c>
      <c r="Q89" s="235">
        <v>7.9333333333333336</v>
      </c>
      <c r="R89" s="235">
        <v>8.2666666666666675</v>
      </c>
    </row>
    <row r="90" spans="1:18">
      <c r="A90" s="234">
        <v>1867</v>
      </c>
      <c r="B90" s="235">
        <v>-2.7</v>
      </c>
      <c r="C90" s="235">
        <v>1</v>
      </c>
      <c r="D90" s="235">
        <v>-2.2000000000000002</v>
      </c>
      <c r="E90" s="235">
        <v>6.3</v>
      </c>
      <c r="F90" s="235">
        <v>10.7</v>
      </c>
      <c r="G90" s="235">
        <v>15.8</v>
      </c>
      <c r="H90" s="235">
        <v>17.3</v>
      </c>
      <c r="I90" s="235">
        <v>17.399999999999999</v>
      </c>
      <c r="J90" s="235">
        <v>12.7</v>
      </c>
      <c r="K90" s="235">
        <v>8.1999999999999993</v>
      </c>
      <c r="L90" s="235">
        <v>0.2</v>
      </c>
      <c r="M90" s="235">
        <v>-4.2</v>
      </c>
      <c r="N90" s="235">
        <v>-0.96666666666666679</v>
      </c>
      <c r="O90" s="235">
        <v>4.9333333333333327</v>
      </c>
      <c r="P90" s="235">
        <v>16.833333333333332</v>
      </c>
      <c r="Q90" s="235">
        <v>7.0333333333333323</v>
      </c>
      <c r="R90" s="235">
        <v>6.708333333333333</v>
      </c>
    </row>
    <row r="91" spans="1:18">
      <c r="A91" s="234">
        <v>1868</v>
      </c>
      <c r="B91" s="235">
        <v>-4.5999999999999996</v>
      </c>
      <c r="C91" s="235">
        <v>0.2</v>
      </c>
      <c r="D91" s="235">
        <v>1.9</v>
      </c>
      <c r="E91" s="235">
        <v>7.8</v>
      </c>
      <c r="F91" s="235">
        <v>15.4</v>
      </c>
      <c r="G91" s="235">
        <v>18.8</v>
      </c>
      <c r="H91" s="235">
        <v>20.5</v>
      </c>
      <c r="I91" s="235">
        <v>19.8</v>
      </c>
      <c r="J91" s="235">
        <v>15.1</v>
      </c>
      <c r="K91" s="235">
        <v>8.6999999999999993</v>
      </c>
      <c r="L91" s="235">
        <v>0.6</v>
      </c>
      <c r="M91" s="235">
        <v>1.1000000000000001</v>
      </c>
      <c r="N91" s="235">
        <v>-2.8666666666666671</v>
      </c>
      <c r="O91" s="235">
        <v>8.3666666666666671</v>
      </c>
      <c r="P91" s="235">
        <v>19.7</v>
      </c>
      <c r="Q91" s="235">
        <v>8.1333333333333329</v>
      </c>
      <c r="R91" s="235">
        <v>8.7749999999999986</v>
      </c>
    </row>
    <row r="92" spans="1:18">
      <c r="A92" s="234">
        <v>1868.7</v>
      </c>
      <c r="B92" s="235">
        <v>-4.0999999999999996</v>
      </c>
      <c r="C92" s="235">
        <v>2.2999999999999998</v>
      </c>
      <c r="D92" s="235">
        <v>1.2</v>
      </c>
      <c r="E92" s="235">
        <v>9.5</v>
      </c>
      <c r="F92" s="235">
        <v>15</v>
      </c>
      <c r="G92" s="235">
        <v>15</v>
      </c>
      <c r="H92" s="235">
        <v>18.600000000000001</v>
      </c>
      <c r="I92" s="235">
        <v>17.399999999999999</v>
      </c>
      <c r="J92" s="235">
        <v>14</v>
      </c>
      <c r="K92" s="235">
        <v>7</v>
      </c>
      <c r="L92" s="235">
        <v>1.6</v>
      </c>
      <c r="M92" s="235">
        <v>-0.8</v>
      </c>
      <c r="N92" s="235">
        <v>-0.23333333333333325</v>
      </c>
      <c r="O92" s="235">
        <v>8.5666666666666664</v>
      </c>
      <c r="P92" s="235">
        <v>17</v>
      </c>
      <c r="Q92" s="235">
        <v>7.5333333333333341</v>
      </c>
      <c r="R92" s="235">
        <v>8.0583333333333336</v>
      </c>
    </row>
    <row r="93" spans="1:18">
      <c r="A93" s="234">
        <v>1870</v>
      </c>
      <c r="B93" s="235">
        <v>-3.9</v>
      </c>
      <c r="C93" s="235">
        <v>-11.3</v>
      </c>
      <c r="D93" s="235">
        <v>-1.4</v>
      </c>
      <c r="E93" s="235">
        <v>6.8</v>
      </c>
      <c r="F93" s="235">
        <v>13</v>
      </c>
      <c r="G93" s="235">
        <v>15.6</v>
      </c>
      <c r="H93" s="235">
        <v>19.100000000000001</v>
      </c>
      <c r="I93" s="235">
        <v>17.100000000000001</v>
      </c>
      <c r="J93" s="235">
        <v>11.9</v>
      </c>
      <c r="K93" s="235">
        <v>7</v>
      </c>
      <c r="L93" s="235">
        <v>3.8</v>
      </c>
      <c r="M93" s="235">
        <v>-7.9</v>
      </c>
      <c r="N93" s="235">
        <v>-5.333333333333333</v>
      </c>
      <c r="O93" s="235">
        <v>6.1333333333333329</v>
      </c>
      <c r="P93" s="235">
        <v>17.266666666666669</v>
      </c>
      <c r="Q93" s="235">
        <v>7.5666666666666664</v>
      </c>
      <c r="R93" s="235">
        <v>5.8166666666666664</v>
      </c>
    </row>
    <row r="94" spans="1:18">
      <c r="A94" s="234">
        <v>1871</v>
      </c>
      <c r="B94" s="235">
        <v>-9.3000000000000007</v>
      </c>
      <c r="C94" s="235">
        <v>-7.2</v>
      </c>
      <c r="D94" s="235">
        <v>2.5</v>
      </c>
      <c r="E94" s="235">
        <v>5.2</v>
      </c>
      <c r="F94" s="235">
        <v>9.1999999999999993</v>
      </c>
      <c r="G94" s="235">
        <v>15.8</v>
      </c>
      <c r="H94" s="235">
        <v>19.3</v>
      </c>
      <c r="I94" s="235">
        <v>17.5</v>
      </c>
      <c r="J94" s="235">
        <v>11.8</v>
      </c>
      <c r="K94" s="235">
        <v>3.8</v>
      </c>
      <c r="L94" s="235">
        <v>1.5</v>
      </c>
      <c r="M94" s="235">
        <v>-5.7</v>
      </c>
      <c r="N94" s="235">
        <v>-8.1333333333333346</v>
      </c>
      <c r="O94" s="235">
        <v>5.6333333333333329</v>
      </c>
      <c r="P94" s="235">
        <v>17.533333333333335</v>
      </c>
      <c r="Q94" s="235">
        <v>5.7</v>
      </c>
      <c r="R94" s="235">
        <v>5.3666666666666663</v>
      </c>
    </row>
    <row r="95" spans="1:18">
      <c r="A95" s="234">
        <v>1872</v>
      </c>
      <c r="B95" s="235">
        <v>-1.9</v>
      </c>
      <c r="C95" s="235">
        <v>-3.3</v>
      </c>
      <c r="D95" s="235">
        <v>2.5</v>
      </c>
      <c r="E95" s="235">
        <v>10.3</v>
      </c>
      <c r="F95" s="235">
        <v>17.7</v>
      </c>
      <c r="G95" s="235">
        <v>17.3</v>
      </c>
      <c r="H95" s="235">
        <v>19.100000000000001</v>
      </c>
      <c r="I95" s="235">
        <v>16.600000000000001</v>
      </c>
      <c r="J95" s="235">
        <v>14.5</v>
      </c>
      <c r="K95" s="235">
        <v>10.7</v>
      </c>
      <c r="L95" s="235">
        <v>6.1</v>
      </c>
      <c r="M95" s="235">
        <v>-0.5</v>
      </c>
      <c r="N95" s="235">
        <v>-3.6333333333333329</v>
      </c>
      <c r="O95" s="235">
        <v>10.166666666666666</v>
      </c>
      <c r="P95" s="235">
        <v>17.666666666666668</v>
      </c>
      <c r="Q95" s="235">
        <v>10.433333333333332</v>
      </c>
      <c r="R95" s="235">
        <v>9.0916666666666668</v>
      </c>
    </row>
    <row r="96" spans="1:18">
      <c r="A96" s="234">
        <v>1873</v>
      </c>
      <c r="B96" s="235">
        <v>0.7</v>
      </c>
      <c r="C96" s="235">
        <v>-2.7</v>
      </c>
      <c r="D96" s="235">
        <v>3.3</v>
      </c>
      <c r="E96" s="235">
        <v>5.4</v>
      </c>
      <c r="F96" s="235">
        <v>10.6</v>
      </c>
      <c r="G96" s="235">
        <v>17.399999999999999</v>
      </c>
      <c r="H96" s="235">
        <v>19.8</v>
      </c>
      <c r="I96" s="235">
        <v>18.600000000000001</v>
      </c>
      <c r="J96" s="235">
        <v>12.9</v>
      </c>
      <c r="K96" s="235">
        <v>8.5</v>
      </c>
      <c r="L96" s="235">
        <v>3.7</v>
      </c>
      <c r="M96" s="235">
        <v>0.8</v>
      </c>
      <c r="N96" s="235">
        <v>-0.83333333333333337</v>
      </c>
      <c r="O96" s="235">
        <v>6.4333333333333327</v>
      </c>
      <c r="P96" s="235">
        <v>18.600000000000001</v>
      </c>
      <c r="Q96" s="235">
        <v>8.3666666666666654</v>
      </c>
      <c r="R96" s="235">
        <v>8.25</v>
      </c>
    </row>
    <row r="97" spans="1:18">
      <c r="A97" s="234">
        <v>1874</v>
      </c>
      <c r="B97" s="235">
        <v>-1.2</v>
      </c>
      <c r="C97" s="235">
        <v>-1.5</v>
      </c>
      <c r="D97" s="235">
        <v>0.6</v>
      </c>
      <c r="E97" s="235">
        <v>8</v>
      </c>
      <c r="F97" s="235">
        <v>9.1999999999999993</v>
      </c>
      <c r="G97" s="235">
        <v>17.2</v>
      </c>
      <c r="H97" s="235">
        <v>20.399999999999999</v>
      </c>
      <c r="I97" s="235">
        <v>16.899999999999999</v>
      </c>
      <c r="J97" s="235">
        <v>15.5</v>
      </c>
      <c r="K97" s="235">
        <v>9.3000000000000007</v>
      </c>
      <c r="L97" s="235">
        <v>0.1</v>
      </c>
      <c r="M97" s="235">
        <v>-1.6</v>
      </c>
      <c r="N97" s="235">
        <v>-0.6333333333333333</v>
      </c>
      <c r="O97" s="235">
        <v>5.9333333333333327</v>
      </c>
      <c r="P97" s="235">
        <v>18.166666666666664</v>
      </c>
      <c r="Q97" s="235">
        <v>8.3000000000000007</v>
      </c>
      <c r="R97" s="235">
        <v>7.7416666666666663</v>
      </c>
    </row>
    <row r="98" spans="1:18">
      <c r="A98" s="234">
        <v>1875</v>
      </c>
      <c r="B98" s="235">
        <v>-3.5</v>
      </c>
      <c r="C98" s="235">
        <v>-6.9</v>
      </c>
      <c r="D98" s="235">
        <v>-2.2999999999999998</v>
      </c>
      <c r="E98" s="235">
        <v>4.9000000000000004</v>
      </c>
      <c r="F98" s="235">
        <v>13.1</v>
      </c>
      <c r="G98" s="235">
        <v>20.6</v>
      </c>
      <c r="H98" s="235">
        <v>19.2</v>
      </c>
      <c r="I98" s="235">
        <v>18.8</v>
      </c>
      <c r="J98" s="235">
        <v>12.3</v>
      </c>
      <c r="K98" s="235">
        <v>4.5999999999999996</v>
      </c>
      <c r="L98" s="235">
        <v>-0.6</v>
      </c>
      <c r="M98" s="235">
        <v>-6.1</v>
      </c>
      <c r="N98" s="235">
        <v>-4</v>
      </c>
      <c r="O98" s="235">
        <v>5.2333333333333334</v>
      </c>
      <c r="P98" s="235">
        <v>19.533333333333331</v>
      </c>
      <c r="Q98" s="235">
        <v>5.4333333333333327</v>
      </c>
      <c r="R98" s="235">
        <v>6.1750000000000007</v>
      </c>
    </row>
    <row r="99" spans="1:18">
      <c r="A99" s="234">
        <v>1876</v>
      </c>
      <c r="B99" s="235">
        <v>-6.6</v>
      </c>
      <c r="C99" s="235">
        <v>-0.5</v>
      </c>
      <c r="D99" s="235">
        <v>3.3</v>
      </c>
      <c r="E99" s="235">
        <v>9.4</v>
      </c>
      <c r="F99" s="235">
        <v>9.3000000000000007</v>
      </c>
      <c r="G99" s="235">
        <v>18.600000000000001</v>
      </c>
      <c r="H99" s="235">
        <v>18.8</v>
      </c>
      <c r="I99" s="235">
        <v>18.2</v>
      </c>
      <c r="J99" s="235">
        <v>12.7</v>
      </c>
      <c r="K99" s="235">
        <v>7.9</v>
      </c>
      <c r="L99" s="235">
        <v>-2.1</v>
      </c>
      <c r="M99" s="235">
        <v>-5.0999999999999996</v>
      </c>
      <c r="N99" s="235">
        <v>-4.3999999999999995</v>
      </c>
      <c r="O99" s="235">
        <v>7.333333333333333</v>
      </c>
      <c r="P99" s="235">
        <v>18.533333333333335</v>
      </c>
      <c r="Q99" s="235">
        <v>6.166666666666667</v>
      </c>
      <c r="R99" s="235">
        <v>6.991666666666668</v>
      </c>
    </row>
    <row r="100" spans="1:18">
      <c r="A100" s="234">
        <v>1877</v>
      </c>
      <c r="B100" s="235">
        <v>-1.5</v>
      </c>
      <c r="C100" s="235">
        <v>-1.1000000000000001</v>
      </c>
      <c r="D100" s="235">
        <v>-0.2</v>
      </c>
      <c r="E100" s="235">
        <v>5.2</v>
      </c>
      <c r="F100" s="235">
        <v>11.4</v>
      </c>
      <c r="G100" s="235">
        <v>18.399999999999999</v>
      </c>
      <c r="H100" s="235">
        <v>18.7</v>
      </c>
      <c r="I100" s="235">
        <v>18.100000000000001</v>
      </c>
      <c r="J100" s="235">
        <v>10.1</v>
      </c>
      <c r="K100" s="235">
        <v>6.3</v>
      </c>
      <c r="L100" s="235">
        <v>4.0999999999999996</v>
      </c>
      <c r="M100" s="235">
        <v>-2.4</v>
      </c>
      <c r="N100" s="235">
        <v>-2.5666666666666664</v>
      </c>
      <c r="O100" s="235">
        <v>5.4666666666666659</v>
      </c>
      <c r="P100" s="235">
        <v>18.399999999999999</v>
      </c>
      <c r="Q100" s="235">
        <v>6.833333333333333</v>
      </c>
      <c r="R100" s="235">
        <v>7.258333333333332</v>
      </c>
    </row>
    <row r="101" spans="1:18">
      <c r="A101" s="234">
        <v>1878</v>
      </c>
      <c r="B101" s="235">
        <v>-3.2</v>
      </c>
      <c r="C101" s="235">
        <v>-0.4</v>
      </c>
      <c r="D101" s="235">
        <v>1.2</v>
      </c>
      <c r="E101" s="235">
        <v>9.3000000000000007</v>
      </c>
      <c r="F101" s="235">
        <v>12.6</v>
      </c>
      <c r="G101" s="235">
        <v>17</v>
      </c>
      <c r="H101" s="235">
        <v>16.3</v>
      </c>
      <c r="I101" s="235">
        <v>18.2</v>
      </c>
      <c r="J101" s="235">
        <v>15.1</v>
      </c>
      <c r="K101" s="235">
        <v>9.6999999999999993</v>
      </c>
      <c r="L101" s="235">
        <v>3.6</v>
      </c>
      <c r="M101" s="235">
        <v>-1.6</v>
      </c>
      <c r="N101" s="235">
        <v>-2</v>
      </c>
      <c r="O101" s="235">
        <v>7.7</v>
      </c>
      <c r="P101" s="235">
        <v>17.166666666666668</v>
      </c>
      <c r="Q101" s="235">
        <v>9.4666666666666668</v>
      </c>
      <c r="R101" s="235">
        <v>8.15</v>
      </c>
    </row>
    <row r="102" spans="1:18">
      <c r="A102" s="234">
        <v>1879</v>
      </c>
      <c r="B102" s="235">
        <v>-4.4000000000000004</v>
      </c>
      <c r="C102" s="235">
        <v>-0.8</v>
      </c>
      <c r="D102" s="235">
        <v>-1.3</v>
      </c>
      <c r="E102" s="235">
        <v>6.3</v>
      </c>
      <c r="F102" s="235">
        <v>12.7</v>
      </c>
      <c r="G102" s="235">
        <v>18.2</v>
      </c>
      <c r="H102" s="235">
        <v>16.8</v>
      </c>
      <c r="I102" s="235">
        <v>17.2</v>
      </c>
      <c r="J102" s="235">
        <v>14.8</v>
      </c>
      <c r="K102" s="235">
        <v>7.1</v>
      </c>
      <c r="L102" s="235">
        <v>0.2</v>
      </c>
      <c r="M102" s="235">
        <v>-8.3000000000000007</v>
      </c>
      <c r="N102" s="235">
        <v>-2.2666666666666666</v>
      </c>
      <c r="O102" s="235">
        <v>5.8999999999999995</v>
      </c>
      <c r="P102" s="235">
        <v>17.400000000000002</v>
      </c>
      <c r="Q102" s="235">
        <v>7.3666666666666663</v>
      </c>
      <c r="R102" s="235">
        <v>6.541666666666667</v>
      </c>
    </row>
    <row r="103" spans="1:18">
      <c r="A103" s="234">
        <v>1880</v>
      </c>
      <c r="B103" s="235">
        <v>-4.2</v>
      </c>
      <c r="C103" s="235">
        <v>-3</v>
      </c>
      <c r="D103" s="235">
        <v>0.3</v>
      </c>
      <c r="E103" s="235">
        <v>9.6</v>
      </c>
      <c r="F103" s="235">
        <v>11.8</v>
      </c>
      <c r="G103" s="235">
        <v>17.5</v>
      </c>
      <c r="H103" s="235">
        <v>20.100000000000001</v>
      </c>
      <c r="I103" s="235">
        <v>17.8</v>
      </c>
      <c r="J103" s="235">
        <v>14.1</v>
      </c>
      <c r="K103" s="235">
        <v>6.2</v>
      </c>
      <c r="L103" s="235">
        <v>2.8</v>
      </c>
      <c r="M103" s="235">
        <v>-0.4</v>
      </c>
      <c r="N103" s="235">
        <v>-5.166666666666667</v>
      </c>
      <c r="O103" s="235">
        <v>7.2333333333333343</v>
      </c>
      <c r="P103" s="235">
        <v>18.466666666666669</v>
      </c>
      <c r="Q103" s="235">
        <v>7.7</v>
      </c>
      <c r="R103" s="235">
        <v>7.7166666666666659</v>
      </c>
    </row>
    <row r="104" spans="1:18">
      <c r="A104" s="234">
        <v>1881</v>
      </c>
      <c r="B104" s="235">
        <v>-7.7</v>
      </c>
      <c r="C104" s="235">
        <v>-3.3</v>
      </c>
      <c r="D104" s="235">
        <v>-0.4</v>
      </c>
      <c r="E104" s="235">
        <v>4.4000000000000004</v>
      </c>
      <c r="F104" s="235">
        <v>13.6</v>
      </c>
      <c r="G104" s="235">
        <v>16.399999999999999</v>
      </c>
      <c r="H104" s="235">
        <v>19.2</v>
      </c>
      <c r="I104" s="235">
        <v>16.5</v>
      </c>
      <c r="J104" s="235">
        <v>12</v>
      </c>
      <c r="K104" s="235">
        <v>4.5</v>
      </c>
      <c r="L104" s="235">
        <v>3.1</v>
      </c>
      <c r="M104" s="235">
        <v>-1.3</v>
      </c>
      <c r="N104" s="235">
        <v>-3.7999999999999994</v>
      </c>
      <c r="O104" s="235">
        <v>5.8666666666666671</v>
      </c>
      <c r="P104" s="235">
        <v>17.366666666666664</v>
      </c>
      <c r="Q104" s="235">
        <v>6.5333333333333341</v>
      </c>
      <c r="R104" s="235">
        <v>6.416666666666667</v>
      </c>
    </row>
    <row r="105" spans="1:18">
      <c r="A105" s="234">
        <v>1882</v>
      </c>
      <c r="B105" s="235">
        <v>0.1</v>
      </c>
      <c r="C105" s="235">
        <v>0.3</v>
      </c>
      <c r="D105" s="235">
        <v>6.2</v>
      </c>
      <c r="E105" s="235">
        <v>8.8000000000000007</v>
      </c>
      <c r="F105" s="235">
        <v>13.5</v>
      </c>
      <c r="G105" s="235">
        <v>15.8</v>
      </c>
      <c r="H105" s="235">
        <v>20.3</v>
      </c>
      <c r="I105" s="235">
        <v>16.7</v>
      </c>
      <c r="J105" s="235">
        <v>15</v>
      </c>
      <c r="K105" s="235">
        <v>6.4</v>
      </c>
      <c r="L105" s="235">
        <v>1.7</v>
      </c>
      <c r="M105" s="235">
        <v>-2.1</v>
      </c>
      <c r="N105" s="235">
        <v>-0.3</v>
      </c>
      <c r="O105" s="235">
        <v>9.5</v>
      </c>
      <c r="P105" s="235">
        <v>17.599999999999998</v>
      </c>
      <c r="Q105" s="235">
        <v>7.6999999999999993</v>
      </c>
      <c r="R105" s="235">
        <v>8.5583333333333353</v>
      </c>
    </row>
    <row r="106" spans="1:18">
      <c r="A106" s="234">
        <v>1883</v>
      </c>
      <c r="B106" s="235">
        <v>-4.0999999999999996</v>
      </c>
      <c r="C106" s="235">
        <v>-1.9</v>
      </c>
      <c r="D106" s="235">
        <v>-3</v>
      </c>
      <c r="E106" s="235">
        <v>5.3</v>
      </c>
      <c r="F106" s="235">
        <v>12.5</v>
      </c>
      <c r="G106" s="235">
        <v>18.100000000000001</v>
      </c>
      <c r="H106" s="235">
        <v>19</v>
      </c>
      <c r="I106" s="235">
        <v>16.600000000000001</v>
      </c>
      <c r="J106" s="235">
        <v>13.5</v>
      </c>
      <c r="K106" s="235">
        <v>8.1</v>
      </c>
      <c r="L106" s="235">
        <v>3.3</v>
      </c>
      <c r="M106" s="235">
        <v>-0.8</v>
      </c>
      <c r="N106" s="235">
        <v>-2.6999999999999997</v>
      </c>
      <c r="O106" s="235">
        <v>4.9333333333333336</v>
      </c>
      <c r="P106" s="235">
        <v>17.900000000000002</v>
      </c>
      <c r="Q106" s="235">
        <v>8.3000000000000007</v>
      </c>
      <c r="R106" s="235">
        <v>7.2166666666666659</v>
      </c>
    </row>
    <row r="107" spans="1:18">
      <c r="A107" s="234">
        <v>1884</v>
      </c>
      <c r="B107" s="235">
        <v>0</v>
      </c>
      <c r="C107" s="235">
        <v>1.7</v>
      </c>
      <c r="D107" s="235">
        <v>2.2000000000000002</v>
      </c>
      <c r="E107" s="235">
        <v>4.9000000000000004</v>
      </c>
      <c r="F107" s="235">
        <v>12.8</v>
      </c>
      <c r="G107" s="235">
        <v>15.8</v>
      </c>
      <c r="H107" s="235">
        <v>19.7</v>
      </c>
      <c r="I107" s="235">
        <v>16.3</v>
      </c>
      <c r="J107" s="235">
        <v>14.5</v>
      </c>
      <c r="K107" s="235">
        <v>7.1</v>
      </c>
      <c r="L107" s="235">
        <v>-0.1</v>
      </c>
      <c r="M107" s="235">
        <v>1.4</v>
      </c>
      <c r="N107" s="235">
        <v>0.3</v>
      </c>
      <c r="O107" s="235">
        <v>6.6333333333333337</v>
      </c>
      <c r="P107" s="235">
        <v>17.266666666666666</v>
      </c>
      <c r="Q107" s="235">
        <v>7.166666666666667</v>
      </c>
      <c r="R107" s="235">
        <v>8.0250000000000004</v>
      </c>
    </row>
    <row r="108" spans="1:18">
      <c r="A108" s="234">
        <v>1885</v>
      </c>
      <c r="B108" s="235">
        <v>-4</v>
      </c>
      <c r="C108" s="235">
        <v>-0.2</v>
      </c>
      <c r="D108" s="235">
        <v>2.2000000000000002</v>
      </c>
      <c r="E108" s="235">
        <v>9</v>
      </c>
      <c r="F108" s="235">
        <v>11.6</v>
      </c>
      <c r="G108" s="235">
        <v>18.399999999999999</v>
      </c>
      <c r="H108" s="235">
        <v>19.7</v>
      </c>
      <c r="I108" s="235">
        <v>15.3</v>
      </c>
      <c r="J108" s="235">
        <v>13.4</v>
      </c>
      <c r="K108" s="235">
        <v>8.4</v>
      </c>
      <c r="L108" s="235">
        <v>0.4</v>
      </c>
      <c r="M108" s="235">
        <v>-2</v>
      </c>
      <c r="N108" s="235">
        <v>-0.93333333333333346</v>
      </c>
      <c r="O108" s="235">
        <v>7.5999999999999988</v>
      </c>
      <c r="P108" s="235">
        <v>17.799999999999997</v>
      </c>
      <c r="Q108" s="235">
        <v>7.3999999999999995</v>
      </c>
      <c r="R108" s="235">
        <v>7.6833333333333345</v>
      </c>
    </row>
    <row r="109" spans="1:18">
      <c r="A109" s="234">
        <v>1886</v>
      </c>
      <c r="B109" s="235">
        <v>-2.1</v>
      </c>
      <c r="C109" s="235">
        <v>-5.7</v>
      </c>
      <c r="D109" s="235">
        <v>-2.4</v>
      </c>
      <c r="E109" s="235">
        <v>10.9</v>
      </c>
      <c r="F109" s="235">
        <v>14</v>
      </c>
      <c r="G109" s="235">
        <v>16.2</v>
      </c>
      <c r="H109" s="235">
        <v>17.399999999999999</v>
      </c>
      <c r="I109" s="235">
        <v>17.600000000000001</v>
      </c>
      <c r="J109" s="235">
        <v>15.8</v>
      </c>
      <c r="K109" s="235">
        <v>7.6</v>
      </c>
      <c r="L109" s="235">
        <v>4.9000000000000004</v>
      </c>
      <c r="M109" s="235">
        <v>0.9</v>
      </c>
      <c r="N109" s="235">
        <v>-3.2666666666666671</v>
      </c>
      <c r="O109" s="235">
        <v>7.5</v>
      </c>
      <c r="P109" s="235">
        <v>17.066666666666666</v>
      </c>
      <c r="Q109" s="235">
        <v>9.4333333333333318</v>
      </c>
      <c r="R109" s="235">
        <v>7.9250000000000007</v>
      </c>
    </row>
    <row r="110" spans="1:18">
      <c r="A110" s="234">
        <v>1887</v>
      </c>
      <c r="B110" s="235">
        <v>-2.5</v>
      </c>
      <c r="C110" s="235">
        <v>-2.7</v>
      </c>
      <c r="D110" s="235">
        <v>0.2</v>
      </c>
      <c r="E110" s="235">
        <v>9.1</v>
      </c>
      <c r="F110" s="235">
        <v>12.2</v>
      </c>
      <c r="G110" s="235">
        <v>15</v>
      </c>
      <c r="H110" s="235">
        <v>19.3</v>
      </c>
      <c r="I110" s="235">
        <v>16.3</v>
      </c>
      <c r="J110" s="235">
        <v>14.7</v>
      </c>
      <c r="K110" s="235">
        <v>6.9</v>
      </c>
      <c r="L110" s="235">
        <v>3.7</v>
      </c>
      <c r="M110" s="235">
        <v>-2.2999999999999998</v>
      </c>
      <c r="N110" s="235">
        <v>-1.4333333333333336</v>
      </c>
      <c r="O110" s="235">
        <v>7.166666666666667</v>
      </c>
      <c r="P110" s="235">
        <v>16.866666666666664</v>
      </c>
      <c r="Q110" s="235">
        <v>8.4333333333333336</v>
      </c>
      <c r="R110" s="235">
        <v>7.4916666666666671</v>
      </c>
    </row>
    <row r="111" spans="1:18">
      <c r="A111" s="234">
        <v>1888</v>
      </c>
      <c r="B111" s="235">
        <v>-6.1</v>
      </c>
      <c r="C111" s="235">
        <v>-5.4</v>
      </c>
      <c r="D111" s="235">
        <v>-1.4</v>
      </c>
      <c r="E111" s="235">
        <v>7.3</v>
      </c>
      <c r="F111" s="235">
        <v>13.4</v>
      </c>
      <c r="G111" s="235">
        <v>15.8</v>
      </c>
      <c r="H111" s="235">
        <v>16.899999999999999</v>
      </c>
      <c r="I111" s="235">
        <v>16.3</v>
      </c>
      <c r="J111" s="235">
        <v>13.3</v>
      </c>
      <c r="K111" s="235">
        <v>8.3000000000000007</v>
      </c>
      <c r="L111" s="235">
        <v>1.3</v>
      </c>
      <c r="M111" s="235">
        <v>-1.2</v>
      </c>
      <c r="N111" s="235">
        <v>-4.5999999999999996</v>
      </c>
      <c r="O111" s="235">
        <v>6.4333333333333336</v>
      </c>
      <c r="P111" s="235">
        <v>16.333333333333332</v>
      </c>
      <c r="Q111" s="235">
        <v>7.6333333333333337</v>
      </c>
      <c r="R111" s="235">
        <v>6.5416666666666652</v>
      </c>
    </row>
    <row r="112" spans="1:18">
      <c r="A112" s="234">
        <v>1889</v>
      </c>
      <c r="B112" s="235">
        <v>-5.7</v>
      </c>
      <c r="C112" s="235">
        <v>-3.3</v>
      </c>
      <c r="D112" s="235">
        <v>-2.6</v>
      </c>
      <c r="E112" s="235">
        <v>8.3000000000000007</v>
      </c>
      <c r="F112" s="235">
        <v>17.7</v>
      </c>
      <c r="G112" s="235">
        <v>19.7</v>
      </c>
      <c r="H112" s="235">
        <v>18</v>
      </c>
      <c r="I112" s="235">
        <v>17</v>
      </c>
      <c r="J112" s="235">
        <v>10.8</v>
      </c>
      <c r="K112" s="235">
        <v>10.3</v>
      </c>
      <c r="L112" s="235">
        <v>3.6</v>
      </c>
      <c r="M112" s="235">
        <v>-5.3</v>
      </c>
      <c r="N112" s="235">
        <v>-3.4</v>
      </c>
      <c r="O112" s="235">
        <v>7.8</v>
      </c>
      <c r="P112" s="235">
        <v>18.233333333333334</v>
      </c>
      <c r="Q112" s="235">
        <v>8.2333333333333343</v>
      </c>
      <c r="R112" s="235">
        <v>7.3749999999999991</v>
      </c>
    </row>
    <row r="113" spans="1:18">
      <c r="A113" s="234">
        <v>1890</v>
      </c>
      <c r="B113" s="235">
        <v>0.6</v>
      </c>
      <c r="C113" s="235">
        <v>-3.6</v>
      </c>
      <c r="D113" s="235">
        <v>4.4000000000000004</v>
      </c>
      <c r="E113" s="235">
        <v>11.2</v>
      </c>
      <c r="F113" s="235">
        <v>15.2</v>
      </c>
      <c r="G113" s="235">
        <v>15.5</v>
      </c>
      <c r="H113" s="235">
        <v>18.600000000000001</v>
      </c>
      <c r="I113" s="235">
        <v>20.2</v>
      </c>
      <c r="J113" s="235">
        <v>13.4</v>
      </c>
      <c r="K113" s="235">
        <v>7.1</v>
      </c>
      <c r="L113" s="235">
        <v>3.3</v>
      </c>
      <c r="M113" s="235">
        <v>-8.5</v>
      </c>
      <c r="N113" s="235">
        <v>-2.7666666666666671</v>
      </c>
      <c r="O113" s="235">
        <v>10.266666666666666</v>
      </c>
      <c r="P113" s="235">
        <v>18.099999999999998</v>
      </c>
      <c r="Q113" s="235">
        <v>7.9333333333333336</v>
      </c>
      <c r="R113" s="235">
        <v>8.1166666666666654</v>
      </c>
    </row>
    <row r="114" spans="1:18">
      <c r="A114" s="234">
        <v>1891</v>
      </c>
      <c r="B114" s="235">
        <v>-4.3</v>
      </c>
      <c r="C114" s="235">
        <v>-3.6</v>
      </c>
      <c r="D114" s="235">
        <v>2.5</v>
      </c>
      <c r="E114" s="235">
        <v>6.2</v>
      </c>
      <c r="F114" s="235">
        <v>14.5</v>
      </c>
      <c r="G114" s="235">
        <v>15.5</v>
      </c>
      <c r="H114" s="235">
        <v>17.7</v>
      </c>
      <c r="I114" s="235">
        <v>17.2</v>
      </c>
      <c r="J114" s="235">
        <v>14</v>
      </c>
      <c r="K114" s="235">
        <v>10.8</v>
      </c>
      <c r="L114" s="235">
        <v>1.3</v>
      </c>
      <c r="M114" s="235">
        <v>-0.2</v>
      </c>
      <c r="N114" s="235">
        <v>-5.4666666666666677</v>
      </c>
      <c r="O114" s="235">
        <v>7.7333333333333334</v>
      </c>
      <c r="P114" s="235">
        <v>16.8</v>
      </c>
      <c r="Q114" s="235">
        <v>8.7000000000000011</v>
      </c>
      <c r="R114" s="235">
        <v>7.6333333333333329</v>
      </c>
    </row>
    <row r="115" spans="1:18">
      <c r="A115" s="234">
        <v>1892</v>
      </c>
      <c r="B115" s="235">
        <v>-4.0999999999999996</v>
      </c>
      <c r="C115" s="235">
        <v>-1.5</v>
      </c>
      <c r="D115" s="235">
        <v>1.2</v>
      </c>
      <c r="E115" s="235">
        <v>7.5</v>
      </c>
      <c r="F115" s="235">
        <v>13.5</v>
      </c>
      <c r="G115" s="235">
        <v>17.3</v>
      </c>
      <c r="H115" s="235">
        <v>16.7</v>
      </c>
      <c r="I115" s="235">
        <v>19.8</v>
      </c>
      <c r="J115" s="235">
        <v>16.5</v>
      </c>
      <c r="K115" s="235">
        <v>8.3000000000000007</v>
      </c>
      <c r="L115" s="235">
        <v>0.6</v>
      </c>
      <c r="M115" s="235">
        <v>-3.1</v>
      </c>
      <c r="N115" s="235">
        <v>-1.9333333333333333</v>
      </c>
      <c r="O115" s="235">
        <v>7.3999999999999995</v>
      </c>
      <c r="P115" s="235">
        <v>17.933333333333334</v>
      </c>
      <c r="Q115" s="235">
        <v>8.4666666666666668</v>
      </c>
      <c r="R115" s="235">
        <v>7.7250000000000005</v>
      </c>
    </row>
    <row r="116" spans="1:18">
      <c r="A116" s="234">
        <v>1893</v>
      </c>
      <c r="B116" s="235">
        <v>-12</v>
      </c>
      <c r="C116" s="235">
        <v>-1.1000000000000001</v>
      </c>
      <c r="D116" s="235">
        <v>2.7</v>
      </c>
      <c r="E116" s="235">
        <v>6.3</v>
      </c>
      <c r="F116" s="235">
        <v>12.4</v>
      </c>
      <c r="G116" s="235">
        <v>16.3</v>
      </c>
      <c r="H116" s="235">
        <v>18.2</v>
      </c>
      <c r="I116" s="235">
        <v>17.100000000000001</v>
      </c>
      <c r="J116" s="235">
        <v>12.8</v>
      </c>
      <c r="K116" s="235">
        <v>11.2</v>
      </c>
      <c r="L116" s="235">
        <v>1.7</v>
      </c>
      <c r="M116" s="235">
        <v>-0.5</v>
      </c>
      <c r="N116" s="235">
        <v>-5.3999999999999995</v>
      </c>
      <c r="O116" s="235">
        <v>7.1333333333333329</v>
      </c>
      <c r="P116" s="235">
        <v>17.2</v>
      </c>
      <c r="Q116" s="235">
        <v>8.5666666666666664</v>
      </c>
      <c r="R116" s="235">
        <v>7.0916666666666677</v>
      </c>
    </row>
    <row r="117" spans="1:18">
      <c r="A117" s="234">
        <v>1894</v>
      </c>
      <c r="B117" s="235">
        <v>-4.5999999999999996</v>
      </c>
      <c r="C117" s="235">
        <v>0</v>
      </c>
      <c r="D117" s="235">
        <v>4.9000000000000004</v>
      </c>
      <c r="E117" s="235">
        <v>10.199999999999999</v>
      </c>
      <c r="F117" s="235">
        <v>13.8</v>
      </c>
      <c r="G117" s="235">
        <v>15</v>
      </c>
      <c r="H117" s="235">
        <v>19.399999999999999</v>
      </c>
      <c r="I117" s="235">
        <v>17.3</v>
      </c>
      <c r="J117" s="235">
        <v>11</v>
      </c>
      <c r="K117" s="235">
        <v>7.9</v>
      </c>
      <c r="L117" s="235">
        <v>3.8</v>
      </c>
      <c r="M117" s="235">
        <v>-1.7</v>
      </c>
      <c r="N117" s="235">
        <v>-1.7</v>
      </c>
      <c r="O117" s="235">
        <v>9.6333333333333329</v>
      </c>
      <c r="P117" s="235">
        <v>17.233333333333334</v>
      </c>
      <c r="Q117" s="235">
        <v>7.5666666666666664</v>
      </c>
      <c r="R117" s="235">
        <v>8.0833333333333339</v>
      </c>
    </row>
    <row r="118" spans="1:18">
      <c r="A118" s="234">
        <v>1895</v>
      </c>
      <c r="B118" s="235">
        <v>-2.2000000000000002</v>
      </c>
      <c r="C118" s="235">
        <v>-6.4</v>
      </c>
      <c r="D118" s="235">
        <v>0.4</v>
      </c>
      <c r="E118" s="235">
        <v>9.1999999999999993</v>
      </c>
      <c r="F118" s="235">
        <v>14.6</v>
      </c>
      <c r="G118" s="235">
        <v>17</v>
      </c>
      <c r="H118" s="235">
        <v>19</v>
      </c>
      <c r="I118" s="235">
        <v>17.600000000000001</v>
      </c>
      <c r="J118" s="235">
        <v>14.6</v>
      </c>
      <c r="K118" s="235">
        <v>8.9</v>
      </c>
      <c r="L118" s="235">
        <v>2.9</v>
      </c>
      <c r="M118" s="235">
        <v>-3.1</v>
      </c>
      <c r="N118" s="235">
        <v>-3.4333333333333336</v>
      </c>
      <c r="O118" s="235">
        <v>8.0666666666666664</v>
      </c>
      <c r="P118" s="235">
        <v>17.866666666666667</v>
      </c>
      <c r="Q118" s="235">
        <v>8.7999999999999989</v>
      </c>
      <c r="R118" s="235">
        <v>7.708333333333333</v>
      </c>
    </row>
    <row r="119" spans="1:18">
      <c r="A119" s="234">
        <v>1896</v>
      </c>
      <c r="B119" s="235">
        <v>-3.5</v>
      </c>
      <c r="C119" s="235">
        <v>-1.1000000000000001</v>
      </c>
      <c r="D119" s="235">
        <v>4.9000000000000004</v>
      </c>
      <c r="E119" s="235">
        <v>6.6</v>
      </c>
      <c r="F119" s="235">
        <v>12.3</v>
      </c>
      <c r="G119" s="235">
        <v>18.899999999999999</v>
      </c>
      <c r="H119" s="235">
        <v>20</v>
      </c>
      <c r="I119" s="235">
        <v>16.3</v>
      </c>
      <c r="J119" s="235">
        <v>13.3</v>
      </c>
      <c r="K119" s="235">
        <v>12.1</v>
      </c>
      <c r="L119" s="235">
        <v>0</v>
      </c>
      <c r="M119" s="235">
        <v>-1.9</v>
      </c>
      <c r="N119" s="235">
        <v>-2.5666666666666664</v>
      </c>
      <c r="O119" s="235">
        <v>7.9333333333333336</v>
      </c>
      <c r="P119" s="235">
        <v>18.400000000000002</v>
      </c>
      <c r="Q119" s="235">
        <v>8.4666666666666668</v>
      </c>
      <c r="R119" s="235">
        <v>8.1583333333333332</v>
      </c>
    </row>
    <row r="120" spans="1:18">
      <c r="A120" s="234">
        <v>1897</v>
      </c>
      <c r="B120" s="235">
        <v>-5</v>
      </c>
      <c r="C120" s="235">
        <v>-2.1</v>
      </c>
      <c r="D120" s="235">
        <v>4</v>
      </c>
      <c r="E120" s="235">
        <v>8.5</v>
      </c>
      <c r="F120" s="235">
        <v>13.9</v>
      </c>
      <c r="G120" s="235">
        <v>17.2</v>
      </c>
      <c r="H120" s="235">
        <v>18.2</v>
      </c>
      <c r="I120" s="235">
        <v>18.5</v>
      </c>
      <c r="J120" s="235">
        <v>13.3</v>
      </c>
      <c r="K120" s="235">
        <v>7.5</v>
      </c>
      <c r="L120" s="235">
        <v>1.5</v>
      </c>
      <c r="M120" s="235">
        <v>-1.3</v>
      </c>
      <c r="N120" s="235">
        <v>-3</v>
      </c>
      <c r="O120" s="235">
        <v>8.7999999999999989</v>
      </c>
      <c r="P120" s="235">
        <v>17.966666666666665</v>
      </c>
      <c r="Q120" s="235">
        <v>7.4333333333333336</v>
      </c>
      <c r="R120" s="235">
        <v>7.8500000000000005</v>
      </c>
    </row>
    <row r="121" spans="1:18">
      <c r="A121" s="234">
        <v>1898</v>
      </c>
      <c r="B121" s="235">
        <v>0</v>
      </c>
      <c r="C121" s="235">
        <v>-0.2</v>
      </c>
      <c r="D121" s="235">
        <v>2.5</v>
      </c>
      <c r="E121" s="235">
        <v>7.1</v>
      </c>
      <c r="F121" s="235">
        <v>14.3</v>
      </c>
      <c r="G121" s="235">
        <v>16</v>
      </c>
      <c r="H121" s="235">
        <v>16.2</v>
      </c>
      <c r="I121" s="235">
        <v>18</v>
      </c>
      <c r="J121" s="235">
        <v>13.1</v>
      </c>
      <c r="K121" s="235">
        <v>6.7</v>
      </c>
      <c r="L121" s="235">
        <v>5.3</v>
      </c>
      <c r="M121" s="235">
        <v>2.4</v>
      </c>
      <c r="N121" s="235">
        <v>-0.5</v>
      </c>
      <c r="O121" s="235">
        <v>7.9666666666666659</v>
      </c>
      <c r="P121" s="235">
        <v>16.733333333333334</v>
      </c>
      <c r="Q121" s="235">
        <v>8.3666666666666671</v>
      </c>
      <c r="R121" s="235">
        <v>8.4500000000000011</v>
      </c>
    </row>
    <row r="122" spans="1:18">
      <c r="A122" s="234">
        <v>1899</v>
      </c>
      <c r="B122" s="235">
        <v>0.3</v>
      </c>
      <c r="C122" s="235">
        <v>0.2</v>
      </c>
      <c r="D122" s="235">
        <v>2.4</v>
      </c>
      <c r="E122" s="235">
        <v>8.5</v>
      </c>
      <c r="F122" s="235">
        <v>12.5</v>
      </c>
      <c r="G122" s="235">
        <v>14.4</v>
      </c>
      <c r="H122" s="235">
        <v>18.600000000000001</v>
      </c>
      <c r="I122" s="235">
        <v>15.7</v>
      </c>
      <c r="J122" s="235">
        <v>13.7</v>
      </c>
      <c r="K122" s="235">
        <v>7.8</v>
      </c>
      <c r="L122" s="235">
        <v>5.7</v>
      </c>
      <c r="M122" s="235">
        <v>-3.8</v>
      </c>
      <c r="N122" s="235">
        <v>0.96666666666666667</v>
      </c>
      <c r="O122" s="235">
        <v>7.8</v>
      </c>
      <c r="P122" s="235">
        <v>16.233333333333334</v>
      </c>
      <c r="Q122" s="235">
        <v>9.0666666666666664</v>
      </c>
      <c r="R122" s="235">
        <v>8</v>
      </c>
    </row>
    <row r="123" spans="1:18">
      <c r="A123" s="234">
        <v>1900</v>
      </c>
      <c r="B123" s="235">
        <v>-2.4</v>
      </c>
      <c r="C123" s="235">
        <v>0.1</v>
      </c>
      <c r="D123" s="235">
        <v>-0.6</v>
      </c>
      <c r="E123" s="235">
        <v>7.1</v>
      </c>
      <c r="F123" s="235">
        <v>12.2</v>
      </c>
      <c r="G123" s="235">
        <v>16.8</v>
      </c>
      <c r="H123" s="235">
        <v>19.7</v>
      </c>
      <c r="I123" s="235">
        <v>17.5</v>
      </c>
      <c r="J123" s="235">
        <v>13.9</v>
      </c>
      <c r="K123" s="235">
        <v>9.6999999999999993</v>
      </c>
      <c r="L123" s="235">
        <v>4.7</v>
      </c>
      <c r="M123" s="235">
        <v>1.3</v>
      </c>
      <c r="N123" s="235">
        <v>-2.0333333333333332</v>
      </c>
      <c r="O123" s="235">
        <v>6.2333333333333334</v>
      </c>
      <c r="P123" s="235">
        <v>18</v>
      </c>
      <c r="Q123" s="235">
        <v>9.4333333333333336</v>
      </c>
      <c r="R123" s="235">
        <v>8.3333333333333339</v>
      </c>
    </row>
    <row r="124" spans="1:18">
      <c r="A124" s="234">
        <v>1901</v>
      </c>
      <c r="B124" s="235">
        <v>-5.5</v>
      </c>
      <c r="C124" s="235">
        <v>-5</v>
      </c>
      <c r="D124" s="235">
        <v>1.4</v>
      </c>
      <c r="E124" s="235">
        <v>8.1</v>
      </c>
      <c r="F124" s="235">
        <v>14.2</v>
      </c>
      <c r="G124" s="235">
        <v>17.5</v>
      </c>
      <c r="H124" s="235">
        <v>19.100000000000001</v>
      </c>
      <c r="I124" s="235">
        <v>17.100000000000001</v>
      </c>
      <c r="J124" s="235">
        <v>12.4</v>
      </c>
      <c r="K124" s="235">
        <v>9.9</v>
      </c>
      <c r="L124" s="235">
        <v>3</v>
      </c>
      <c r="M124" s="235">
        <v>1.4</v>
      </c>
      <c r="N124" s="235">
        <v>-3.0666666666666664</v>
      </c>
      <c r="O124" s="235">
        <v>7.8999999999999995</v>
      </c>
      <c r="P124" s="235">
        <v>17.900000000000002</v>
      </c>
      <c r="Q124" s="235">
        <v>8.4333333333333336</v>
      </c>
      <c r="R124" s="235">
        <v>7.8000000000000016</v>
      </c>
    </row>
    <row r="125" spans="1:18">
      <c r="A125" s="234">
        <v>1902</v>
      </c>
      <c r="B125" s="235">
        <v>1.4</v>
      </c>
      <c r="C125" s="235">
        <v>-1.7</v>
      </c>
      <c r="D125" s="235">
        <v>2.1</v>
      </c>
      <c r="E125" s="235">
        <v>5.0999999999999996</v>
      </c>
      <c r="F125" s="235">
        <v>9.8000000000000007</v>
      </c>
      <c r="G125" s="235">
        <v>15.5</v>
      </c>
      <c r="H125" s="235">
        <v>16.5</v>
      </c>
      <c r="I125" s="235">
        <v>16</v>
      </c>
      <c r="J125" s="235">
        <v>12.3</v>
      </c>
      <c r="K125" s="235">
        <v>6.3</v>
      </c>
      <c r="L125" s="235">
        <v>-0.9</v>
      </c>
      <c r="M125" s="235">
        <v>-5.5</v>
      </c>
      <c r="N125" s="235">
        <v>0.36666666666666664</v>
      </c>
      <c r="O125" s="235">
        <v>5.666666666666667</v>
      </c>
      <c r="P125" s="235">
        <v>16</v>
      </c>
      <c r="Q125" s="235">
        <v>5.9000000000000012</v>
      </c>
      <c r="R125" s="235">
        <v>6.4083333333333323</v>
      </c>
    </row>
    <row r="126" spans="1:18">
      <c r="A126" s="234">
        <v>1903</v>
      </c>
      <c r="B126" s="235">
        <v>-2.1</v>
      </c>
      <c r="C126" s="235">
        <v>2.5</v>
      </c>
      <c r="D126" s="235">
        <v>6.1</v>
      </c>
      <c r="E126" s="235">
        <v>6</v>
      </c>
      <c r="F126" s="235">
        <v>13.8</v>
      </c>
      <c r="G126" s="235">
        <v>15.4</v>
      </c>
      <c r="H126" s="235">
        <v>17.100000000000001</v>
      </c>
      <c r="I126" s="235">
        <v>16.8</v>
      </c>
      <c r="J126" s="235">
        <v>14.1</v>
      </c>
      <c r="K126" s="235">
        <v>8.6</v>
      </c>
      <c r="L126" s="235">
        <v>3.4</v>
      </c>
      <c r="M126" s="235">
        <v>-1.5</v>
      </c>
      <c r="N126" s="235">
        <v>-1.7</v>
      </c>
      <c r="O126" s="235">
        <v>8.6333333333333329</v>
      </c>
      <c r="P126" s="235">
        <v>16.433333333333334</v>
      </c>
      <c r="Q126" s="235">
        <v>8.6999999999999993</v>
      </c>
      <c r="R126" s="235">
        <v>8.35</v>
      </c>
    </row>
    <row r="127" spans="1:18">
      <c r="A127" s="234">
        <v>1904</v>
      </c>
      <c r="B127" s="235">
        <v>-3.6</v>
      </c>
      <c r="C127" s="235">
        <v>0.1</v>
      </c>
      <c r="D127" s="235">
        <v>0.3</v>
      </c>
      <c r="E127" s="235">
        <v>6.6</v>
      </c>
      <c r="F127" s="235">
        <v>10</v>
      </c>
      <c r="G127" s="235">
        <v>15.3</v>
      </c>
      <c r="H127" s="235">
        <v>19.100000000000001</v>
      </c>
      <c r="I127" s="235">
        <v>17.399999999999999</v>
      </c>
      <c r="J127" s="235">
        <v>11.9</v>
      </c>
      <c r="K127" s="235">
        <v>8</v>
      </c>
      <c r="L127" s="235">
        <v>1.6</v>
      </c>
      <c r="M127" s="235">
        <v>0.5</v>
      </c>
      <c r="N127" s="235">
        <v>-1.6666666666666667</v>
      </c>
      <c r="O127" s="235">
        <v>5.6333333333333329</v>
      </c>
      <c r="P127" s="235">
        <v>17.266666666666669</v>
      </c>
      <c r="Q127" s="235">
        <v>7.166666666666667</v>
      </c>
      <c r="R127" s="235">
        <v>7.2666666666666657</v>
      </c>
    </row>
    <row r="128" spans="1:18">
      <c r="A128" s="234">
        <v>1905</v>
      </c>
      <c r="B128" s="235">
        <v>-5.7</v>
      </c>
      <c r="C128" s="235">
        <v>0.8</v>
      </c>
      <c r="D128" s="235">
        <v>2.6</v>
      </c>
      <c r="E128" s="235">
        <v>6</v>
      </c>
      <c r="F128" s="235">
        <v>13.8</v>
      </c>
      <c r="G128" s="235">
        <v>18</v>
      </c>
      <c r="H128" s="235">
        <v>19.2</v>
      </c>
      <c r="I128" s="235">
        <v>18</v>
      </c>
      <c r="J128" s="235">
        <v>13.2</v>
      </c>
      <c r="K128" s="235">
        <v>4.5999999999999996</v>
      </c>
      <c r="L128" s="235">
        <v>3.8</v>
      </c>
      <c r="M128" s="235">
        <v>-0.6</v>
      </c>
      <c r="N128" s="235">
        <v>-1.4666666666666668</v>
      </c>
      <c r="O128" s="235">
        <v>7.4666666666666659</v>
      </c>
      <c r="P128" s="235">
        <v>18.400000000000002</v>
      </c>
      <c r="Q128" s="235">
        <v>7.1999999999999993</v>
      </c>
      <c r="R128" s="235">
        <v>7.8083333333333336</v>
      </c>
    </row>
    <row r="129" spans="1:18">
      <c r="A129" s="234">
        <v>1906</v>
      </c>
      <c r="B129" s="235">
        <v>-1.3</v>
      </c>
      <c r="C129" s="235">
        <v>-0.6</v>
      </c>
      <c r="D129" s="235">
        <v>2.2000000000000002</v>
      </c>
      <c r="E129" s="235">
        <v>9.1999999999999993</v>
      </c>
      <c r="F129" s="235">
        <v>15.5</v>
      </c>
      <c r="G129" s="235">
        <v>15.6</v>
      </c>
      <c r="H129" s="235">
        <v>19.7</v>
      </c>
      <c r="I129" s="235">
        <v>16.5</v>
      </c>
      <c r="J129" s="235">
        <v>12</v>
      </c>
      <c r="K129" s="235">
        <v>7.7</v>
      </c>
      <c r="L129" s="235">
        <v>6</v>
      </c>
      <c r="M129" s="235">
        <v>-4.0999999999999996</v>
      </c>
      <c r="N129" s="235">
        <v>-0.83333333333333337</v>
      </c>
      <c r="O129" s="235">
        <v>8.9666666666666668</v>
      </c>
      <c r="P129" s="235">
        <v>17.266666666666666</v>
      </c>
      <c r="Q129" s="235">
        <v>8.5666666666666664</v>
      </c>
      <c r="R129" s="235">
        <v>8.2000000000000011</v>
      </c>
    </row>
    <row r="130" spans="1:18">
      <c r="A130" s="234">
        <v>1907</v>
      </c>
      <c r="B130" s="235">
        <v>-4.9000000000000004</v>
      </c>
      <c r="C130" s="235">
        <v>-5.0999999999999996</v>
      </c>
      <c r="D130" s="235">
        <v>0.6</v>
      </c>
      <c r="E130" s="235">
        <v>5.7</v>
      </c>
      <c r="F130" s="235">
        <v>14.8</v>
      </c>
      <c r="G130" s="235">
        <v>15.8</v>
      </c>
      <c r="H130" s="235">
        <v>16</v>
      </c>
      <c r="I130" s="235">
        <v>15.5</v>
      </c>
      <c r="J130" s="235">
        <v>12.7</v>
      </c>
      <c r="K130" s="235">
        <v>12.6</v>
      </c>
      <c r="L130" s="235">
        <v>1.3</v>
      </c>
      <c r="M130" s="235">
        <v>-2.5</v>
      </c>
      <c r="N130" s="235">
        <v>-4.7</v>
      </c>
      <c r="O130" s="235">
        <v>7.0333333333333341</v>
      </c>
      <c r="P130" s="235">
        <v>15.766666666666666</v>
      </c>
      <c r="Q130" s="235">
        <v>8.8666666666666654</v>
      </c>
      <c r="R130" s="235">
        <v>6.875</v>
      </c>
    </row>
    <row r="131" spans="1:18">
      <c r="A131" s="234">
        <v>1908</v>
      </c>
      <c r="B131" s="235">
        <v>-2.1</v>
      </c>
      <c r="C131" s="235">
        <v>0.3</v>
      </c>
      <c r="D131" s="235">
        <v>2</v>
      </c>
      <c r="E131" s="235">
        <v>6.4</v>
      </c>
      <c r="F131" s="235">
        <v>13.7</v>
      </c>
      <c r="G131" s="235">
        <v>17.399999999999999</v>
      </c>
      <c r="H131" s="235">
        <v>18.5</v>
      </c>
      <c r="I131" s="235">
        <v>16.5</v>
      </c>
      <c r="J131" s="235">
        <v>11.6</v>
      </c>
      <c r="K131" s="235">
        <v>6.5</v>
      </c>
      <c r="L131" s="235">
        <v>-0.5</v>
      </c>
      <c r="M131" s="235">
        <v>-2.9</v>
      </c>
      <c r="N131" s="235">
        <v>-1.4333333333333333</v>
      </c>
      <c r="O131" s="235">
        <v>7.3666666666666671</v>
      </c>
      <c r="P131" s="235">
        <v>17.466666666666665</v>
      </c>
      <c r="Q131" s="235">
        <v>5.8666666666666671</v>
      </c>
      <c r="R131" s="235">
        <v>7.2833333333333323</v>
      </c>
    </row>
    <row r="132" spans="1:18">
      <c r="A132" s="234">
        <v>1909</v>
      </c>
      <c r="B132" s="235">
        <v>-3.3</v>
      </c>
      <c r="C132" s="235">
        <v>-6</v>
      </c>
      <c r="D132" s="235">
        <v>1.5</v>
      </c>
      <c r="E132" s="235">
        <v>6.4</v>
      </c>
      <c r="F132" s="235">
        <v>11.2</v>
      </c>
      <c r="G132" s="235">
        <v>16.3</v>
      </c>
      <c r="H132" s="235">
        <v>17.399999999999999</v>
      </c>
      <c r="I132" s="235">
        <v>17.3</v>
      </c>
      <c r="J132" s="235">
        <v>14.3</v>
      </c>
      <c r="K132" s="235">
        <v>10.6</v>
      </c>
      <c r="L132" s="235">
        <v>1.6</v>
      </c>
      <c r="M132" s="235">
        <v>1.1000000000000001</v>
      </c>
      <c r="N132" s="235">
        <v>-4.0666666666666664</v>
      </c>
      <c r="O132" s="235">
        <v>6.3666666666666671</v>
      </c>
      <c r="P132" s="235">
        <v>17</v>
      </c>
      <c r="Q132" s="235">
        <v>8.8333333333333339</v>
      </c>
      <c r="R132" s="235">
        <v>7.3666666666666645</v>
      </c>
    </row>
    <row r="133" spans="1:18">
      <c r="A133" s="234">
        <v>1910</v>
      </c>
      <c r="B133" s="235">
        <v>0.5</v>
      </c>
      <c r="C133" s="235">
        <v>2.7</v>
      </c>
      <c r="D133" s="235">
        <v>3.4</v>
      </c>
      <c r="E133" s="235">
        <v>8.5</v>
      </c>
      <c r="F133" s="235">
        <v>13.8</v>
      </c>
      <c r="G133" s="235">
        <v>17.899999999999999</v>
      </c>
      <c r="H133" s="235">
        <v>17.600000000000001</v>
      </c>
      <c r="I133" s="235">
        <v>16.600000000000001</v>
      </c>
      <c r="J133" s="235">
        <v>12.1</v>
      </c>
      <c r="K133" s="235">
        <v>7.3</v>
      </c>
      <c r="L133" s="235">
        <v>2.2000000000000002</v>
      </c>
      <c r="M133" s="235">
        <v>2.4</v>
      </c>
      <c r="N133" s="235">
        <v>1.4333333333333336</v>
      </c>
      <c r="O133" s="235">
        <v>8.5666666666666682</v>
      </c>
      <c r="P133" s="235">
        <v>17.366666666666667</v>
      </c>
      <c r="Q133" s="235">
        <v>7.1999999999999993</v>
      </c>
      <c r="R133" s="235">
        <v>8.75</v>
      </c>
    </row>
    <row r="134" spans="1:18">
      <c r="A134" s="234">
        <v>1911</v>
      </c>
      <c r="B134" s="235">
        <v>-0.5</v>
      </c>
      <c r="C134" s="235">
        <v>-3</v>
      </c>
      <c r="D134" s="235">
        <v>3.4</v>
      </c>
      <c r="E134" s="235">
        <v>7.7</v>
      </c>
      <c r="F134" s="235">
        <v>13.8</v>
      </c>
      <c r="G134" s="235">
        <v>16</v>
      </c>
      <c r="H134" s="235">
        <v>18.8</v>
      </c>
      <c r="I134" s="235">
        <v>18.7</v>
      </c>
      <c r="J134" s="235">
        <v>14</v>
      </c>
      <c r="K134" s="235">
        <v>8.5</v>
      </c>
      <c r="L134" s="235">
        <v>4.7</v>
      </c>
      <c r="M134" s="235">
        <v>0.7</v>
      </c>
      <c r="N134" s="235">
        <v>-0.3666666666666667</v>
      </c>
      <c r="O134" s="235">
        <v>8.2999999999999989</v>
      </c>
      <c r="P134" s="235">
        <v>17.833333333333332</v>
      </c>
      <c r="Q134" s="235">
        <v>9.0666666666666664</v>
      </c>
      <c r="R134" s="235">
        <v>8.5666666666666682</v>
      </c>
    </row>
    <row r="135" spans="1:18">
      <c r="A135" s="234">
        <v>1912</v>
      </c>
      <c r="B135" s="235">
        <v>-7</v>
      </c>
      <c r="C135" s="235">
        <v>-1.3</v>
      </c>
      <c r="D135" s="235">
        <v>5.3</v>
      </c>
      <c r="E135" s="235">
        <v>5.7</v>
      </c>
      <c r="F135" s="235">
        <v>11.3</v>
      </c>
      <c r="G135" s="235">
        <v>17.5</v>
      </c>
      <c r="H135" s="235">
        <v>18.8</v>
      </c>
      <c r="I135" s="235">
        <v>15.9</v>
      </c>
      <c r="J135" s="235">
        <v>9.1</v>
      </c>
      <c r="K135" s="235">
        <v>5.4</v>
      </c>
      <c r="L135" s="235">
        <v>1</v>
      </c>
      <c r="M135" s="235">
        <v>2.2999999999999998</v>
      </c>
      <c r="N135" s="235">
        <v>-2.5333333333333332</v>
      </c>
      <c r="O135" s="235">
        <v>7.4333333333333336</v>
      </c>
      <c r="P135" s="235">
        <v>17.399999999999999</v>
      </c>
      <c r="Q135" s="235">
        <v>5.166666666666667</v>
      </c>
      <c r="R135" s="235">
        <v>7</v>
      </c>
    </row>
    <row r="136" spans="1:18">
      <c r="A136" s="234">
        <v>1913</v>
      </c>
      <c r="B136" s="235">
        <v>-3.2</v>
      </c>
      <c r="C136" s="235">
        <v>-1</v>
      </c>
      <c r="D136" s="235">
        <v>5.3</v>
      </c>
      <c r="E136" s="235">
        <v>8</v>
      </c>
      <c r="F136" s="235">
        <v>12.3</v>
      </c>
      <c r="G136" s="235">
        <v>15</v>
      </c>
      <c r="H136" s="235">
        <v>16</v>
      </c>
      <c r="I136" s="235">
        <v>15.4</v>
      </c>
      <c r="J136" s="235">
        <v>13</v>
      </c>
      <c r="K136" s="235">
        <v>8.9</v>
      </c>
      <c r="L136" s="235">
        <v>4.9000000000000004</v>
      </c>
      <c r="M136" s="235">
        <v>1.8</v>
      </c>
      <c r="N136" s="235">
        <v>-0.63333333333333341</v>
      </c>
      <c r="O136" s="235">
        <v>8.5333333333333332</v>
      </c>
      <c r="P136" s="235">
        <v>15.466666666666667</v>
      </c>
      <c r="Q136" s="235">
        <v>8.9333333333333318</v>
      </c>
      <c r="R136" s="235">
        <v>8.0333333333333332</v>
      </c>
    </row>
    <row r="137" spans="1:18">
      <c r="A137" s="234">
        <v>1914</v>
      </c>
      <c r="B137" s="235">
        <v>-5</v>
      </c>
      <c r="C137" s="235">
        <v>1.2</v>
      </c>
      <c r="D137" s="235">
        <v>4.2</v>
      </c>
      <c r="E137" s="235">
        <v>9.4</v>
      </c>
      <c r="F137" s="235">
        <v>13.4</v>
      </c>
      <c r="G137" s="235">
        <v>16</v>
      </c>
      <c r="H137" s="235">
        <v>19</v>
      </c>
      <c r="I137" s="235">
        <v>17.3</v>
      </c>
      <c r="J137" s="235">
        <v>12.2</v>
      </c>
      <c r="K137" s="235">
        <v>6.7</v>
      </c>
      <c r="L137" s="235">
        <v>0.9</v>
      </c>
      <c r="M137" s="235">
        <v>2.8</v>
      </c>
      <c r="N137" s="235">
        <v>-0.66666666666666663</v>
      </c>
      <c r="O137" s="235">
        <v>9</v>
      </c>
      <c r="P137" s="235">
        <v>17.433333333333334</v>
      </c>
      <c r="Q137" s="235">
        <v>6.5999999999999988</v>
      </c>
      <c r="R137" s="235">
        <v>8.1750000000000007</v>
      </c>
    </row>
    <row r="138" spans="1:18">
      <c r="A138" s="234">
        <v>1915</v>
      </c>
      <c r="B138" s="235">
        <v>-1.4</v>
      </c>
      <c r="C138" s="235">
        <v>-0.4</v>
      </c>
      <c r="D138" s="235">
        <v>-0.8</v>
      </c>
      <c r="E138" s="235">
        <v>8.3000000000000007</v>
      </c>
      <c r="F138" s="235">
        <v>13.5</v>
      </c>
      <c r="G138" s="235">
        <v>18</v>
      </c>
      <c r="H138" s="235">
        <v>17.899999999999999</v>
      </c>
      <c r="I138" s="235">
        <v>16.7</v>
      </c>
      <c r="J138" s="235">
        <v>12.1</v>
      </c>
      <c r="K138" s="235">
        <v>6.6</v>
      </c>
      <c r="L138" s="235">
        <v>1.3</v>
      </c>
      <c r="M138" s="235">
        <v>1</v>
      </c>
      <c r="N138" s="235">
        <v>0.33333333333333331</v>
      </c>
      <c r="O138" s="235">
        <v>7</v>
      </c>
      <c r="P138" s="235">
        <v>17.533333333333331</v>
      </c>
      <c r="Q138" s="235">
        <v>6.666666666666667</v>
      </c>
      <c r="R138" s="235">
        <v>7.7333333333333316</v>
      </c>
    </row>
    <row r="139" spans="1:18">
      <c r="A139" s="234">
        <v>1916</v>
      </c>
      <c r="B139" s="235">
        <v>1.4</v>
      </c>
      <c r="C139" s="235">
        <v>-0.4</v>
      </c>
      <c r="D139" s="235">
        <v>3.5</v>
      </c>
      <c r="E139" s="235">
        <v>8.8000000000000007</v>
      </c>
      <c r="F139" s="235">
        <v>12.9</v>
      </c>
      <c r="G139" s="235">
        <v>15.7</v>
      </c>
      <c r="H139" s="235">
        <v>17.899999999999999</v>
      </c>
      <c r="I139" s="235">
        <v>16.2</v>
      </c>
      <c r="J139" s="235">
        <v>12.1</v>
      </c>
      <c r="K139" s="235">
        <v>7</v>
      </c>
      <c r="L139" s="235">
        <v>4.3</v>
      </c>
      <c r="M139" s="235">
        <v>0.6</v>
      </c>
      <c r="N139" s="235">
        <v>0.66666666666666663</v>
      </c>
      <c r="O139" s="235">
        <v>8.4</v>
      </c>
      <c r="P139" s="235">
        <v>16.599999999999998</v>
      </c>
      <c r="Q139" s="235">
        <v>7.8000000000000007</v>
      </c>
      <c r="R139" s="235">
        <v>8.3333333333333321</v>
      </c>
    </row>
    <row r="140" spans="1:18">
      <c r="A140" s="234">
        <v>1917</v>
      </c>
      <c r="B140" s="235">
        <v>-4.7</v>
      </c>
      <c r="C140" s="235">
        <v>-6.5</v>
      </c>
      <c r="D140" s="235">
        <v>-3</v>
      </c>
      <c r="E140" s="235">
        <v>5.0999999999999996</v>
      </c>
      <c r="F140" s="235">
        <v>14</v>
      </c>
      <c r="G140" s="235">
        <v>20.5</v>
      </c>
      <c r="H140" s="235">
        <v>18.3</v>
      </c>
      <c r="I140" s="235">
        <v>19.899999999999999</v>
      </c>
      <c r="J140" s="235">
        <v>14.7</v>
      </c>
      <c r="K140" s="235">
        <v>9.6</v>
      </c>
      <c r="L140" s="235">
        <v>5</v>
      </c>
      <c r="M140" s="235">
        <v>-2.2000000000000002</v>
      </c>
      <c r="N140" s="235">
        <v>-3.5333333333333337</v>
      </c>
      <c r="O140" s="235">
        <v>5.3666666666666671</v>
      </c>
      <c r="P140" s="235">
        <v>19.566666666666666</v>
      </c>
      <c r="Q140" s="235">
        <v>9.7666666666666657</v>
      </c>
      <c r="R140" s="235">
        <v>7.5583333333333327</v>
      </c>
    </row>
    <row r="141" spans="1:18">
      <c r="A141" s="234">
        <v>1918</v>
      </c>
      <c r="B141" s="235">
        <v>-1.1000000000000001</v>
      </c>
      <c r="C141" s="235">
        <v>-1.2</v>
      </c>
      <c r="D141" s="235">
        <v>1.9</v>
      </c>
      <c r="E141" s="235">
        <v>13.2</v>
      </c>
      <c r="F141" s="235">
        <v>13.5</v>
      </c>
      <c r="G141" s="235">
        <v>14.1</v>
      </c>
      <c r="H141" s="235">
        <v>18.399999999999999</v>
      </c>
      <c r="I141" s="235">
        <v>16.7</v>
      </c>
      <c r="J141" s="235">
        <v>14</v>
      </c>
      <c r="K141" s="235">
        <v>10</v>
      </c>
      <c r="L141" s="235">
        <v>2.2000000000000002</v>
      </c>
      <c r="M141" s="235">
        <v>-1.1000000000000001</v>
      </c>
      <c r="N141" s="235">
        <v>-1.5</v>
      </c>
      <c r="O141" s="235">
        <v>9.5333333333333332</v>
      </c>
      <c r="P141" s="235">
        <v>16.400000000000002</v>
      </c>
      <c r="Q141" s="235">
        <v>8.7333333333333325</v>
      </c>
      <c r="R141" s="235">
        <v>8.3833333333333346</v>
      </c>
    </row>
    <row r="142" spans="1:18">
      <c r="A142" s="234">
        <v>1919</v>
      </c>
      <c r="B142" s="235">
        <v>-1.4</v>
      </c>
      <c r="C142" s="235">
        <v>-1.6</v>
      </c>
      <c r="D142" s="235">
        <v>1.5</v>
      </c>
      <c r="E142" s="235">
        <v>7.2</v>
      </c>
      <c r="F142" s="235">
        <v>10.7</v>
      </c>
      <c r="G142" s="235">
        <v>15.9</v>
      </c>
      <c r="H142" s="235">
        <v>16.7</v>
      </c>
      <c r="I142" s="235">
        <v>15.5</v>
      </c>
      <c r="J142" s="235">
        <v>15.6</v>
      </c>
      <c r="K142" s="235">
        <v>6.8</v>
      </c>
      <c r="L142" s="235">
        <v>-3.4</v>
      </c>
      <c r="M142" s="235">
        <v>-1.9</v>
      </c>
      <c r="N142" s="235">
        <v>-1.3666666666666665</v>
      </c>
      <c r="O142" s="235">
        <v>6.4666666666666659</v>
      </c>
      <c r="P142" s="235">
        <v>16.033333333333335</v>
      </c>
      <c r="Q142" s="235">
        <v>6.333333333333333</v>
      </c>
      <c r="R142" s="235">
        <v>6.799999999999998</v>
      </c>
    </row>
    <row r="143" spans="1:18">
      <c r="A143" s="234">
        <v>1920</v>
      </c>
      <c r="B143" s="235">
        <v>-1.8</v>
      </c>
      <c r="C143" s="235">
        <v>0.7</v>
      </c>
      <c r="D143" s="235">
        <v>4.9000000000000004</v>
      </c>
      <c r="E143" s="235">
        <v>12.5</v>
      </c>
      <c r="F143" s="235">
        <v>15.5</v>
      </c>
      <c r="G143" s="235">
        <v>15.4</v>
      </c>
      <c r="H143" s="235">
        <v>20.399999999999999</v>
      </c>
      <c r="I143" s="235">
        <v>17.2</v>
      </c>
      <c r="J143" s="235">
        <v>13.5</v>
      </c>
      <c r="K143" s="235">
        <v>4.0999999999999996</v>
      </c>
      <c r="L143" s="235">
        <v>0.1</v>
      </c>
      <c r="M143" s="235">
        <v>-2.8</v>
      </c>
      <c r="N143" s="235">
        <v>-1</v>
      </c>
      <c r="O143" s="235">
        <v>10.966666666666667</v>
      </c>
      <c r="P143" s="235">
        <v>17.666666666666668</v>
      </c>
      <c r="Q143" s="235">
        <v>5.9000000000000012</v>
      </c>
      <c r="R143" s="235">
        <v>8.3083333333333318</v>
      </c>
    </row>
    <row r="144" spans="1:18">
      <c r="A144" s="234">
        <v>1921</v>
      </c>
      <c r="B144" s="235">
        <v>2.6</v>
      </c>
      <c r="C144" s="235">
        <v>-2.5</v>
      </c>
      <c r="D144" s="235">
        <v>6.3</v>
      </c>
      <c r="E144" s="235">
        <v>9.1999999999999993</v>
      </c>
      <c r="F144" s="235">
        <v>16.5</v>
      </c>
      <c r="G144" s="235">
        <v>16.399999999999999</v>
      </c>
      <c r="H144" s="235">
        <v>20.2</v>
      </c>
      <c r="I144" s="235">
        <v>19.3</v>
      </c>
      <c r="J144" s="235">
        <v>13.3</v>
      </c>
      <c r="K144" s="235">
        <v>9.6</v>
      </c>
      <c r="L144" s="235">
        <v>-1.2</v>
      </c>
      <c r="M144" s="235">
        <v>-2.6</v>
      </c>
      <c r="N144" s="235">
        <v>-0.89999999999999991</v>
      </c>
      <c r="O144" s="235">
        <v>10.666666666666666</v>
      </c>
      <c r="P144" s="235">
        <v>18.633333333333329</v>
      </c>
      <c r="Q144" s="235">
        <v>7.2333333333333334</v>
      </c>
      <c r="R144" s="235">
        <v>8.9249999999999989</v>
      </c>
    </row>
    <row r="145" spans="1:18">
      <c r="A145" s="234">
        <v>1922</v>
      </c>
      <c r="B145" s="235">
        <v>-5.9</v>
      </c>
      <c r="C145" s="235">
        <v>-3.8</v>
      </c>
      <c r="D145" s="235">
        <v>3</v>
      </c>
      <c r="E145" s="235">
        <v>7</v>
      </c>
      <c r="F145" s="235">
        <v>14.3</v>
      </c>
      <c r="G145" s="235">
        <v>17.600000000000001</v>
      </c>
      <c r="H145" s="235">
        <v>18.7</v>
      </c>
      <c r="I145" s="235">
        <v>17</v>
      </c>
      <c r="J145" s="235">
        <v>11.8</v>
      </c>
      <c r="K145" s="235">
        <v>4.9000000000000004</v>
      </c>
      <c r="L145" s="235">
        <v>0.8</v>
      </c>
      <c r="M145" s="235">
        <v>0.8</v>
      </c>
      <c r="N145" s="235">
        <v>-4.1000000000000005</v>
      </c>
      <c r="O145" s="235">
        <v>8.1</v>
      </c>
      <c r="P145" s="235">
        <v>17.766666666666666</v>
      </c>
      <c r="Q145" s="235">
        <v>5.8333333333333348</v>
      </c>
      <c r="R145" s="235">
        <v>7.1833333333333336</v>
      </c>
    </row>
    <row r="146" spans="1:18">
      <c r="A146" s="234">
        <v>1923</v>
      </c>
      <c r="B146" s="235">
        <v>0.3</v>
      </c>
      <c r="C146" s="235">
        <v>-3.1</v>
      </c>
      <c r="D146" s="235">
        <v>3.2</v>
      </c>
      <c r="E146" s="235">
        <v>6.3</v>
      </c>
      <c r="F146" s="235">
        <v>13.7</v>
      </c>
      <c r="G146" s="235">
        <v>13</v>
      </c>
      <c r="H146" s="235">
        <v>18.7</v>
      </c>
      <c r="I146" s="235">
        <v>15</v>
      </c>
      <c r="J146" s="235">
        <v>14.4</v>
      </c>
      <c r="K146" s="235">
        <v>10.3</v>
      </c>
      <c r="L146" s="235">
        <v>3.5</v>
      </c>
      <c r="M146" s="235">
        <v>-1.6</v>
      </c>
      <c r="N146" s="235">
        <v>-0.66666666666666663</v>
      </c>
      <c r="O146" s="235">
        <v>7.7333333333333334</v>
      </c>
      <c r="P146" s="235">
        <v>15.566666666666668</v>
      </c>
      <c r="Q146" s="235">
        <v>9.4</v>
      </c>
      <c r="R146" s="235">
        <v>7.8083333333333336</v>
      </c>
    </row>
    <row r="147" spans="1:18">
      <c r="A147" s="234">
        <v>1924</v>
      </c>
      <c r="B147" s="235">
        <v>-6.8</v>
      </c>
      <c r="C147" s="235">
        <v>-5.6</v>
      </c>
      <c r="D147" s="235">
        <v>-1</v>
      </c>
      <c r="E147" s="235">
        <v>5.7</v>
      </c>
      <c r="F147" s="235">
        <v>15.4</v>
      </c>
      <c r="G147" s="235">
        <v>17.600000000000001</v>
      </c>
      <c r="H147" s="235">
        <v>17.5</v>
      </c>
      <c r="I147" s="235">
        <v>17</v>
      </c>
      <c r="J147" s="235">
        <v>14.9</v>
      </c>
      <c r="K147" s="235">
        <v>8.6</v>
      </c>
      <c r="L147" s="235">
        <v>2</v>
      </c>
      <c r="M147" s="235">
        <v>-1.8</v>
      </c>
      <c r="N147" s="235">
        <v>-4.666666666666667</v>
      </c>
      <c r="O147" s="235">
        <v>6.7</v>
      </c>
      <c r="P147" s="235">
        <v>17.366666666666667</v>
      </c>
      <c r="Q147" s="235">
        <v>8.5</v>
      </c>
      <c r="R147" s="235">
        <v>6.958333333333333</v>
      </c>
    </row>
    <row r="148" spans="1:18">
      <c r="A148" s="234">
        <v>1925</v>
      </c>
      <c r="B148" s="235">
        <v>1.3</v>
      </c>
      <c r="C148" s="235">
        <v>3.4</v>
      </c>
      <c r="D148" s="235">
        <v>1.2</v>
      </c>
      <c r="E148" s="235">
        <v>8.9</v>
      </c>
      <c r="F148" s="235">
        <v>16.3</v>
      </c>
      <c r="G148" s="235">
        <v>14.6</v>
      </c>
      <c r="H148" s="235">
        <v>18.8</v>
      </c>
      <c r="I148" s="235">
        <v>17.2</v>
      </c>
      <c r="J148" s="235">
        <v>12.1</v>
      </c>
      <c r="K148" s="235">
        <v>7</v>
      </c>
      <c r="L148" s="235">
        <v>2.5</v>
      </c>
      <c r="M148" s="235">
        <v>-1.2</v>
      </c>
      <c r="N148" s="235">
        <v>0.96666666666666667</v>
      </c>
      <c r="O148" s="235">
        <v>8.7999999999999989</v>
      </c>
      <c r="P148" s="235">
        <v>16.866666666666664</v>
      </c>
      <c r="Q148" s="235">
        <v>7.2</v>
      </c>
      <c r="R148" s="235">
        <v>8.5083333333333329</v>
      </c>
    </row>
    <row r="149" spans="1:18">
      <c r="A149" s="234">
        <v>1926</v>
      </c>
      <c r="B149" s="235">
        <v>-2.4</v>
      </c>
      <c r="C149" s="235">
        <v>0.4</v>
      </c>
      <c r="D149" s="235">
        <v>1.8</v>
      </c>
      <c r="E149" s="235">
        <v>9.6</v>
      </c>
      <c r="F149" s="235">
        <v>13.2</v>
      </c>
      <c r="G149" s="235">
        <v>16.399999999999999</v>
      </c>
      <c r="H149" s="235">
        <v>19.7</v>
      </c>
      <c r="I149" s="235">
        <v>15.8</v>
      </c>
      <c r="J149" s="235">
        <v>13.8</v>
      </c>
      <c r="K149" s="235">
        <v>7.1</v>
      </c>
      <c r="L149" s="235">
        <v>7.6</v>
      </c>
      <c r="M149" s="235">
        <v>-1.9</v>
      </c>
      <c r="N149" s="235">
        <v>-1.0666666666666667</v>
      </c>
      <c r="O149" s="235">
        <v>8.2000000000000011</v>
      </c>
      <c r="P149" s="235">
        <v>17.299999999999997</v>
      </c>
      <c r="Q149" s="235">
        <v>9.5</v>
      </c>
      <c r="R149" s="235">
        <v>8.4249999999999989</v>
      </c>
    </row>
    <row r="150" spans="1:18">
      <c r="A150" s="234">
        <v>1927</v>
      </c>
      <c r="B150" s="235">
        <v>-2.2999999999999998</v>
      </c>
      <c r="C150" s="235">
        <v>-2.5</v>
      </c>
      <c r="D150" s="235">
        <v>5.5</v>
      </c>
      <c r="E150" s="235">
        <v>6.7</v>
      </c>
      <c r="F150" s="235">
        <v>10.5</v>
      </c>
      <c r="G150" s="235">
        <v>16.5</v>
      </c>
      <c r="H150" s="235">
        <v>20</v>
      </c>
      <c r="I150" s="235">
        <v>18.399999999999999</v>
      </c>
      <c r="J150" s="235">
        <v>14.3</v>
      </c>
      <c r="K150" s="235">
        <v>8.3000000000000007</v>
      </c>
      <c r="L150" s="235">
        <v>1.4</v>
      </c>
      <c r="M150" s="235">
        <v>-6.1</v>
      </c>
      <c r="N150" s="235">
        <v>-2.2333333333333329</v>
      </c>
      <c r="O150" s="235">
        <v>7.5666666666666664</v>
      </c>
      <c r="P150" s="235">
        <v>18.3</v>
      </c>
      <c r="Q150" s="235">
        <v>8</v>
      </c>
      <c r="R150" s="235">
        <v>7.5583333333333336</v>
      </c>
    </row>
    <row r="151" spans="1:18">
      <c r="A151" s="234">
        <v>1928</v>
      </c>
      <c r="B151" s="235">
        <v>-0.9</v>
      </c>
      <c r="C151" s="235">
        <v>-1.4</v>
      </c>
      <c r="D151" s="235">
        <v>0</v>
      </c>
      <c r="E151" s="235">
        <v>7.6</v>
      </c>
      <c r="F151" s="235">
        <v>12</v>
      </c>
      <c r="G151" s="235">
        <v>14.6</v>
      </c>
      <c r="H151" s="235">
        <v>19.3</v>
      </c>
      <c r="I151" s="235">
        <v>16.399999999999999</v>
      </c>
      <c r="J151" s="235">
        <v>13.6</v>
      </c>
      <c r="K151" s="235">
        <v>8.6</v>
      </c>
      <c r="L151" s="235">
        <v>6.3</v>
      </c>
      <c r="M151" s="235">
        <v>-2.4</v>
      </c>
      <c r="N151" s="235">
        <v>-2.8000000000000003</v>
      </c>
      <c r="O151" s="235">
        <v>6.5333333333333341</v>
      </c>
      <c r="P151" s="235">
        <v>16.766666666666666</v>
      </c>
      <c r="Q151" s="235">
        <v>9.5</v>
      </c>
      <c r="R151" s="235">
        <v>7.8083333333333309</v>
      </c>
    </row>
    <row r="152" spans="1:18">
      <c r="A152" s="234">
        <v>1929</v>
      </c>
      <c r="B152" s="235">
        <v>-6.9</v>
      </c>
      <c r="C152" s="235">
        <v>-13.7</v>
      </c>
      <c r="D152" s="235">
        <v>-1.5</v>
      </c>
      <c r="E152" s="235">
        <v>2.9</v>
      </c>
      <c r="F152" s="235">
        <v>16</v>
      </c>
      <c r="G152" s="235">
        <v>15.2</v>
      </c>
      <c r="H152" s="235">
        <v>18.3</v>
      </c>
      <c r="I152" s="235">
        <v>18.600000000000001</v>
      </c>
      <c r="J152" s="235">
        <v>13.7</v>
      </c>
      <c r="K152" s="235">
        <v>10.9</v>
      </c>
      <c r="L152" s="235">
        <v>4.5</v>
      </c>
      <c r="M152" s="235">
        <v>1.6</v>
      </c>
      <c r="N152" s="235">
        <v>-7.666666666666667</v>
      </c>
      <c r="O152" s="235">
        <v>5.8</v>
      </c>
      <c r="P152" s="235">
        <v>17.366666666666667</v>
      </c>
      <c r="Q152" s="235">
        <v>9.7000000000000011</v>
      </c>
      <c r="R152" s="235">
        <v>6.6333333333333329</v>
      </c>
    </row>
    <row r="153" spans="1:18">
      <c r="A153" s="234">
        <v>1930</v>
      </c>
      <c r="B153" s="235">
        <v>0.3</v>
      </c>
      <c r="C153" s="235">
        <v>-0.6</v>
      </c>
      <c r="D153" s="235">
        <v>3</v>
      </c>
      <c r="E153" s="235">
        <v>9.6</v>
      </c>
      <c r="F153" s="235">
        <v>13.7</v>
      </c>
      <c r="G153" s="235">
        <v>19.3</v>
      </c>
      <c r="H153" s="235">
        <v>18</v>
      </c>
      <c r="I153" s="235">
        <v>16.7</v>
      </c>
      <c r="J153" s="235">
        <v>13.1</v>
      </c>
      <c r="K153" s="235">
        <v>9.1</v>
      </c>
      <c r="L153" s="235">
        <v>4.9000000000000004</v>
      </c>
      <c r="M153" s="235">
        <v>-2.8</v>
      </c>
      <c r="N153" s="235">
        <v>0.4333333333333334</v>
      </c>
      <c r="O153" s="235">
        <v>8.7666666666666657</v>
      </c>
      <c r="P153" s="235">
        <v>18</v>
      </c>
      <c r="Q153" s="235">
        <v>9.0333333333333332</v>
      </c>
      <c r="R153" s="235">
        <v>8.6916666666666664</v>
      </c>
    </row>
    <row r="154" spans="1:18">
      <c r="A154" s="234">
        <v>1931</v>
      </c>
      <c r="B154" s="235">
        <v>-1.8</v>
      </c>
      <c r="C154" s="235">
        <v>-3.3</v>
      </c>
      <c r="D154" s="235">
        <v>-0.7</v>
      </c>
      <c r="E154" s="235">
        <v>5.5</v>
      </c>
      <c r="F154" s="235">
        <v>17.8</v>
      </c>
      <c r="G154" s="235">
        <v>17</v>
      </c>
      <c r="H154" s="235">
        <v>19</v>
      </c>
      <c r="I154" s="235">
        <v>17.399999999999999</v>
      </c>
      <c r="J154" s="235">
        <v>11</v>
      </c>
      <c r="K154" s="235">
        <v>7</v>
      </c>
      <c r="L154" s="235">
        <v>2</v>
      </c>
      <c r="M154" s="235">
        <v>-0.5</v>
      </c>
      <c r="N154" s="235">
        <v>-2.6333333333333333</v>
      </c>
      <c r="O154" s="235">
        <v>7.5333333333333341</v>
      </c>
      <c r="P154" s="235">
        <v>17.8</v>
      </c>
      <c r="Q154" s="235">
        <v>6.666666666666667</v>
      </c>
      <c r="R154" s="235">
        <v>7.5333333333333341</v>
      </c>
    </row>
    <row r="155" spans="1:18">
      <c r="A155" s="234">
        <v>1932</v>
      </c>
      <c r="B155" s="235">
        <v>-0.6</v>
      </c>
      <c r="C155" s="235">
        <v>-5.6</v>
      </c>
      <c r="D155" s="235">
        <v>-2</v>
      </c>
      <c r="E155" s="235">
        <v>8.1999999999999993</v>
      </c>
      <c r="F155" s="235">
        <v>15.8</v>
      </c>
      <c r="G155" s="235">
        <v>15.7</v>
      </c>
      <c r="H155" s="235">
        <v>21.4</v>
      </c>
      <c r="I155" s="235">
        <v>19.3</v>
      </c>
      <c r="J155" s="235">
        <v>16.100000000000001</v>
      </c>
      <c r="K155" s="235">
        <v>9.4</v>
      </c>
      <c r="L155" s="235">
        <v>3.3</v>
      </c>
      <c r="M155" s="235">
        <v>0.4</v>
      </c>
      <c r="N155" s="235">
        <v>-2.2333333333333329</v>
      </c>
      <c r="O155" s="235">
        <v>7.333333333333333</v>
      </c>
      <c r="P155" s="235">
        <v>18.799999999999997</v>
      </c>
      <c r="Q155" s="235">
        <v>9.6</v>
      </c>
      <c r="R155" s="235">
        <v>8.4500000000000011</v>
      </c>
    </row>
    <row r="156" spans="1:18">
      <c r="A156" s="234">
        <v>1933</v>
      </c>
      <c r="B156" s="235">
        <v>-7.3</v>
      </c>
      <c r="C156" s="235">
        <v>-2</v>
      </c>
      <c r="D156" s="235">
        <v>2.9</v>
      </c>
      <c r="E156" s="235">
        <v>5.0999999999999996</v>
      </c>
      <c r="F156" s="235">
        <v>11.9</v>
      </c>
      <c r="G156" s="235">
        <v>15.4</v>
      </c>
      <c r="H156" s="235">
        <v>19.7</v>
      </c>
      <c r="I156" s="235">
        <v>17</v>
      </c>
      <c r="J156" s="235">
        <v>13.2</v>
      </c>
      <c r="K156" s="235">
        <v>8.5</v>
      </c>
      <c r="L156" s="235">
        <v>1.5</v>
      </c>
      <c r="M156" s="235">
        <v>-6.5</v>
      </c>
      <c r="N156" s="235">
        <v>-2.9666666666666663</v>
      </c>
      <c r="O156" s="235">
        <v>6.6333333333333329</v>
      </c>
      <c r="P156" s="235">
        <v>17.366666666666667</v>
      </c>
      <c r="Q156" s="235">
        <v>7.7333333333333334</v>
      </c>
      <c r="R156" s="235">
        <v>6.6166666666666671</v>
      </c>
    </row>
    <row r="157" spans="1:18">
      <c r="A157" s="234">
        <v>1934</v>
      </c>
      <c r="B157" s="235">
        <v>-2.2999999999999998</v>
      </c>
      <c r="C157" s="235">
        <v>0.2</v>
      </c>
      <c r="D157" s="235">
        <v>4.5</v>
      </c>
      <c r="E157" s="235">
        <v>11.1</v>
      </c>
      <c r="F157" s="235">
        <v>15.4</v>
      </c>
      <c r="G157" s="235">
        <v>17.3</v>
      </c>
      <c r="H157" s="235">
        <v>18.2</v>
      </c>
      <c r="I157" s="235">
        <v>18.399999999999999</v>
      </c>
      <c r="J157" s="235">
        <v>15.6</v>
      </c>
      <c r="K157" s="235">
        <v>10.1</v>
      </c>
      <c r="L157" s="235">
        <v>5.6</v>
      </c>
      <c r="M157" s="235">
        <v>-0.6</v>
      </c>
      <c r="N157" s="235">
        <v>-2.8666666666666671</v>
      </c>
      <c r="O157" s="235">
        <v>10.333333333333334</v>
      </c>
      <c r="P157" s="235">
        <v>17.966666666666665</v>
      </c>
      <c r="Q157" s="235">
        <v>10.433333333333332</v>
      </c>
      <c r="R157" s="235">
        <v>9.4583333333333339</v>
      </c>
    </row>
    <row r="158" spans="1:18">
      <c r="A158" s="234">
        <v>1935</v>
      </c>
      <c r="B158" s="235">
        <v>-5.4</v>
      </c>
      <c r="C158" s="235">
        <v>-0.6</v>
      </c>
      <c r="D158" s="235">
        <v>1.1000000000000001</v>
      </c>
      <c r="E158" s="235">
        <v>8.1</v>
      </c>
      <c r="F158" s="235">
        <v>11.3</v>
      </c>
      <c r="G158" s="235">
        <v>18.899999999999999</v>
      </c>
      <c r="H158" s="235">
        <v>17.100000000000001</v>
      </c>
      <c r="I158" s="235">
        <v>17.600000000000001</v>
      </c>
      <c r="J158" s="235">
        <v>14</v>
      </c>
      <c r="K158" s="235">
        <v>9.8000000000000007</v>
      </c>
      <c r="L158" s="235">
        <v>3.2</v>
      </c>
      <c r="M158" s="235">
        <v>0.1</v>
      </c>
      <c r="N158" s="235">
        <v>-2.1999999999999997</v>
      </c>
      <c r="O158" s="235">
        <v>6.833333333333333</v>
      </c>
      <c r="P158" s="235">
        <v>17.866666666666667</v>
      </c>
      <c r="Q158" s="235">
        <v>9</v>
      </c>
      <c r="R158" s="235">
        <v>7.9333333333333327</v>
      </c>
    </row>
    <row r="159" spans="1:18">
      <c r="A159" s="234">
        <v>1936</v>
      </c>
      <c r="B159" s="235">
        <v>2</v>
      </c>
      <c r="C159" s="235">
        <v>-3.1</v>
      </c>
      <c r="D159" s="235">
        <v>4.5999999999999996</v>
      </c>
      <c r="E159" s="235">
        <v>8</v>
      </c>
      <c r="F159" s="235">
        <v>16.100000000000001</v>
      </c>
      <c r="G159" s="235">
        <v>17.899999999999999</v>
      </c>
      <c r="H159" s="235">
        <v>20.7</v>
      </c>
      <c r="I159" s="235">
        <v>16.600000000000001</v>
      </c>
      <c r="J159" s="235">
        <v>12.8</v>
      </c>
      <c r="K159" s="235">
        <v>5.3</v>
      </c>
      <c r="L159" s="235">
        <v>2.8</v>
      </c>
      <c r="M159" s="235">
        <v>0.8</v>
      </c>
      <c r="N159" s="235">
        <v>-0.33333333333333331</v>
      </c>
      <c r="O159" s="235">
        <v>9.5666666666666682</v>
      </c>
      <c r="P159" s="235">
        <v>18.399999999999999</v>
      </c>
      <c r="Q159" s="235">
        <v>6.9666666666666677</v>
      </c>
      <c r="R159" s="235">
        <v>8.7083333333333339</v>
      </c>
    </row>
    <row r="160" spans="1:18">
      <c r="A160" s="234">
        <v>1937</v>
      </c>
      <c r="B160" s="235">
        <v>-6.6</v>
      </c>
      <c r="C160" s="235">
        <v>-0.9</v>
      </c>
      <c r="D160" s="235">
        <v>2.8</v>
      </c>
      <c r="E160" s="235">
        <v>8.6</v>
      </c>
      <c r="F160" s="235">
        <v>18.2</v>
      </c>
      <c r="G160" s="235">
        <v>18.8</v>
      </c>
      <c r="H160" s="235">
        <v>18.899999999999999</v>
      </c>
      <c r="I160" s="235">
        <v>19.3</v>
      </c>
      <c r="J160" s="235">
        <v>15.6</v>
      </c>
      <c r="K160" s="235">
        <v>9.1</v>
      </c>
      <c r="L160" s="235">
        <v>3.3</v>
      </c>
      <c r="M160" s="235">
        <v>-1.7</v>
      </c>
      <c r="N160" s="235">
        <v>-2.2333333333333334</v>
      </c>
      <c r="O160" s="235">
        <v>9.8666666666666654</v>
      </c>
      <c r="P160" s="235">
        <v>19</v>
      </c>
      <c r="Q160" s="235">
        <v>9.3333333333333339</v>
      </c>
      <c r="R160" s="235">
        <v>8.7833333333333314</v>
      </c>
    </row>
    <row r="161" spans="1:18">
      <c r="A161" s="234">
        <v>1938</v>
      </c>
      <c r="B161" s="235">
        <v>-1.9</v>
      </c>
      <c r="C161" s="235">
        <v>-0.2</v>
      </c>
      <c r="D161" s="235">
        <v>6.3</v>
      </c>
      <c r="E161" s="235">
        <v>5.3</v>
      </c>
      <c r="F161" s="235">
        <v>12.9</v>
      </c>
      <c r="G161" s="235">
        <v>17.899999999999999</v>
      </c>
      <c r="H161" s="235">
        <v>19.5</v>
      </c>
      <c r="I161" s="235">
        <v>20</v>
      </c>
      <c r="J161" s="235">
        <v>14.1</v>
      </c>
      <c r="K161" s="235">
        <v>9.6999999999999993</v>
      </c>
      <c r="L161" s="235">
        <v>5.7</v>
      </c>
      <c r="M161" s="235">
        <v>-4.4000000000000004</v>
      </c>
      <c r="N161" s="235">
        <v>-1.2666666666666666</v>
      </c>
      <c r="O161" s="235">
        <v>8.1666666666666661</v>
      </c>
      <c r="P161" s="235">
        <v>19.133333333333333</v>
      </c>
      <c r="Q161" s="235">
        <v>9.8333333333333321</v>
      </c>
      <c r="R161" s="235">
        <v>8.7416666666666654</v>
      </c>
    </row>
    <row r="162" spans="1:18">
      <c r="A162" s="234">
        <v>1939</v>
      </c>
      <c r="B162" s="235">
        <v>0.7</v>
      </c>
      <c r="C162" s="235">
        <v>2.2000000000000002</v>
      </c>
      <c r="D162" s="235">
        <v>1.3</v>
      </c>
      <c r="E162" s="235">
        <v>10.4</v>
      </c>
      <c r="F162" s="235">
        <v>12.6</v>
      </c>
      <c r="G162" s="235">
        <v>19.100000000000001</v>
      </c>
      <c r="H162" s="235">
        <v>21</v>
      </c>
      <c r="I162" s="235">
        <v>21.7</v>
      </c>
      <c r="J162" s="235">
        <v>14.1</v>
      </c>
      <c r="K162" s="235">
        <v>6</v>
      </c>
      <c r="L162" s="235">
        <v>3.8</v>
      </c>
      <c r="M162" s="235">
        <v>-3</v>
      </c>
      <c r="N162" s="235">
        <v>-0.5</v>
      </c>
      <c r="O162" s="235">
        <v>8.1</v>
      </c>
      <c r="P162" s="235">
        <v>20.599999999999998</v>
      </c>
      <c r="Q162" s="235">
        <v>7.9666666666666677</v>
      </c>
      <c r="R162" s="235">
        <v>9.1583333333333332</v>
      </c>
    </row>
    <row r="163" spans="1:18">
      <c r="A163" s="234">
        <v>1940</v>
      </c>
      <c r="B163" s="235">
        <v>-12.1</v>
      </c>
      <c r="C163" s="235">
        <v>-11.4</v>
      </c>
      <c r="D163" s="235">
        <v>-1.3</v>
      </c>
      <c r="E163" s="235">
        <v>7.6</v>
      </c>
      <c r="F163" s="235">
        <v>13.9</v>
      </c>
      <c r="G163" s="235">
        <v>20</v>
      </c>
      <c r="H163" s="235">
        <v>18.899999999999999</v>
      </c>
      <c r="I163" s="235">
        <v>15.8</v>
      </c>
      <c r="J163" s="235">
        <v>12.9</v>
      </c>
      <c r="K163" s="235">
        <v>6.2</v>
      </c>
      <c r="L163" s="235">
        <v>5.2</v>
      </c>
      <c r="M163" s="235">
        <v>-4.7</v>
      </c>
      <c r="N163" s="235">
        <v>-8.8333333333333339</v>
      </c>
      <c r="O163" s="235">
        <v>6.7333333333333334</v>
      </c>
      <c r="P163" s="235">
        <v>18.233333333333334</v>
      </c>
      <c r="Q163" s="235">
        <v>8.1</v>
      </c>
      <c r="R163" s="235">
        <v>5.916666666666667</v>
      </c>
    </row>
    <row r="164" spans="1:18">
      <c r="A164" s="234">
        <v>1941</v>
      </c>
      <c r="B164" s="235">
        <v>-9.1999999999999993</v>
      </c>
      <c r="C164" s="235">
        <v>-1.7</v>
      </c>
      <c r="D164" s="235">
        <v>1.4</v>
      </c>
      <c r="E164" s="235">
        <v>5.4</v>
      </c>
      <c r="F164" s="235">
        <v>10.7</v>
      </c>
      <c r="G164" s="235">
        <v>17.3</v>
      </c>
      <c r="H164" s="235">
        <v>20.100000000000001</v>
      </c>
      <c r="I164" s="235">
        <v>17.100000000000001</v>
      </c>
      <c r="J164" s="235">
        <v>11.6</v>
      </c>
      <c r="K164" s="235">
        <v>6.2</v>
      </c>
      <c r="L164" s="235">
        <v>-1.8</v>
      </c>
      <c r="M164" s="235">
        <v>-0.1</v>
      </c>
      <c r="N164" s="235">
        <v>-5.1999999999999993</v>
      </c>
      <c r="O164" s="235">
        <v>5.833333333333333</v>
      </c>
      <c r="P164" s="235">
        <v>18.166666666666668</v>
      </c>
      <c r="Q164" s="235">
        <v>5.333333333333333</v>
      </c>
      <c r="R164" s="235">
        <v>6.4166666666666679</v>
      </c>
    </row>
    <row r="165" spans="1:18">
      <c r="A165" s="234">
        <v>1942</v>
      </c>
      <c r="B165" s="235">
        <v>-10.9</v>
      </c>
      <c r="C165" s="235">
        <v>-6.2</v>
      </c>
      <c r="D165" s="235">
        <v>-3.7</v>
      </c>
      <c r="E165" s="235">
        <v>7.1</v>
      </c>
      <c r="F165" s="235">
        <v>13.2</v>
      </c>
      <c r="G165" s="235">
        <v>16.2</v>
      </c>
      <c r="H165" s="235">
        <v>18</v>
      </c>
      <c r="I165" s="235">
        <v>20.5</v>
      </c>
      <c r="J165" s="235">
        <v>16.8</v>
      </c>
      <c r="K165" s="235">
        <v>9.8000000000000007</v>
      </c>
      <c r="L165" s="235">
        <v>1.6</v>
      </c>
      <c r="M165" s="235">
        <v>1.3</v>
      </c>
      <c r="N165" s="235">
        <v>-5.7333333333333334</v>
      </c>
      <c r="O165" s="235">
        <v>5.5333333333333323</v>
      </c>
      <c r="P165" s="235">
        <v>18.233333333333334</v>
      </c>
      <c r="Q165" s="235">
        <v>9.4</v>
      </c>
      <c r="R165" s="235">
        <v>6.9749999999999988</v>
      </c>
    </row>
    <row r="166" spans="1:18">
      <c r="A166" s="234">
        <v>1943</v>
      </c>
      <c r="B166" s="235">
        <v>-6</v>
      </c>
      <c r="C166" s="235">
        <v>2</v>
      </c>
      <c r="D166" s="235">
        <v>3.9</v>
      </c>
      <c r="E166" s="235">
        <v>9.6999999999999993</v>
      </c>
      <c r="F166" s="235">
        <v>13</v>
      </c>
      <c r="G166" s="235">
        <v>16.600000000000001</v>
      </c>
      <c r="H166" s="235">
        <v>18.2</v>
      </c>
      <c r="I166" s="235">
        <v>19.5</v>
      </c>
      <c r="J166" s="235">
        <v>14.8</v>
      </c>
      <c r="K166" s="235">
        <v>9.3000000000000007</v>
      </c>
      <c r="L166" s="235">
        <v>2.8</v>
      </c>
      <c r="M166" s="235">
        <v>-1.2</v>
      </c>
      <c r="N166" s="235">
        <v>-0.9</v>
      </c>
      <c r="O166" s="235">
        <v>8.8666666666666671</v>
      </c>
      <c r="P166" s="235">
        <v>18.099999999999998</v>
      </c>
      <c r="Q166" s="235">
        <v>8.9666666666666668</v>
      </c>
      <c r="R166" s="235">
        <v>8.5499999999999989</v>
      </c>
    </row>
    <row r="167" spans="1:18">
      <c r="A167" s="234">
        <v>1944</v>
      </c>
      <c r="B167" s="235">
        <v>1.5</v>
      </c>
      <c r="C167" s="235">
        <v>-1</v>
      </c>
      <c r="D167" s="235">
        <v>0.5</v>
      </c>
      <c r="E167" s="235">
        <v>6.9</v>
      </c>
      <c r="F167" s="235">
        <v>13.1</v>
      </c>
      <c r="G167" s="235">
        <v>16.2</v>
      </c>
      <c r="H167" s="235">
        <v>20.2</v>
      </c>
      <c r="I167" s="235">
        <v>19.399999999999999</v>
      </c>
      <c r="J167" s="235">
        <v>13.3</v>
      </c>
      <c r="K167" s="235">
        <v>9.9</v>
      </c>
      <c r="L167" s="235">
        <v>2.4</v>
      </c>
      <c r="M167" s="235">
        <v>-1.8</v>
      </c>
      <c r="N167" s="235">
        <v>-0.23333333333333331</v>
      </c>
      <c r="O167" s="235">
        <v>6.833333333333333</v>
      </c>
      <c r="P167" s="235">
        <v>18.599999999999998</v>
      </c>
      <c r="Q167" s="235">
        <v>8.5333333333333332</v>
      </c>
      <c r="R167" s="235">
        <v>8.3833333333333346</v>
      </c>
    </row>
    <row r="168" spans="1:18">
      <c r="A168" s="234">
        <v>1945</v>
      </c>
      <c r="B168" s="235">
        <v>-4.9000000000000004</v>
      </c>
      <c r="C168" s="235">
        <v>0.3</v>
      </c>
      <c r="D168" s="235">
        <v>2.8</v>
      </c>
      <c r="E168" s="235">
        <v>7.8</v>
      </c>
      <c r="F168" s="235">
        <v>12.9</v>
      </c>
      <c r="G168" s="235">
        <v>16.3</v>
      </c>
      <c r="H168" s="235">
        <v>18.5</v>
      </c>
      <c r="I168" s="235">
        <v>18</v>
      </c>
      <c r="J168" s="235">
        <v>13.9</v>
      </c>
      <c r="K168" s="235">
        <v>8.1999999999999993</v>
      </c>
      <c r="L168" s="235">
        <v>2.7</v>
      </c>
      <c r="M168" s="235">
        <v>-1.3</v>
      </c>
      <c r="N168" s="235">
        <v>-2.1333333333333333</v>
      </c>
      <c r="O168" s="235">
        <v>7.833333333333333</v>
      </c>
      <c r="P168" s="235">
        <v>17.599999999999998</v>
      </c>
      <c r="Q168" s="235">
        <v>8.2666666666666675</v>
      </c>
      <c r="R168" s="235">
        <v>7.9333333333333345</v>
      </c>
    </row>
    <row r="169" spans="1:18">
      <c r="A169" s="234">
        <v>1946</v>
      </c>
      <c r="B169" s="235">
        <v>-2.8</v>
      </c>
      <c r="C169" s="235">
        <v>-0.7</v>
      </c>
      <c r="D169" s="235">
        <v>2.4</v>
      </c>
      <c r="E169" s="235">
        <v>9.8000000000000007</v>
      </c>
      <c r="F169" s="235">
        <v>16.100000000000001</v>
      </c>
      <c r="G169" s="235">
        <v>17.8</v>
      </c>
      <c r="H169" s="235">
        <v>20.5</v>
      </c>
      <c r="I169" s="235">
        <v>18.100000000000001</v>
      </c>
      <c r="J169" s="235">
        <v>14.2</v>
      </c>
      <c r="K169" s="235">
        <v>4.8</v>
      </c>
      <c r="L169" s="235">
        <v>0.8</v>
      </c>
      <c r="M169" s="235">
        <v>-3.9</v>
      </c>
      <c r="N169" s="235">
        <v>-1.5999999999999999</v>
      </c>
      <c r="O169" s="235">
        <v>9.4333333333333353</v>
      </c>
      <c r="P169" s="235">
        <v>18.8</v>
      </c>
      <c r="Q169" s="235">
        <v>6.6000000000000005</v>
      </c>
      <c r="R169" s="235">
        <v>8.0916666666666668</v>
      </c>
    </row>
    <row r="170" spans="1:18">
      <c r="A170" s="234">
        <v>1947</v>
      </c>
      <c r="B170" s="235">
        <v>-7.8</v>
      </c>
      <c r="C170" s="235">
        <v>-10.8</v>
      </c>
      <c r="D170" s="235">
        <v>-0.2</v>
      </c>
      <c r="E170" s="235">
        <v>8.9</v>
      </c>
      <c r="F170" s="235">
        <v>15.9</v>
      </c>
      <c r="G170" s="235">
        <v>19.100000000000001</v>
      </c>
      <c r="H170" s="235">
        <v>20.2</v>
      </c>
      <c r="I170" s="235">
        <v>16.8</v>
      </c>
      <c r="J170" s="235">
        <v>15.9</v>
      </c>
      <c r="K170" s="235">
        <v>6.3</v>
      </c>
      <c r="L170" s="235">
        <v>4.2</v>
      </c>
      <c r="M170" s="235">
        <v>0.9</v>
      </c>
      <c r="N170" s="235">
        <v>-7.5</v>
      </c>
      <c r="O170" s="235">
        <v>8.2000000000000011</v>
      </c>
      <c r="P170" s="235">
        <v>18.7</v>
      </c>
      <c r="Q170" s="235">
        <v>8.7999999999999989</v>
      </c>
      <c r="R170" s="235">
        <v>7.45</v>
      </c>
    </row>
    <row r="171" spans="1:18">
      <c r="A171" s="234">
        <v>1948</v>
      </c>
      <c r="B171" s="235">
        <v>1.1000000000000001</v>
      </c>
      <c r="C171" s="235">
        <v>-2.6</v>
      </c>
      <c r="D171" s="235">
        <v>2.9</v>
      </c>
      <c r="E171" s="235">
        <v>10.5</v>
      </c>
      <c r="F171" s="235">
        <v>15.2</v>
      </c>
      <c r="G171" s="235">
        <v>16.5</v>
      </c>
      <c r="H171" s="235">
        <v>17.899999999999999</v>
      </c>
      <c r="I171" s="235">
        <v>17.8</v>
      </c>
      <c r="J171" s="235">
        <v>14.9</v>
      </c>
      <c r="K171" s="235">
        <v>8.1999999999999993</v>
      </c>
      <c r="L171" s="235">
        <v>3</v>
      </c>
      <c r="M171" s="235">
        <v>-0.7</v>
      </c>
      <c r="N171" s="235">
        <v>-0.20000000000000004</v>
      </c>
      <c r="O171" s="235">
        <v>9.5333333333333332</v>
      </c>
      <c r="P171" s="235">
        <v>17.400000000000002</v>
      </c>
      <c r="Q171" s="235">
        <v>8.7000000000000011</v>
      </c>
      <c r="R171" s="235">
        <v>8.7249999999999996</v>
      </c>
    </row>
    <row r="172" spans="1:18">
      <c r="A172" s="234">
        <v>1949</v>
      </c>
      <c r="B172" s="235">
        <v>-0.1</v>
      </c>
      <c r="C172" s="235">
        <v>0.1</v>
      </c>
      <c r="D172" s="235">
        <v>-0.4</v>
      </c>
      <c r="E172" s="235">
        <v>9.6999999999999993</v>
      </c>
      <c r="F172" s="235">
        <v>15.8</v>
      </c>
      <c r="G172" s="235">
        <v>15.8</v>
      </c>
      <c r="H172" s="235">
        <v>18.600000000000001</v>
      </c>
      <c r="I172" s="235">
        <v>16.899999999999999</v>
      </c>
      <c r="J172" s="235">
        <v>15.3</v>
      </c>
      <c r="K172" s="235">
        <v>9</v>
      </c>
      <c r="L172" s="235">
        <v>4.4000000000000004</v>
      </c>
      <c r="M172" s="235">
        <v>2.5</v>
      </c>
      <c r="N172" s="235">
        <v>-0.23333333333333331</v>
      </c>
      <c r="O172" s="235">
        <v>8.3666666666666671</v>
      </c>
      <c r="P172" s="235">
        <v>17.100000000000001</v>
      </c>
      <c r="Q172" s="235">
        <v>9.5666666666666682</v>
      </c>
      <c r="R172" s="235">
        <v>8.9666666666666668</v>
      </c>
    </row>
    <row r="173" spans="1:18">
      <c r="A173" s="234">
        <v>1950</v>
      </c>
      <c r="B173" s="235">
        <v>-6.8</v>
      </c>
      <c r="C173" s="235">
        <v>1.2</v>
      </c>
      <c r="D173" s="235">
        <v>3.1</v>
      </c>
      <c r="E173" s="235">
        <v>9.9</v>
      </c>
      <c r="F173" s="235">
        <v>16.100000000000001</v>
      </c>
      <c r="G173" s="235">
        <v>17.899999999999999</v>
      </c>
      <c r="H173" s="235">
        <v>18.5</v>
      </c>
      <c r="I173" s="235">
        <v>18.3</v>
      </c>
      <c r="J173" s="235">
        <v>13.6</v>
      </c>
      <c r="K173" s="235">
        <v>7.5</v>
      </c>
      <c r="L173" s="235">
        <v>3.8</v>
      </c>
      <c r="M173" s="235">
        <v>0.4</v>
      </c>
      <c r="N173" s="235">
        <v>-1.0333333333333332</v>
      </c>
      <c r="O173" s="235">
        <v>9.7000000000000011</v>
      </c>
      <c r="P173" s="235">
        <v>18.233333333333334</v>
      </c>
      <c r="Q173" s="235">
        <v>8.3000000000000007</v>
      </c>
      <c r="R173" s="235">
        <v>8.625</v>
      </c>
    </row>
    <row r="174" spans="1:18">
      <c r="A174" s="234">
        <v>1951</v>
      </c>
      <c r="B174" s="235">
        <v>-1.8</v>
      </c>
      <c r="C174" s="235">
        <v>-0.7</v>
      </c>
      <c r="D174" s="235">
        <v>0.6</v>
      </c>
      <c r="E174" s="235">
        <v>9.3000000000000007</v>
      </c>
      <c r="F174" s="235">
        <v>12.6</v>
      </c>
      <c r="G174" s="235">
        <v>18.3</v>
      </c>
      <c r="H174" s="235">
        <v>19</v>
      </c>
      <c r="I174" s="235">
        <v>20.399999999999999</v>
      </c>
      <c r="J174" s="235">
        <v>15.8</v>
      </c>
      <c r="K174" s="235">
        <v>6.7</v>
      </c>
      <c r="L174" s="235">
        <v>5.7</v>
      </c>
      <c r="M174" s="235">
        <v>2.1</v>
      </c>
      <c r="N174" s="235">
        <v>-0.69999999999999984</v>
      </c>
      <c r="O174" s="235">
        <v>7.5</v>
      </c>
      <c r="P174" s="235">
        <v>19.233333333333331</v>
      </c>
      <c r="Q174" s="235">
        <v>9.4</v>
      </c>
      <c r="R174" s="235">
        <v>8.9999999999999982</v>
      </c>
    </row>
    <row r="175" spans="1:18">
      <c r="A175" s="234">
        <v>1952</v>
      </c>
      <c r="B175" s="235">
        <v>-0.1</v>
      </c>
      <c r="C175" s="235">
        <v>-1.8</v>
      </c>
      <c r="D175" s="235">
        <v>-2.9</v>
      </c>
      <c r="E175" s="235">
        <v>11</v>
      </c>
      <c r="F175" s="235">
        <v>12.1</v>
      </c>
      <c r="G175" s="235">
        <v>16.2</v>
      </c>
      <c r="H175" s="235">
        <v>19.5</v>
      </c>
      <c r="I175" s="235">
        <v>19.2</v>
      </c>
      <c r="J175" s="235">
        <v>11.8</v>
      </c>
      <c r="K175" s="235">
        <v>7.2</v>
      </c>
      <c r="L175" s="235">
        <v>1.8</v>
      </c>
      <c r="M175" s="235">
        <v>-1.3</v>
      </c>
      <c r="N175" s="235">
        <v>6.6666666666666652E-2</v>
      </c>
      <c r="O175" s="235">
        <v>6.7333333333333334</v>
      </c>
      <c r="P175" s="235">
        <v>18.3</v>
      </c>
      <c r="Q175" s="235">
        <v>6.9333333333333336</v>
      </c>
      <c r="R175" s="235">
        <v>7.7250000000000005</v>
      </c>
    </row>
    <row r="176" spans="1:18">
      <c r="A176" s="234">
        <v>1953</v>
      </c>
      <c r="B176" s="235">
        <v>-1.8</v>
      </c>
      <c r="C176" s="235">
        <v>-2.2000000000000002</v>
      </c>
      <c r="D176" s="235">
        <v>2.9</v>
      </c>
      <c r="E176" s="235">
        <v>9.3000000000000007</v>
      </c>
      <c r="F176" s="235">
        <v>14</v>
      </c>
      <c r="G176" s="235">
        <v>18.8</v>
      </c>
      <c r="H176" s="235">
        <v>20.6</v>
      </c>
      <c r="I176" s="235">
        <v>17.600000000000001</v>
      </c>
      <c r="J176" s="235">
        <v>13.7</v>
      </c>
      <c r="K176" s="235">
        <v>9.5</v>
      </c>
      <c r="L176" s="235">
        <v>2.6</v>
      </c>
      <c r="M176" s="235">
        <v>-0.8</v>
      </c>
      <c r="N176" s="235">
        <v>-1.7666666666666668</v>
      </c>
      <c r="O176" s="235">
        <v>8.7333333333333343</v>
      </c>
      <c r="P176" s="235">
        <v>19.000000000000004</v>
      </c>
      <c r="Q176" s="235">
        <v>8.6</v>
      </c>
      <c r="R176" s="235">
        <v>8.6833333333333336</v>
      </c>
    </row>
    <row r="177" spans="1:18">
      <c r="A177" s="234">
        <v>1954</v>
      </c>
      <c r="B177" s="235">
        <v>-7.5</v>
      </c>
      <c r="C177" s="235">
        <v>-9.5</v>
      </c>
      <c r="D177" s="235">
        <v>2.2999999999999998</v>
      </c>
      <c r="E177" s="235">
        <v>5.5</v>
      </c>
      <c r="F177" s="235">
        <v>14.6</v>
      </c>
      <c r="G177" s="235">
        <v>19.399999999999999</v>
      </c>
      <c r="H177" s="235">
        <v>17.399999999999999</v>
      </c>
      <c r="I177" s="235">
        <v>18</v>
      </c>
      <c r="J177" s="235">
        <v>14.8</v>
      </c>
      <c r="K177" s="235">
        <v>8.6999999999999993</v>
      </c>
      <c r="L177" s="235">
        <v>2.4</v>
      </c>
      <c r="M177" s="235">
        <v>2.6</v>
      </c>
      <c r="N177" s="235">
        <v>-5.9333333333333336</v>
      </c>
      <c r="O177" s="235">
        <v>7.4666666666666659</v>
      </c>
      <c r="P177" s="235">
        <v>18.266666666666666</v>
      </c>
      <c r="Q177" s="235">
        <v>8.6333333333333329</v>
      </c>
      <c r="R177" s="235">
        <v>7.3916666666666666</v>
      </c>
    </row>
    <row r="178" spans="1:18">
      <c r="A178" s="234">
        <v>1955</v>
      </c>
      <c r="B178" s="235">
        <v>-3</v>
      </c>
      <c r="C178" s="235">
        <v>-2.2999999999999998</v>
      </c>
      <c r="D178" s="235">
        <v>-0.6</v>
      </c>
      <c r="E178" s="235">
        <v>4.9000000000000004</v>
      </c>
      <c r="F178" s="235">
        <v>11.8</v>
      </c>
      <c r="G178" s="235">
        <v>16.3</v>
      </c>
      <c r="H178" s="235">
        <v>19.5</v>
      </c>
      <c r="I178" s="235">
        <v>19.600000000000001</v>
      </c>
      <c r="J178" s="235">
        <v>15.1</v>
      </c>
      <c r="K178" s="235">
        <v>8.6</v>
      </c>
      <c r="L178" s="235">
        <v>3.4</v>
      </c>
      <c r="M178" s="235">
        <v>0.6</v>
      </c>
      <c r="N178" s="235">
        <v>-0.89999999999999991</v>
      </c>
      <c r="O178" s="235">
        <v>5.3666666666666671</v>
      </c>
      <c r="P178" s="235">
        <v>18.466666666666665</v>
      </c>
      <c r="Q178" s="235">
        <v>9.0333333333333332</v>
      </c>
      <c r="R178" s="235">
        <v>7.8249999999999993</v>
      </c>
    </row>
    <row r="179" spans="1:18">
      <c r="A179" s="234">
        <v>1956</v>
      </c>
      <c r="B179" s="235">
        <v>-1.4</v>
      </c>
      <c r="C179" s="235">
        <v>-11.7</v>
      </c>
      <c r="D179" s="235">
        <v>-1.3</v>
      </c>
      <c r="E179" s="235">
        <v>6</v>
      </c>
      <c r="F179" s="235">
        <v>13.3</v>
      </c>
      <c r="G179" s="235">
        <v>17.899999999999999</v>
      </c>
      <c r="H179" s="235">
        <v>17.600000000000001</v>
      </c>
      <c r="I179" s="235">
        <v>15.8</v>
      </c>
      <c r="J179" s="235">
        <v>12.7</v>
      </c>
      <c r="K179" s="235">
        <v>8.4</v>
      </c>
      <c r="L179" s="235">
        <v>-0.6</v>
      </c>
      <c r="M179" s="235">
        <v>-0.3</v>
      </c>
      <c r="N179" s="235">
        <v>-4.166666666666667</v>
      </c>
      <c r="O179" s="235">
        <v>6</v>
      </c>
      <c r="P179" s="235">
        <v>17.099999999999998</v>
      </c>
      <c r="Q179" s="235">
        <v>6.833333333333333</v>
      </c>
      <c r="R179" s="235">
        <v>6.366666666666668</v>
      </c>
    </row>
    <row r="180" spans="1:18">
      <c r="A180" s="234">
        <v>1957</v>
      </c>
      <c r="B180" s="235">
        <v>-1.1000000000000001</v>
      </c>
      <c r="C180" s="235">
        <v>2.7</v>
      </c>
      <c r="D180" s="235">
        <v>2.7</v>
      </c>
      <c r="E180" s="235">
        <v>9.1</v>
      </c>
      <c r="F180" s="235">
        <v>11.1</v>
      </c>
      <c r="G180" s="235">
        <v>18.3</v>
      </c>
      <c r="H180" s="235">
        <v>19.2</v>
      </c>
      <c r="I180" s="235">
        <v>16.5</v>
      </c>
      <c r="J180" s="235">
        <v>11.9</v>
      </c>
      <c r="K180" s="235">
        <v>9</v>
      </c>
      <c r="L180" s="235">
        <v>4.3</v>
      </c>
      <c r="M180" s="235">
        <v>-1.3</v>
      </c>
      <c r="N180" s="235">
        <v>0.43333333333333335</v>
      </c>
      <c r="O180" s="235">
        <v>7.6333333333333329</v>
      </c>
      <c r="P180" s="235">
        <v>18</v>
      </c>
      <c r="Q180" s="235">
        <v>8.4</v>
      </c>
      <c r="R180" s="235">
        <v>8.5333333333333332</v>
      </c>
    </row>
    <row r="181" spans="1:18">
      <c r="A181" s="234">
        <v>1958</v>
      </c>
      <c r="B181" s="235">
        <v>-2.4</v>
      </c>
      <c r="C181" s="235">
        <v>0</v>
      </c>
      <c r="D181" s="235">
        <v>-2.5</v>
      </c>
      <c r="E181" s="235">
        <v>4.5999999999999996</v>
      </c>
      <c r="F181" s="235">
        <v>15.5</v>
      </c>
      <c r="G181" s="235">
        <v>16</v>
      </c>
      <c r="H181" s="235">
        <v>19.3</v>
      </c>
      <c r="I181" s="235">
        <v>17.8</v>
      </c>
      <c r="J181" s="235">
        <v>13.5</v>
      </c>
      <c r="K181" s="235">
        <v>9.9</v>
      </c>
      <c r="L181" s="235">
        <v>3.8</v>
      </c>
      <c r="M181" s="235">
        <v>1.3</v>
      </c>
      <c r="N181" s="235">
        <v>-1.2333333333333334</v>
      </c>
      <c r="O181" s="235">
        <v>5.8666666666666671</v>
      </c>
      <c r="P181" s="235">
        <v>17.7</v>
      </c>
      <c r="Q181" s="235">
        <v>9.0666666666666664</v>
      </c>
      <c r="R181" s="235">
        <v>8.0666666666666664</v>
      </c>
    </row>
    <row r="182" spans="1:18">
      <c r="A182" s="234">
        <v>1959</v>
      </c>
      <c r="B182" s="235">
        <v>-0.6</v>
      </c>
      <c r="C182" s="235">
        <v>-1.5</v>
      </c>
      <c r="D182" s="235">
        <v>4.5999999999999996</v>
      </c>
      <c r="E182" s="235">
        <v>8.9</v>
      </c>
      <c r="F182" s="235">
        <v>13.8</v>
      </c>
      <c r="G182" s="235">
        <v>17.3</v>
      </c>
      <c r="H182" s="235">
        <v>21.5</v>
      </c>
      <c r="I182" s="235">
        <v>19.3</v>
      </c>
      <c r="J182" s="235">
        <v>12.7</v>
      </c>
      <c r="K182" s="235">
        <v>8.1</v>
      </c>
      <c r="L182" s="235">
        <v>2.2999999999999998</v>
      </c>
      <c r="M182" s="235">
        <v>-1.4</v>
      </c>
      <c r="N182" s="235">
        <v>-0.26666666666666666</v>
      </c>
      <c r="O182" s="235">
        <v>9.1</v>
      </c>
      <c r="P182" s="235">
        <v>19.366666666666664</v>
      </c>
      <c r="Q182" s="235">
        <v>7.6999999999999993</v>
      </c>
      <c r="R182" s="235">
        <v>8.7499999999999982</v>
      </c>
    </row>
    <row r="183" spans="1:18">
      <c r="A183" s="234">
        <v>1960</v>
      </c>
      <c r="B183" s="235">
        <v>-2.8</v>
      </c>
      <c r="C183" s="235">
        <v>-3.1</v>
      </c>
      <c r="D183" s="235">
        <v>1.8</v>
      </c>
      <c r="E183" s="235">
        <v>7.3</v>
      </c>
      <c r="F183" s="235">
        <v>13.6</v>
      </c>
      <c r="G183" s="235">
        <v>17.8</v>
      </c>
      <c r="H183" s="235">
        <v>17.3</v>
      </c>
      <c r="I183" s="235">
        <v>17</v>
      </c>
      <c r="J183" s="235">
        <v>12.3</v>
      </c>
      <c r="K183" s="235">
        <v>8.9</v>
      </c>
      <c r="L183" s="235">
        <v>5.2</v>
      </c>
      <c r="M183" s="235">
        <v>2.9</v>
      </c>
      <c r="N183" s="235">
        <v>-2.4333333333333331</v>
      </c>
      <c r="O183" s="235">
        <v>7.5666666666666664</v>
      </c>
      <c r="P183" s="235">
        <v>17.366666666666667</v>
      </c>
      <c r="Q183" s="235">
        <v>8.8000000000000007</v>
      </c>
      <c r="R183" s="235">
        <v>8.1833333333333336</v>
      </c>
    </row>
    <row r="184" spans="1:18">
      <c r="A184" s="234">
        <v>1961</v>
      </c>
      <c r="B184" s="235">
        <v>-2.8</v>
      </c>
      <c r="C184" s="235">
        <v>1.7</v>
      </c>
      <c r="D184" s="235">
        <v>5.5</v>
      </c>
      <c r="E184" s="235">
        <v>10.5</v>
      </c>
      <c r="F184" s="235">
        <v>12.6</v>
      </c>
      <c r="G184" s="235">
        <v>18.600000000000001</v>
      </c>
      <c r="H184" s="235">
        <v>16.8</v>
      </c>
      <c r="I184" s="235">
        <v>16.8</v>
      </c>
      <c r="J184" s="235">
        <v>14.8</v>
      </c>
      <c r="K184" s="235">
        <v>10.7</v>
      </c>
      <c r="L184" s="235">
        <v>3.8</v>
      </c>
      <c r="M184" s="235">
        <v>-3.1</v>
      </c>
      <c r="N184" s="235">
        <v>0.6</v>
      </c>
      <c r="O184" s="235">
        <v>9.5333333333333332</v>
      </c>
      <c r="P184" s="235">
        <v>17.400000000000002</v>
      </c>
      <c r="Q184" s="235">
        <v>9.7666666666666675</v>
      </c>
      <c r="R184" s="235">
        <v>8.8250000000000011</v>
      </c>
    </row>
    <row r="185" spans="1:18">
      <c r="A185" s="234">
        <v>1962</v>
      </c>
      <c r="B185" s="235">
        <v>0</v>
      </c>
      <c r="C185" s="235">
        <v>-2.1</v>
      </c>
      <c r="D185" s="235">
        <v>-1.4</v>
      </c>
      <c r="E185" s="235">
        <v>11.2</v>
      </c>
      <c r="F185" s="235">
        <v>11.5</v>
      </c>
      <c r="G185" s="235">
        <v>15.3</v>
      </c>
      <c r="H185" s="235">
        <v>16.8</v>
      </c>
      <c r="I185" s="235">
        <v>17.100000000000001</v>
      </c>
      <c r="J185" s="235">
        <v>12.7</v>
      </c>
      <c r="K185" s="235">
        <v>8.5</v>
      </c>
      <c r="L185" s="235">
        <v>4.2</v>
      </c>
      <c r="M185" s="235">
        <v>-4.2</v>
      </c>
      <c r="N185" s="235">
        <v>-1.7333333333333334</v>
      </c>
      <c r="O185" s="235">
        <v>7.0999999999999988</v>
      </c>
      <c r="P185" s="235">
        <v>16.400000000000002</v>
      </c>
      <c r="Q185" s="235">
        <v>8.4666666666666668</v>
      </c>
      <c r="R185" s="235">
        <v>7.4666666666666677</v>
      </c>
    </row>
    <row r="186" spans="1:18">
      <c r="A186" s="234">
        <v>1963</v>
      </c>
      <c r="B186" s="235">
        <v>-11.6</v>
      </c>
      <c r="C186" s="235">
        <v>-7.2</v>
      </c>
      <c r="D186" s="235">
        <v>-1.2</v>
      </c>
      <c r="E186" s="235">
        <v>8.8000000000000007</v>
      </c>
      <c r="F186" s="235">
        <v>16.3</v>
      </c>
      <c r="G186" s="235">
        <v>17.3</v>
      </c>
      <c r="H186" s="235">
        <v>21.1</v>
      </c>
      <c r="I186" s="235">
        <v>19.8</v>
      </c>
      <c r="J186" s="235">
        <v>15.4</v>
      </c>
      <c r="K186" s="235">
        <v>8.6999999999999993</v>
      </c>
      <c r="L186" s="235">
        <v>6.6</v>
      </c>
      <c r="M186" s="235">
        <v>-4.5</v>
      </c>
      <c r="N186" s="235">
        <v>-7.666666666666667</v>
      </c>
      <c r="O186" s="235">
        <v>7.9666666666666677</v>
      </c>
      <c r="P186" s="235">
        <v>19.400000000000002</v>
      </c>
      <c r="Q186" s="235">
        <v>10.233333333333334</v>
      </c>
      <c r="R186" s="235">
        <v>7.458333333333333</v>
      </c>
    </row>
    <row r="187" spans="1:18">
      <c r="A187" s="234">
        <v>1964</v>
      </c>
      <c r="B187" s="235">
        <v>-2.9</v>
      </c>
      <c r="C187" s="235">
        <v>-3.9</v>
      </c>
      <c r="D187" s="235">
        <v>-2.4</v>
      </c>
      <c r="E187" s="235">
        <v>8.8000000000000007</v>
      </c>
      <c r="F187" s="235">
        <v>14.1</v>
      </c>
      <c r="G187" s="235">
        <v>20.399999999999999</v>
      </c>
      <c r="H187" s="235">
        <v>19.3</v>
      </c>
      <c r="I187" s="235">
        <v>16.8</v>
      </c>
      <c r="J187" s="235">
        <v>14.1</v>
      </c>
      <c r="K187" s="235">
        <v>8.1999999999999993</v>
      </c>
      <c r="L187" s="235">
        <v>3.9</v>
      </c>
      <c r="M187" s="235">
        <v>0</v>
      </c>
      <c r="N187" s="235">
        <v>-3.7666666666666671</v>
      </c>
      <c r="O187" s="235">
        <v>6.833333333333333</v>
      </c>
      <c r="P187" s="235">
        <v>18.833333333333332</v>
      </c>
      <c r="Q187" s="235">
        <v>8.7333333333333325</v>
      </c>
      <c r="R187" s="235">
        <v>8.0333333333333332</v>
      </c>
    </row>
    <row r="188" spans="1:18">
      <c r="A188" s="234">
        <v>1965</v>
      </c>
      <c r="B188" s="235">
        <v>-0.8</v>
      </c>
      <c r="C188" s="235">
        <v>-4.8</v>
      </c>
      <c r="D188" s="235">
        <v>1.3</v>
      </c>
      <c r="E188" s="235">
        <v>6.8</v>
      </c>
      <c r="F188" s="235">
        <v>10.8</v>
      </c>
      <c r="G188" s="235">
        <v>16.7</v>
      </c>
      <c r="H188" s="235">
        <v>17.100000000000001</v>
      </c>
      <c r="I188" s="235">
        <v>16.3</v>
      </c>
      <c r="J188" s="235">
        <v>15.2</v>
      </c>
      <c r="K188" s="235">
        <v>8.1999999999999993</v>
      </c>
      <c r="L188" s="235">
        <v>-0.6</v>
      </c>
      <c r="M188" s="235">
        <v>0.7</v>
      </c>
      <c r="N188" s="235">
        <v>-1.8666666666666665</v>
      </c>
      <c r="O188" s="235">
        <v>6.3</v>
      </c>
      <c r="P188" s="235">
        <v>16.7</v>
      </c>
      <c r="Q188" s="235">
        <v>7.5999999999999988</v>
      </c>
      <c r="R188" s="235">
        <v>7.241666666666668</v>
      </c>
    </row>
    <row r="189" spans="1:18">
      <c r="A189" s="234">
        <v>1966</v>
      </c>
      <c r="B189" s="235">
        <v>-4.5</v>
      </c>
      <c r="C189" s="235">
        <v>-0.3</v>
      </c>
      <c r="D189" s="235">
        <v>2.9</v>
      </c>
      <c r="E189" s="235">
        <v>9</v>
      </c>
      <c r="F189" s="235">
        <v>14.1</v>
      </c>
      <c r="G189" s="235">
        <v>18</v>
      </c>
      <c r="H189" s="235">
        <v>19.2</v>
      </c>
      <c r="I189" s="235">
        <v>17.5</v>
      </c>
      <c r="J189" s="235">
        <v>12.8</v>
      </c>
      <c r="K189" s="235">
        <v>11.1</v>
      </c>
      <c r="L189" s="235">
        <v>2.8</v>
      </c>
      <c r="M189" s="235">
        <v>0</v>
      </c>
      <c r="N189" s="235">
        <v>-1.3666666666666665</v>
      </c>
      <c r="O189" s="235">
        <v>8.6666666666666661</v>
      </c>
      <c r="P189" s="235">
        <v>18.233333333333334</v>
      </c>
      <c r="Q189" s="235">
        <v>8.9</v>
      </c>
      <c r="R189" s="235">
        <v>8.5499999999999989</v>
      </c>
    </row>
    <row r="190" spans="1:18">
      <c r="A190" s="234">
        <v>1967</v>
      </c>
      <c r="B190" s="235">
        <v>-4.8</v>
      </c>
      <c r="C190" s="235">
        <v>0.7</v>
      </c>
      <c r="D190" s="235">
        <v>5.3</v>
      </c>
      <c r="E190" s="235">
        <v>8.1</v>
      </c>
      <c r="F190" s="235">
        <v>14.8</v>
      </c>
      <c r="G190" s="235">
        <v>17.2</v>
      </c>
      <c r="H190" s="235">
        <v>20.100000000000001</v>
      </c>
      <c r="I190" s="235">
        <v>18</v>
      </c>
      <c r="J190" s="235">
        <v>16.600000000000001</v>
      </c>
      <c r="K190" s="235">
        <v>11.7</v>
      </c>
      <c r="L190" s="235">
        <v>4.0999999999999996</v>
      </c>
      <c r="M190" s="235">
        <v>-1</v>
      </c>
      <c r="N190" s="235">
        <v>-1.3666666666666665</v>
      </c>
      <c r="O190" s="235">
        <v>9.4</v>
      </c>
      <c r="P190" s="235">
        <v>18.433333333333334</v>
      </c>
      <c r="Q190" s="235">
        <v>10.799999999999999</v>
      </c>
      <c r="R190" s="235">
        <v>9.2333333333333325</v>
      </c>
    </row>
    <row r="191" spans="1:18">
      <c r="A191" s="234">
        <v>1968</v>
      </c>
      <c r="B191" s="235">
        <v>-3.3</v>
      </c>
      <c r="C191" s="235">
        <v>-0.4</v>
      </c>
      <c r="D191" s="235">
        <v>3.6</v>
      </c>
      <c r="E191" s="235">
        <v>10.199999999999999</v>
      </c>
      <c r="F191" s="235">
        <v>12.2</v>
      </c>
      <c r="G191" s="235">
        <v>18.7</v>
      </c>
      <c r="H191" s="235">
        <v>17.399999999999999</v>
      </c>
      <c r="I191" s="235">
        <v>18.399999999999999</v>
      </c>
      <c r="J191" s="235">
        <v>13.8</v>
      </c>
      <c r="K191" s="235">
        <v>8.6999999999999993</v>
      </c>
      <c r="L191" s="235">
        <v>3.8</v>
      </c>
      <c r="M191" s="235">
        <v>-3.5</v>
      </c>
      <c r="N191" s="235">
        <v>-1.5666666666666667</v>
      </c>
      <c r="O191" s="235">
        <v>8.6666666666666661</v>
      </c>
      <c r="P191" s="235">
        <v>18.166666666666664</v>
      </c>
      <c r="Q191" s="235">
        <v>8.7666666666666675</v>
      </c>
      <c r="R191" s="235">
        <v>8.2999999999999989</v>
      </c>
    </row>
    <row r="192" spans="1:18">
      <c r="A192" s="234">
        <v>1969</v>
      </c>
      <c r="B192" s="235">
        <v>-6</v>
      </c>
      <c r="C192" s="235">
        <v>-4.2</v>
      </c>
      <c r="D192" s="235">
        <v>-1.7</v>
      </c>
      <c r="E192" s="235">
        <v>7.2</v>
      </c>
      <c r="F192" s="235">
        <v>15.5</v>
      </c>
      <c r="G192" s="235">
        <v>17.7</v>
      </c>
      <c r="H192" s="235">
        <v>19.600000000000001</v>
      </c>
      <c r="I192" s="235">
        <v>17.399999999999999</v>
      </c>
      <c r="J192" s="235">
        <v>14</v>
      </c>
      <c r="K192" s="235">
        <v>8.9</v>
      </c>
      <c r="L192" s="235">
        <v>5.7</v>
      </c>
      <c r="M192" s="235">
        <v>-8.1</v>
      </c>
      <c r="N192" s="235">
        <v>-4.5666666666666664</v>
      </c>
      <c r="O192" s="235">
        <v>7</v>
      </c>
      <c r="P192" s="235">
        <v>18.233333333333331</v>
      </c>
      <c r="Q192" s="235">
        <v>9.5333333333333332</v>
      </c>
      <c r="R192" s="235">
        <v>7.1666666666666679</v>
      </c>
    </row>
    <row r="193" spans="1:18">
      <c r="A193" s="234">
        <v>1970</v>
      </c>
      <c r="B193" s="235">
        <v>-5.7</v>
      </c>
      <c r="C193" s="235">
        <v>-4.9000000000000004</v>
      </c>
      <c r="D193" s="235">
        <v>0.7</v>
      </c>
      <c r="E193" s="235">
        <v>7.4</v>
      </c>
      <c r="F193" s="235">
        <v>13.3</v>
      </c>
      <c r="G193" s="235">
        <v>17.600000000000001</v>
      </c>
      <c r="H193" s="235">
        <v>17.600000000000001</v>
      </c>
      <c r="I193" s="235">
        <v>17.7</v>
      </c>
      <c r="J193" s="235">
        <v>12.8</v>
      </c>
      <c r="K193" s="235">
        <v>8</v>
      </c>
      <c r="L193" s="235">
        <v>4.9000000000000004</v>
      </c>
      <c r="M193" s="235">
        <v>0.9</v>
      </c>
      <c r="N193" s="235">
        <v>-6.2333333333333343</v>
      </c>
      <c r="O193" s="235">
        <v>7.1333333333333329</v>
      </c>
      <c r="P193" s="235">
        <v>17.633333333333336</v>
      </c>
      <c r="Q193" s="235">
        <v>8.5666666666666682</v>
      </c>
      <c r="R193" s="235">
        <v>7.5250000000000012</v>
      </c>
    </row>
    <row r="194" spans="1:18">
      <c r="A194" s="234">
        <v>1971</v>
      </c>
      <c r="B194" s="235">
        <v>-3.2</v>
      </c>
      <c r="C194" s="235">
        <v>0.2</v>
      </c>
      <c r="D194" s="235">
        <v>0.3</v>
      </c>
      <c r="E194" s="235">
        <v>8.1</v>
      </c>
      <c r="F194" s="235">
        <v>17.2</v>
      </c>
      <c r="G194" s="235">
        <v>16.3</v>
      </c>
      <c r="H194" s="235">
        <v>19.2</v>
      </c>
      <c r="I194" s="235">
        <v>19.7</v>
      </c>
      <c r="J194" s="235">
        <v>11.3</v>
      </c>
      <c r="K194" s="235">
        <v>8.6999999999999993</v>
      </c>
      <c r="L194" s="235">
        <v>2.5</v>
      </c>
      <c r="M194" s="235">
        <v>3.2</v>
      </c>
      <c r="N194" s="235">
        <v>-0.70000000000000007</v>
      </c>
      <c r="O194" s="235">
        <v>8.5333333333333332</v>
      </c>
      <c r="P194" s="235">
        <v>18.400000000000002</v>
      </c>
      <c r="Q194" s="235">
        <v>7.5</v>
      </c>
      <c r="R194" s="235">
        <v>8.625</v>
      </c>
    </row>
    <row r="195" spans="1:18">
      <c r="A195" s="234">
        <v>1972</v>
      </c>
      <c r="B195" s="235">
        <v>-7.2</v>
      </c>
      <c r="C195" s="235">
        <v>-0.6</v>
      </c>
      <c r="D195" s="235">
        <v>4</v>
      </c>
      <c r="E195" s="235">
        <v>8.3000000000000007</v>
      </c>
      <c r="F195" s="235">
        <v>14.2</v>
      </c>
      <c r="G195" s="235">
        <v>17.7</v>
      </c>
      <c r="H195" s="235">
        <v>20.9</v>
      </c>
      <c r="I195" s="235">
        <v>17.3</v>
      </c>
      <c r="J195" s="235">
        <v>12.2</v>
      </c>
      <c r="K195" s="235">
        <v>6.6</v>
      </c>
      <c r="L195" s="235">
        <v>4.5</v>
      </c>
      <c r="M195" s="235">
        <v>0.1</v>
      </c>
      <c r="N195" s="235">
        <v>-1.5333333333333332</v>
      </c>
      <c r="O195" s="235">
        <v>8.8333333333333339</v>
      </c>
      <c r="P195" s="235">
        <v>18.633333333333329</v>
      </c>
      <c r="Q195" s="235">
        <v>7.7666666666666657</v>
      </c>
      <c r="R195" s="235">
        <v>8.1666666666666661</v>
      </c>
    </row>
    <row r="196" spans="1:18">
      <c r="A196" s="234">
        <v>1973</v>
      </c>
      <c r="B196" s="235">
        <v>-2.4</v>
      </c>
      <c r="C196" s="235">
        <v>1.6</v>
      </c>
      <c r="D196" s="235">
        <v>4.4000000000000004</v>
      </c>
      <c r="E196" s="235">
        <v>7.6</v>
      </c>
      <c r="F196" s="235">
        <v>13.5</v>
      </c>
      <c r="G196" s="235">
        <v>17</v>
      </c>
      <c r="H196" s="235">
        <v>18.7</v>
      </c>
      <c r="I196" s="235">
        <v>18.7</v>
      </c>
      <c r="J196" s="235">
        <v>13.4</v>
      </c>
      <c r="K196" s="235">
        <v>6.7</v>
      </c>
      <c r="L196" s="235">
        <v>1.9</v>
      </c>
      <c r="M196" s="235">
        <v>-0.6</v>
      </c>
      <c r="N196" s="235">
        <v>-0.23333333333333325</v>
      </c>
      <c r="O196" s="235">
        <v>8.5</v>
      </c>
      <c r="P196" s="235">
        <v>18.133333333333336</v>
      </c>
      <c r="Q196" s="235">
        <v>7.333333333333333</v>
      </c>
      <c r="R196" s="235">
        <v>8.3750000000000018</v>
      </c>
    </row>
    <row r="197" spans="1:18">
      <c r="A197" s="234">
        <v>1974</v>
      </c>
      <c r="B197" s="235">
        <v>-1</v>
      </c>
      <c r="C197" s="235">
        <v>2.2999999999999998</v>
      </c>
      <c r="D197" s="235">
        <v>4.8</v>
      </c>
      <c r="E197" s="235">
        <v>7.8</v>
      </c>
      <c r="F197" s="235">
        <v>11.6</v>
      </c>
      <c r="G197" s="235">
        <v>15.1</v>
      </c>
      <c r="H197" s="235">
        <v>16.3</v>
      </c>
      <c r="I197" s="235">
        <v>18.399999999999999</v>
      </c>
      <c r="J197" s="235">
        <v>13.9</v>
      </c>
      <c r="K197" s="235">
        <v>6.6</v>
      </c>
      <c r="L197" s="235">
        <v>3.7</v>
      </c>
      <c r="M197" s="235">
        <v>2.6</v>
      </c>
      <c r="N197" s="235">
        <v>0.23333333333333325</v>
      </c>
      <c r="O197" s="235">
        <v>8.0666666666666664</v>
      </c>
      <c r="P197" s="235">
        <v>16.599999999999998</v>
      </c>
      <c r="Q197" s="235">
        <v>8.0666666666666664</v>
      </c>
      <c r="R197" s="235">
        <v>8.5083333333333346</v>
      </c>
    </row>
    <row r="198" spans="1:18">
      <c r="A198" s="234">
        <v>1975</v>
      </c>
      <c r="B198" s="235">
        <v>2.7</v>
      </c>
      <c r="C198" s="235">
        <v>-0.2</v>
      </c>
      <c r="D198" s="235">
        <v>4.8</v>
      </c>
      <c r="E198" s="235">
        <v>7.4</v>
      </c>
      <c r="F198" s="235">
        <v>15.4</v>
      </c>
      <c r="G198" s="235">
        <v>17</v>
      </c>
      <c r="H198" s="235">
        <v>20.2</v>
      </c>
      <c r="I198" s="235">
        <v>19.3</v>
      </c>
      <c r="J198" s="235">
        <v>16.100000000000001</v>
      </c>
      <c r="K198" s="235">
        <v>8.1999999999999993</v>
      </c>
      <c r="L198" s="235">
        <v>1.7</v>
      </c>
      <c r="M198" s="235">
        <v>1.2</v>
      </c>
      <c r="N198" s="235">
        <v>1.7000000000000002</v>
      </c>
      <c r="O198" s="235">
        <v>9.2000000000000011</v>
      </c>
      <c r="P198" s="235">
        <v>18.833333333333332</v>
      </c>
      <c r="Q198" s="235">
        <v>8.6666666666666661</v>
      </c>
      <c r="R198" s="235">
        <v>9.4833333333333325</v>
      </c>
    </row>
    <row r="199" spans="1:18">
      <c r="A199" s="234">
        <v>1976</v>
      </c>
      <c r="B199" s="235">
        <v>-2.2999999999999998</v>
      </c>
      <c r="C199" s="235">
        <v>-4</v>
      </c>
      <c r="D199" s="235">
        <v>-0.6</v>
      </c>
      <c r="E199" s="235">
        <v>8.4</v>
      </c>
      <c r="F199" s="235">
        <v>13.1</v>
      </c>
      <c r="G199" s="235">
        <v>16.100000000000001</v>
      </c>
      <c r="H199" s="235">
        <v>19.600000000000001</v>
      </c>
      <c r="I199" s="235">
        <v>16.600000000000001</v>
      </c>
      <c r="J199" s="235">
        <v>13.4</v>
      </c>
      <c r="K199" s="235">
        <v>6.8</v>
      </c>
      <c r="L199" s="235">
        <v>4.5999999999999996</v>
      </c>
      <c r="M199" s="235">
        <v>-1</v>
      </c>
      <c r="N199" s="235">
        <v>-1.7</v>
      </c>
      <c r="O199" s="235">
        <v>6.9666666666666659</v>
      </c>
      <c r="P199" s="235">
        <v>17.433333333333334</v>
      </c>
      <c r="Q199" s="235">
        <v>8.2666666666666657</v>
      </c>
      <c r="R199" s="235">
        <v>7.5583333333333336</v>
      </c>
    </row>
    <row r="200" spans="1:18">
      <c r="A200" s="234">
        <v>1977</v>
      </c>
      <c r="B200" s="235">
        <v>-1.7</v>
      </c>
      <c r="C200" s="235">
        <v>0.4</v>
      </c>
      <c r="D200" s="235">
        <v>5.7</v>
      </c>
      <c r="E200" s="235">
        <v>6.8</v>
      </c>
      <c r="F200" s="235">
        <v>13.3</v>
      </c>
      <c r="G200" s="235">
        <v>17.8</v>
      </c>
      <c r="H200" s="235">
        <v>16.899999999999999</v>
      </c>
      <c r="I200" s="235">
        <v>16</v>
      </c>
      <c r="J200" s="235">
        <v>11.2</v>
      </c>
      <c r="K200" s="235">
        <v>9.3000000000000007</v>
      </c>
      <c r="L200" s="235">
        <v>5.4</v>
      </c>
      <c r="M200" s="235">
        <v>-0.6</v>
      </c>
      <c r="N200" s="235">
        <v>-0.76666666666666672</v>
      </c>
      <c r="O200" s="235">
        <v>8.6</v>
      </c>
      <c r="P200" s="235">
        <v>16.900000000000002</v>
      </c>
      <c r="Q200" s="235">
        <v>8.6333333333333329</v>
      </c>
      <c r="R200" s="235">
        <v>8.375</v>
      </c>
    </row>
    <row r="201" spans="1:18">
      <c r="A201" s="234">
        <v>1978</v>
      </c>
      <c r="B201" s="235">
        <v>-1.2</v>
      </c>
      <c r="C201" s="235">
        <v>-3.9</v>
      </c>
      <c r="D201" s="235">
        <v>3.3</v>
      </c>
      <c r="E201" s="235">
        <v>6.8</v>
      </c>
      <c r="F201" s="235">
        <v>12.6</v>
      </c>
      <c r="G201" s="235">
        <v>16</v>
      </c>
      <c r="H201" s="235">
        <v>17.100000000000001</v>
      </c>
      <c r="I201" s="235">
        <v>16.3</v>
      </c>
      <c r="J201" s="235">
        <v>11.3</v>
      </c>
      <c r="K201" s="235">
        <v>8.6999999999999993</v>
      </c>
      <c r="L201" s="235">
        <v>5.4</v>
      </c>
      <c r="M201" s="235">
        <v>-4</v>
      </c>
      <c r="N201" s="235">
        <v>-1.8999999999999997</v>
      </c>
      <c r="O201" s="235">
        <v>7.5666666666666664</v>
      </c>
      <c r="P201" s="235">
        <v>16.466666666666669</v>
      </c>
      <c r="Q201" s="235">
        <v>8.4666666666666668</v>
      </c>
      <c r="R201" s="235">
        <v>7.3666666666666671</v>
      </c>
    </row>
    <row r="202" spans="1:18">
      <c r="A202" s="234">
        <v>1979</v>
      </c>
      <c r="B202" s="235">
        <v>-5.7</v>
      </c>
      <c r="C202" s="235">
        <v>-5.3</v>
      </c>
      <c r="D202" s="235">
        <v>1.9</v>
      </c>
      <c r="E202" s="235">
        <v>7.1</v>
      </c>
      <c r="F202" s="235">
        <v>15.5</v>
      </c>
      <c r="G202" s="235">
        <v>20.5</v>
      </c>
      <c r="H202" s="235">
        <v>15.6</v>
      </c>
      <c r="I202" s="235">
        <v>17</v>
      </c>
      <c r="J202" s="235">
        <v>14.2</v>
      </c>
      <c r="K202" s="235">
        <v>6.1</v>
      </c>
      <c r="L202" s="235">
        <v>3</v>
      </c>
      <c r="M202" s="235">
        <v>1.7</v>
      </c>
      <c r="N202" s="235">
        <v>-5</v>
      </c>
      <c r="O202" s="235">
        <v>8.1666666666666661</v>
      </c>
      <c r="P202" s="235">
        <v>17.7</v>
      </c>
      <c r="Q202" s="235">
        <v>7.7666666666666657</v>
      </c>
      <c r="R202" s="235">
        <v>7.6333333333333329</v>
      </c>
    </row>
    <row r="203" spans="1:18">
      <c r="A203" s="234">
        <v>1980</v>
      </c>
      <c r="B203" s="235">
        <v>-5.6</v>
      </c>
      <c r="C203" s="235">
        <v>-1.5</v>
      </c>
      <c r="D203" s="235">
        <v>-0.5</v>
      </c>
      <c r="E203" s="235">
        <v>7.3</v>
      </c>
      <c r="F203" s="235">
        <v>10.4</v>
      </c>
      <c r="G203" s="235">
        <v>16.100000000000001</v>
      </c>
      <c r="H203" s="235">
        <v>16.899999999999999</v>
      </c>
      <c r="I203" s="235">
        <v>16.8</v>
      </c>
      <c r="J203" s="235">
        <v>12.9</v>
      </c>
      <c r="K203" s="235">
        <v>8.4</v>
      </c>
      <c r="L203" s="235">
        <v>2</v>
      </c>
      <c r="M203" s="235">
        <v>-0.5</v>
      </c>
      <c r="N203" s="235">
        <v>-1.7999999999999998</v>
      </c>
      <c r="O203" s="235">
        <v>5.7333333333333334</v>
      </c>
      <c r="P203" s="235">
        <v>16.599999999999998</v>
      </c>
      <c r="Q203" s="235">
        <v>7.7666666666666666</v>
      </c>
      <c r="R203" s="235">
        <v>6.8916666666666684</v>
      </c>
    </row>
    <row r="204" spans="1:18">
      <c r="A204" s="234">
        <v>1981</v>
      </c>
      <c r="B204" s="235">
        <v>-2.8</v>
      </c>
      <c r="C204" s="235">
        <v>-0.8</v>
      </c>
      <c r="D204" s="235">
        <v>4</v>
      </c>
      <c r="E204" s="235">
        <v>6.5</v>
      </c>
      <c r="F204" s="235">
        <v>14.4</v>
      </c>
      <c r="G204" s="235">
        <v>17.3</v>
      </c>
      <c r="H204" s="235">
        <v>18.3</v>
      </c>
      <c r="I204" s="235">
        <v>16.8</v>
      </c>
      <c r="J204" s="235">
        <v>14.2</v>
      </c>
      <c r="K204" s="235">
        <v>8.8000000000000007</v>
      </c>
      <c r="L204" s="235">
        <v>3.5</v>
      </c>
      <c r="M204" s="235">
        <v>-3.3</v>
      </c>
      <c r="N204" s="235">
        <v>-1.3666666666666665</v>
      </c>
      <c r="O204" s="235">
        <v>8.2999999999999989</v>
      </c>
      <c r="P204" s="235">
        <v>17.466666666666669</v>
      </c>
      <c r="Q204" s="235">
        <v>8.8333333333333339</v>
      </c>
      <c r="R204" s="235">
        <v>8.0750000000000011</v>
      </c>
    </row>
    <row r="205" spans="1:18">
      <c r="A205" s="234">
        <v>1982</v>
      </c>
      <c r="B205" s="235">
        <v>-3.3</v>
      </c>
      <c r="C205" s="235">
        <v>-1.8</v>
      </c>
      <c r="D205" s="235">
        <v>3.9</v>
      </c>
      <c r="E205" s="235">
        <v>6.2</v>
      </c>
      <c r="F205" s="235">
        <v>14.9</v>
      </c>
      <c r="G205" s="235">
        <v>16.3</v>
      </c>
      <c r="H205" s="235">
        <v>19.600000000000001</v>
      </c>
      <c r="I205" s="235">
        <v>19.600000000000001</v>
      </c>
      <c r="J205" s="235">
        <v>15.6</v>
      </c>
      <c r="K205" s="235">
        <v>9</v>
      </c>
      <c r="L205" s="235">
        <v>5.0999999999999996</v>
      </c>
      <c r="M205" s="235">
        <v>1.5</v>
      </c>
      <c r="N205" s="235">
        <v>-2.8000000000000003</v>
      </c>
      <c r="O205" s="235">
        <v>8.3333333333333339</v>
      </c>
      <c r="P205" s="235">
        <v>18.500000000000004</v>
      </c>
      <c r="Q205" s="235">
        <v>9.9</v>
      </c>
      <c r="R205" s="235">
        <v>8.8833333333333329</v>
      </c>
    </row>
    <row r="206" spans="1:18">
      <c r="A206" s="234">
        <v>1983</v>
      </c>
      <c r="B206" s="235">
        <v>3.4</v>
      </c>
      <c r="C206" s="235">
        <v>-1.9</v>
      </c>
      <c r="D206" s="235">
        <v>4.4000000000000004</v>
      </c>
      <c r="E206" s="235">
        <v>10.3</v>
      </c>
      <c r="F206" s="235">
        <v>16.100000000000001</v>
      </c>
      <c r="G206" s="235">
        <v>17.600000000000001</v>
      </c>
      <c r="H206" s="235">
        <v>19.899999999999999</v>
      </c>
      <c r="I206" s="235">
        <v>19</v>
      </c>
      <c r="J206" s="235">
        <v>15</v>
      </c>
      <c r="K206" s="235">
        <v>9.1999999999999993</v>
      </c>
      <c r="L206" s="235">
        <v>2.7</v>
      </c>
      <c r="M206" s="235">
        <v>-0.3</v>
      </c>
      <c r="N206" s="235">
        <v>1.0000000000000002</v>
      </c>
      <c r="O206" s="235">
        <v>10.266666666666667</v>
      </c>
      <c r="P206" s="235">
        <v>18.833333333333332</v>
      </c>
      <c r="Q206" s="235">
        <v>8.9666666666666668</v>
      </c>
      <c r="R206" s="235">
        <v>9.6166666666666689</v>
      </c>
    </row>
    <row r="207" spans="1:18">
      <c r="A207" s="234">
        <v>1984</v>
      </c>
      <c r="B207" s="235">
        <v>0.4</v>
      </c>
      <c r="C207" s="235">
        <v>-1.6</v>
      </c>
      <c r="D207" s="235">
        <v>1.3</v>
      </c>
      <c r="E207" s="235">
        <v>9.6</v>
      </c>
      <c r="F207" s="235">
        <v>14</v>
      </c>
      <c r="G207" s="235">
        <v>15</v>
      </c>
      <c r="H207" s="235">
        <v>16.100000000000001</v>
      </c>
      <c r="I207" s="235">
        <v>18.5</v>
      </c>
      <c r="J207" s="235">
        <v>13.3</v>
      </c>
      <c r="K207" s="235">
        <v>10.5</v>
      </c>
      <c r="L207" s="235">
        <v>2.4</v>
      </c>
      <c r="M207" s="235">
        <v>-1</v>
      </c>
      <c r="N207" s="235">
        <v>-0.5</v>
      </c>
      <c r="O207" s="235">
        <v>8.2999999999999989</v>
      </c>
      <c r="P207" s="235">
        <v>16.533333333333335</v>
      </c>
      <c r="Q207" s="235">
        <v>8.7333333333333325</v>
      </c>
      <c r="R207" s="235">
        <v>8.2083333333333339</v>
      </c>
    </row>
    <row r="208" spans="1:18">
      <c r="A208" s="234">
        <v>1985</v>
      </c>
      <c r="B208" s="235">
        <v>-7.8</v>
      </c>
      <c r="C208" s="235">
        <v>-8.5</v>
      </c>
      <c r="D208" s="235">
        <v>2.1</v>
      </c>
      <c r="E208" s="235">
        <v>9</v>
      </c>
      <c r="F208" s="235">
        <v>15.6</v>
      </c>
      <c r="G208" s="235">
        <v>15.3</v>
      </c>
      <c r="H208" s="235">
        <v>18</v>
      </c>
      <c r="I208" s="235">
        <v>18.399999999999999</v>
      </c>
      <c r="J208" s="235">
        <v>12.7</v>
      </c>
      <c r="K208" s="235">
        <v>8.6</v>
      </c>
      <c r="L208" s="235">
        <v>1.1000000000000001</v>
      </c>
      <c r="M208" s="235">
        <v>1.9</v>
      </c>
      <c r="N208" s="235">
        <v>-5.7666666666666666</v>
      </c>
      <c r="O208" s="235">
        <v>8.9</v>
      </c>
      <c r="P208" s="235">
        <v>17.233333333333331</v>
      </c>
      <c r="Q208" s="235">
        <v>7.4666666666666659</v>
      </c>
      <c r="R208" s="235">
        <v>7.1999999999999993</v>
      </c>
    </row>
    <row r="209" spans="1:18">
      <c r="A209" s="234">
        <v>1986</v>
      </c>
      <c r="B209" s="235">
        <v>-1.2</v>
      </c>
      <c r="C209" s="235">
        <v>-9</v>
      </c>
      <c r="D209" s="235">
        <v>2.2999999999999998</v>
      </c>
      <c r="E209" s="235">
        <v>9.1999999999999993</v>
      </c>
      <c r="F209" s="235">
        <v>15.3</v>
      </c>
      <c r="G209" s="235">
        <v>17.3</v>
      </c>
      <c r="H209" s="235">
        <v>18.600000000000001</v>
      </c>
      <c r="I209" s="235">
        <v>17.7</v>
      </c>
      <c r="J209" s="235">
        <v>11.4</v>
      </c>
      <c r="K209" s="235">
        <v>8.5</v>
      </c>
      <c r="L209" s="235">
        <v>5.5</v>
      </c>
      <c r="M209" s="235">
        <v>0.1</v>
      </c>
      <c r="N209" s="235">
        <v>-2.7666666666666671</v>
      </c>
      <c r="O209" s="235">
        <v>8.9333333333333336</v>
      </c>
      <c r="P209" s="235">
        <v>17.866666666666671</v>
      </c>
      <c r="Q209" s="235">
        <v>8.4666666666666668</v>
      </c>
      <c r="R209" s="235">
        <v>7.9750000000000005</v>
      </c>
    </row>
    <row r="210" spans="1:18">
      <c r="A210" s="234">
        <v>1987</v>
      </c>
      <c r="B210" s="235">
        <v>-12</v>
      </c>
      <c r="C210" s="235">
        <v>-0.7</v>
      </c>
      <c r="D210" s="235">
        <v>-2</v>
      </c>
      <c r="E210" s="235">
        <v>7.6</v>
      </c>
      <c r="F210" s="235">
        <v>12.8</v>
      </c>
      <c r="G210" s="235">
        <v>16.2</v>
      </c>
      <c r="H210" s="235">
        <v>18.600000000000001</v>
      </c>
      <c r="I210" s="235">
        <v>15.6</v>
      </c>
      <c r="J210" s="235">
        <v>13.1</v>
      </c>
      <c r="K210" s="235">
        <v>8.5</v>
      </c>
      <c r="L210" s="235">
        <v>4.0999999999999996</v>
      </c>
      <c r="M210" s="235">
        <v>0.9</v>
      </c>
      <c r="N210" s="235">
        <v>-4.2</v>
      </c>
      <c r="O210" s="235">
        <v>6.1333333333333329</v>
      </c>
      <c r="P210" s="235">
        <v>16.8</v>
      </c>
      <c r="Q210" s="235">
        <v>8.5666666666666682</v>
      </c>
      <c r="R210" s="235">
        <v>6.8916666666666666</v>
      </c>
    </row>
    <row r="211" spans="1:18">
      <c r="A211" s="234">
        <v>1988</v>
      </c>
      <c r="B211" s="235">
        <v>0.7</v>
      </c>
      <c r="C211" s="235">
        <v>0.6</v>
      </c>
      <c r="D211" s="235">
        <v>1.2</v>
      </c>
      <c r="E211" s="235">
        <v>7.7</v>
      </c>
      <c r="F211" s="235">
        <v>15.5</v>
      </c>
      <c r="G211" s="235">
        <v>17.100000000000001</v>
      </c>
      <c r="H211" s="235">
        <v>19.899999999999999</v>
      </c>
      <c r="I211" s="235">
        <v>17.7</v>
      </c>
      <c r="J211" s="235">
        <v>13.7</v>
      </c>
      <c r="K211" s="235">
        <v>7.8</v>
      </c>
      <c r="L211" s="235">
        <v>0.3</v>
      </c>
      <c r="M211" s="235">
        <v>0.9</v>
      </c>
      <c r="N211" s="235">
        <v>0.73333333333333339</v>
      </c>
      <c r="O211" s="235">
        <v>8.1333333333333329</v>
      </c>
      <c r="P211" s="235">
        <v>18.233333333333334</v>
      </c>
      <c r="Q211" s="235">
        <v>7.2666666666666666</v>
      </c>
      <c r="R211" s="235">
        <v>8.5916666666666668</v>
      </c>
    </row>
    <row r="212" spans="1:18">
      <c r="A212" s="234">
        <v>1989</v>
      </c>
      <c r="B212" s="235">
        <v>2.2000000000000002</v>
      </c>
      <c r="C212" s="235">
        <v>4.0999999999999996</v>
      </c>
      <c r="D212" s="235">
        <v>5.8</v>
      </c>
      <c r="E212" s="235">
        <v>9.3000000000000007</v>
      </c>
      <c r="F212" s="235">
        <v>14.9</v>
      </c>
      <c r="G212" s="235">
        <v>16.3</v>
      </c>
      <c r="H212" s="235">
        <v>19</v>
      </c>
      <c r="I212" s="235">
        <v>18.399999999999999</v>
      </c>
      <c r="J212" s="235">
        <v>14.7</v>
      </c>
      <c r="K212" s="235">
        <v>10.5</v>
      </c>
      <c r="L212" s="235">
        <v>1.5</v>
      </c>
      <c r="M212" s="235">
        <v>1.1000000000000001</v>
      </c>
      <c r="N212" s="235">
        <v>2.4</v>
      </c>
      <c r="O212" s="235">
        <v>10</v>
      </c>
      <c r="P212" s="235">
        <v>17.899999999999999</v>
      </c>
      <c r="Q212" s="235">
        <v>8.9</v>
      </c>
      <c r="R212" s="235">
        <v>9.8166666666666664</v>
      </c>
    </row>
    <row r="213" spans="1:18">
      <c r="A213" s="234">
        <v>1990</v>
      </c>
      <c r="B213" s="235">
        <v>1.9</v>
      </c>
      <c r="C213" s="235">
        <v>5.0999999999999996</v>
      </c>
      <c r="D213" s="235">
        <v>6.7</v>
      </c>
      <c r="E213" s="235">
        <v>9.3000000000000007</v>
      </c>
      <c r="F213" s="235">
        <v>14.6</v>
      </c>
      <c r="G213" s="235">
        <v>17.5</v>
      </c>
      <c r="H213" s="235">
        <v>17.5</v>
      </c>
      <c r="I213" s="235">
        <v>18</v>
      </c>
      <c r="J213" s="235">
        <v>11.5</v>
      </c>
      <c r="K213" s="235">
        <v>9.5</v>
      </c>
      <c r="L213" s="235">
        <v>4.9000000000000004</v>
      </c>
      <c r="M213" s="235">
        <v>0.1</v>
      </c>
      <c r="N213" s="235">
        <v>2.6999999999999997</v>
      </c>
      <c r="O213" s="235">
        <v>10.200000000000001</v>
      </c>
      <c r="P213" s="235">
        <v>17.666666666666668</v>
      </c>
      <c r="Q213" s="235">
        <v>8.6333333333333329</v>
      </c>
      <c r="R213" s="235">
        <v>9.7166666666666668</v>
      </c>
    </row>
    <row r="214" spans="1:18">
      <c r="A214" s="234">
        <v>1991</v>
      </c>
      <c r="B214" s="235">
        <v>0.3</v>
      </c>
      <c r="C214" s="235">
        <v>-3.5</v>
      </c>
      <c r="D214" s="235">
        <v>4.2</v>
      </c>
      <c r="E214" s="235">
        <v>8.3000000000000007</v>
      </c>
      <c r="F214" s="235">
        <v>11.5</v>
      </c>
      <c r="G214" s="235">
        <v>16.399999999999999</v>
      </c>
      <c r="H214" s="235">
        <v>19.899999999999999</v>
      </c>
      <c r="I214" s="235">
        <v>18.899999999999999</v>
      </c>
      <c r="J214" s="235">
        <v>15.2</v>
      </c>
      <c r="K214" s="235">
        <v>8.1999999999999993</v>
      </c>
      <c r="L214" s="235">
        <v>4.4000000000000004</v>
      </c>
      <c r="M214" s="235">
        <v>-0.8</v>
      </c>
      <c r="N214" s="235">
        <v>-1.0333333333333334</v>
      </c>
      <c r="O214" s="235">
        <v>8</v>
      </c>
      <c r="P214" s="235">
        <v>18.399999999999999</v>
      </c>
      <c r="Q214" s="235">
        <v>9.2666666666666657</v>
      </c>
      <c r="R214" s="235">
        <v>8.5833333333333339</v>
      </c>
    </row>
    <row r="215" spans="1:18">
      <c r="A215" s="234">
        <v>1992</v>
      </c>
      <c r="B215" s="235">
        <v>-0.5</v>
      </c>
      <c r="C215" s="235">
        <v>1.5</v>
      </c>
      <c r="D215" s="235">
        <v>3.8</v>
      </c>
      <c r="E215" s="235">
        <v>8</v>
      </c>
      <c r="F215" s="235">
        <v>14.4</v>
      </c>
      <c r="G215" s="235">
        <v>19</v>
      </c>
      <c r="H215" s="235">
        <v>20.8</v>
      </c>
      <c r="I215" s="235">
        <v>22</v>
      </c>
      <c r="J215" s="235">
        <v>13</v>
      </c>
      <c r="K215" s="235">
        <v>6.2</v>
      </c>
      <c r="L215" s="235">
        <v>4.0999999999999996</v>
      </c>
      <c r="M215" s="235">
        <v>0</v>
      </c>
      <c r="N215" s="235">
        <v>6.6666666666666652E-2</v>
      </c>
      <c r="O215" s="235">
        <v>8.7333333333333343</v>
      </c>
      <c r="P215" s="235">
        <v>20.599999999999998</v>
      </c>
      <c r="Q215" s="235">
        <v>7.7666666666666657</v>
      </c>
      <c r="R215" s="235">
        <v>9.3583333333333325</v>
      </c>
    </row>
    <row r="216" spans="1:18">
      <c r="A216" s="234">
        <v>1993</v>
      </c>
      <c r="B216" s="235">
        <v>0.6</v>
      </c>
      <c r="C216" s="235">
        <v>-0.9</v>
      </c>
      <c r="D216" s="235">
        <v>1.5</v>
      </c>
      <c r="E216" s="235">
        <v>9.5</v>
      </c>
      <c r="F216" s="235">
        <v>16.899999999999999</v>
      </c>
      <c r="G216" s="235">
        <v>16.399999999999999</v>
      </c>
      <c r="H216" s="235">
        <v>17.600000000000001</v>
      </c>
      <c r="I216" s="235">
        <v>17.399999999999999</v>
      </c>
      <c r="J216" s="235">
        <v>12.4</v>
      </c>
      <c r="K216" s="235">
        <v>8.3000000000000007</v>
      </c>
      <c r="L216" s="235">
        <v>-2.2999999999999998</v>
      </c>
      <c r="M216" s="235">
        <v>2.2000000000000002</v>
      </c>
      <c r="N216" s="235">
        <v>-0.10000000000000002</v>
      </c>
      <c r="O216" s="235">
        <v>9.2999999999999989</v>
      </c>
      <c r="P216" s="235">
        <v>17.133333333333333</v>
      </c>
      <c r="Q216" s="235">
        <v>6.1333333333333337</v>
      </c>
      <c r="R216" s="235">
        <v>8.3000000000000007</v>
      </c>
    </row>
    <row r="217" spans="1:18">
      <c r="A217" s="234">
        <v>1994</v>
      </c>
      <c r="B217" s="235">
        <v>2.2999999999999998</v>
      </c>
      <c r="C217" s="235">
        <v>-2.4</v>
      </c>
      <c r="D217" s="235">
        <v>4</v>
      </c>
      <c r="E217" s="235">
        <v>9.6</v>
      </c>
      <c r="F217" s="235">
        <v>13.1</v>
      </c>
      <c r="G217" s="235">
        <v>16.8</v>
      </c>
      <c r="H217" s="235">
        <v>22.3</v>
      </c>
      <c r="I217" s="235">
        <v>18.899999999999999</v>
      </c>
      <c r="J217" s="235">
        <v>15.1</v>
      </c>
      <c r="K217" s="235">
        <v>7.1</v>
      </c>
      <c r="L217" s="235">
        <v>3.9</v>
      </c>
      <c r="M217" s="235">
        <v>0.9</v>
      </c>
      <c r="N217" s="235">
        <v>0.70000000000000007</v>
      </c>
      <c r="O217" s="235">
        <v>8.9</v>
      </c>
      <c r="P217" s="235">
        <v>19.333333333333332</v>
      </c>
      <c r="Q217" s="235">
        <v>8.6999999999999993</v>
      </c>
      <c r="R217" s="235">
        <v>9.2999999999999989</v>
      </c>
    </row>
    <row r="218" spans="1:18">
      <c r="A218" s="234">
        <v>1995</v>
      </c>
      <c r="B218" s="235">
        <v>-1.3</v>
      </c>
      <c r="C218" s="235">
        <v>3.5</v>
      </c>
      <c r="D218" s="235">
        <v>3.3</v>
      </c>
      <c r="E218" s="235">
        <v>8.3000000000000007</v>
      </c>
      <c r="F218" s="235">
        <v>13.2</v>
      </c>
      <c r="G218" s="235">
        <v>17.899999999999999</v>
      </c>
      <c r="H218" s="235">
        <v>20.9</v>
      </c>
      <c r="I218" s="235">
        <v>19.2</v>
      </c>
      <c r="J218" s="235">
        <v>13.5</v>
      </c>
      <c r="K218" s="235">
        <v>10.5</v>
      </c>
      <c r="L218" s="235">
        <v>0.3</v>
      </c>
      <c r="M218" s="235">
        <v>-4.8</v>
      </c>
      <c r="N218" s="235">
        <v>1.0333333333333334</v>
      </c>
      <c r="O218" s="235">
        <v>8.2666666666666675</v>
      </c>
      <c r="P218" s="235">
        <v>19.333333333333332</v>
      </c>
      <c r="Q218" s="235">
        <v>8.1</v>
      </c>
      <c r="R218" s="235">
        <v>8.7083333333333339</v>
      </c>
    </row>
    <row r="219" spans="1:18">
      <c r="A219" s="234">
        <v>1996</v>
      </c>
      <c r="B219" s="235">
        <v>-5.7</v>
      </c>
      <c r="C219" s="235">
        <v>-5.3</v>
      </c>
      <c r="D219" s="235">
        <v>-1.1000000000000001</v>
      </c>
      <c r="E219" s="235">
        <v>8.8000000000000007</v>
      </c>
      <c r="F219" s="235">
        <v>16.2</v>
      </c>
      <c r="G219" s="235">
        <v>18.100000000000001</v>
      </c>
      <c r="H219" s="235">
        <v>17.5</v>
      </c>
      <c r="I219" s="235">
        <v>19.2</v>
      </c>
      <c r="J219" s="235">
        <v>11.1</v>
      </c>
      <c r="K219" s="235">
        <v>9.8000000000000007</v>
      </c>
      <c r="L219" s="235">
        <v>6.5</v>
      </c>
      <c r="M219" s="236">
        <v>-4.5999999999999996</v>
      </c>
      <c r="N219" s="235">
        <v>-5.2666666666666666</v>
      </c>
      <c r="O219" s="235">
        <v>7.9666666666666659</v>
      </c>
      <c r="P219" s="235">
        <v>18.266666666666666</v>
      </c>
      <c r="Q219" s="235">
        <v>9.1333333333333329</v>
      </c>
      <c r="R219" s="235">
        <v>7.541666666666667</v>
      </c>
    </row>
    <row r="220" spans="1:18">
      <c r="A220" s="234">
        <v>1997</v>
      </c>
      <c r="B220" s="236">
        <v>-3.7</v>
      </c>
      <c r="C220" s="236">
        <v>2.5</v>
      </c>
      <c r="D220" s="236">
        <v>3.6</v>
      </c>
      <c r="E220" s="235">
        <v>6</v>
      </c>
      <c r="F220" s="235">
        <v>14.7</v>
      </c>
      <c r="G220" s="235">
        <v>17.7</v>
      </c>
      <c r="H220" s="235">
        <v>18.5</v>
      </c>
      <c r="I220" s="235">
        <v>19.7</v>
      </c>
      <c r="J220" s="235">
        <v>13.8</v>
      </c>
      <c r="K220" s="235">
        <v>6.9</v>
      </c>
      <c r="L220" s="235">
        <v>3.3</v>
      </c>
      <c r="M220" s="235">
        <v>0.3</v>
      </c>
      <c r="N220" s="235">
        <v>-1.9333333333333336</v>
      </c>
      <c r="O220" s="235">
        <v>8.1</v>
      </c>
      <c r="P220" s="235">
        <v>18.633333333333336</v>
      </c>
      <c r="Q220" s="235">
        <v>8.0000000000000018</v>
      </c>
      <c r="R220" s="235">
        <v>8.6083333333333325</v>
      </c>
    </row>
    <row r="221" spans="1:18">
      <c r="A221" s="234">
        <v>1998</v>
      </c>
      <c r="B221" s="235">
        <v>1.1000000000000001</v>
      </c>
      <c r="C221" s="235">
        <v>3.6</v>
      </c>
      <c r="D221" s="236">
        <v>2.2999999999999998</v>
      </c>
      <c r="E221" s="236">
        <v>10.7</v>
      </c>
      <c r="F221" s="236">
        <v>15.2</v>
      </c>
      <c r="G221" s="236">
        <v>18.600000000000001</v>
      </c>
      <c r="H221" s="236">
        <v>18.5</v>
      </c>
      <c r="I221" s="236">
        <v>17.2</v>
      </c>
      <c r="J221" s="236">
        <v>13.4</v>
      </c>
      <c r="K221" s="236">
        <v>8.1999999999999993</v>
      </c>
      <c r="L221" s="236">
        <v>-1.4</v>
      </c>
      <c r="M221" s="236">
        <v>-1.8</v>
      </c>
      <c r="N221" s="235">
        <v>1.6666666666666667</v>
      </c>
      <c r="O221" s="235">
        <v>9.4</v>
      </c>
      <c r="P221" s="235">
        <v>18.099999999999998</v>
      </c>
      <c r="Q221" s="235">
        <v>6.7333333333333343</v>
      </c>
      <c r="R221" s="235">
        <v>8.8000000000000007</v>
      </c>
    </row>
    <row r="222" spans="1:18">
      <c r="A222" s="234">
        <v>1999</v>
      </c>
      <c r="B222" s="235">
        <v>0.3</v>
      </c>
      <c r="C222" s="235">
        <v>-1</v>
      </c>
      <c r="D222" s="236">
        <v>4.5</v>
      </c>
      <c r="E222" s="236">
        <v>10.4</v>
      </c>
      <c r="F222" s="236">
        <v>13.1</v>
      </c>
      <c r="G222" s="236">
        <v>18.399999999999999</v>
      </c>
      <c r="H222" s="236">
        <v>21.2</v>
      </c>
      <c r="I222" s="236">
        <v>18.2</v>
      </c>
      <c r="J222" s="236">
        <v>15.6</v>
      </c>
      <c r="K222" s="236">
        <v>8.5</v>
      </c>
      <c r="L222" s="236">
        <v>1.9</v>
      </c>
      <c r="M222" s="235">
        <v>1</v>
      </c>
      <c r="N222" s="235">
        <v>-0.83333333333333337</v>
      </c>
      <c r="O222" s="235">
        <v>9.3333333333333339</v>
      </c>
      <c r="P222" s="235">
        <v>19.266666666666666</v>
      </c>
      <c r="Q222" s="235">
        <v>8.6666666666666661</v>
      </c>
      <c r="R222" s="235">
        <v>9.3416666666666668</v>
      </c>
    </row>
    <row r="223" spans="1:18">
      <c r="A223" s="234">
        <v>2000</v>
      </c>
      <c r="B223" s="236">
        <v>-0.9</v>
      </c>
      <c r="C223" s="236">
        <v>2.9</v>
      </c>
      <c r="D223" s="236">
        <v>3.8</v>
      </c>
      <c r="E223" s="236">
        <v>12.8</v>
      </c>
      <c r="F223" s="236">
        <v>15.7</v>
      </c>
      <c r="G223" s="236">
        <v>18.3</v>
      </c>
      <c r="H223" s="236">
        <v>17.100000000000001</v>
      </c>
      <c r="I223" s="236">
        <v>18.8</v>
      </c>
      <c r="J223" s="236">
        <v>12.2</v>
      </c>
      <c r="K223" s="236">
        <v>11.7</v>
      </c>
      <c r="L223" s="236">
        <v>6.7</v>
      </c>
      <c r="M223" s="236">
        <v>2.2999999999999998</v>
      </c>
      <c r="N223" s="235">
        <v>1</v>
      </c>
      <c r="O223" s="235">
        <v>10.766666666666666</v>
      </c>
      <c r="P223" s="235">
        <v>18.066666666666666</v>
      </c>
      <c r="Q223" s="235">
        <v>10.199999999999999</v>
      </c>
      <c r="R223" s="235">
        <v>10.116666666666665</v>
      </c>
    </row>
    <row r="224" spans="1:18">
      <c r="A224" s="234">
        <v>2001</v>
      </c>
      <c r="B224" s="236">
        <v>1.5</v>
      </c>
      <c r="C224" s="236">
        <v>1.4</v>
      </c>
      <c r="D224" s="236">
        <v>3.4</v>
      </c>
      <c r="E224" s="236">
        <v>9.5</v>
      </c>
      <c r="F224" s="236">
        <v>15.600000000000001</v>
      </c>
      <c r="G224" s="236">
        <v>16.3</v>
      </c>
      <c r="H224" s="236">
        <v>21.5</v>
      </c>
      <c r="I224" s="235">
        <v>20.6</v>
      </c>
      <c r="J224" s="236">
        <v>12.7</v>
      </c>
      <c r="K224" s="236">
        <v>11.600000000000001</v>
      </c>
      <c r="L224" s="236">
        <v>3.6999999999999997</v>
      </c>
      <c r="M224" s="236">
        <v>-2.5</v>
      </c>
      <c r="N224" s="235">
        <v>1.7333333333333332</v>
      </c>
      <c r="O224" s="235">
        <v>9.5</v>
      </c>
      <c r="P224" s="235">
        <v>19.466666666666665</v>
      </c>
      <c r="Q224" s="235">
        <v>9.3333333333333339</v>
      </c>
      <c r="R224" s="235">
        <v>9.6083333333333361</v>
      </c>
    </row>
    <row r="225" spans="1:18">
      <c r="A225" s="234">
        <v>2002</v>
      </c>
      <c r="B225" s="236">
        <v>0.49999999999999994</v>
      </c>
      <c r="C225" s="236">
        <v>4.7</v>
      </c>
      <c r="D225" s="236">
        <v>5.5</v>
      </c>
      <c r="E225" s="236">
        <v>10.1</v>
      </c>
      <c r="F225" s="236">
        <v>17.5</v>
      </c>
      <c r="G225" s="236">
        <v>18.2</v>
      </c>
      <c r="H225" s="236">
        <v>21.400000000000002</v>
      </c>
      <c r="I225" s="235">
        <v>21.900000000000002</v>
      </c>
      <c r="J225" s="236">
        <v>13.899999999999999</v>
      </c>
      <c r="K225" s="236">
        <v>7.7</v>
      </c>
      <c r="L225" s="236">
        <v>4.6000000000000005</v>
      </c>
      <c r="M225" s="236">
        <v>-5.1000000000000005</v>
      </c>
      <c r="N225" s="235">
        <v>0.9</v>
      </c>
      <c r="O225" s="235">
        <v>11.033333333333333</v>
      </c>
      <c r="P225" s="235">
        <v>20.5</v>
      </c>
      <c r="Q225" s="235">
        <v>8.7333333333333325</v>
      </c>
      <c r="R225" s="235">
        <v>10.075000000000001</v>
      </c>
    </row>
    <row r="226" spans="1:18">
      <c r="A226" s="234">
        <v>2003</v>
      </c>
      <c r="B226" s="236">
        <v>-1.8</v>
      </c>
      <c r="C226" s="236">
        <v>-3.6000000000000005</v>
      </c>
      <c r="D226" s="236">
        <v>2.9</v>
      </c>
      <c r="E226" s="236">
        <v>8.1999999999999993</v>
      </c>
      <c r="F226" s="236">
        <v>16.400000000000002</v>
      </c>
      <c r="G226" s="236">
        <v>19.399999999999999</v>
      </c>
      <c r="H226" s="236">
        <v>21.7</v>
      </c>
      <c r="I226" s="235">
        <v>20.8</v>
      </c>
      <c r="J226" s="236">
        <v>15.299999999999999</v>
      </c>
      <c r="K226" s="236">
        <v>6.3999999999999995</v>
      </c>
      <c r="L226" s="236">
        <v>5.4</v>
      </c>
      <c r="M226" s="235">
        <v>1.9</v>
      </c>
      <c r="N226" s="235">
        <v>-3.5</v>
      </c>
      <c r="O226" s="235">
        <v>9.1666666666666661</v>
      </c>
      <c r="P226" s="235">
        <v>20.633333333333329</v>
      </c>
      <c r="Q226" s="235">
        <v>9.0333333333333332</v>
      </c>
      <c r="R226" s="235">
        <v>9.4166666666666679</v>
      </c>
    </row>
    <row r="227" spans="1:18">
      <c r="A227" s="234">
        <v>2004</v>
      </c>
      <c r="B227" s="236">
        <v>-3.8999999999999995</v>
      </c>
      <c r="C227" s="235">
        <v>1</v>
      </c>
      <c r="D227" s="236">
        <v>4.4000000000000004</v>
      </c>
      <c r="E227" s="236">
        <v>9.7999999999999989</v>
      </c>
      <c r="F227" s="236">
        <v>12.700000000000001</v>
      </c>
      <c r="G227" s="236">
        <v>16.5</v>
      </c>
      <c r="H227" s="236">
        <v>18.5</v>
      </c>
      <c r="I227" s="235">
        <v>19.8</v>
      </c>
      <c r="J227" s="236">
        <v>13.899999999999999</v>
      </c>
      <c r="K227" s="236">
        <v>10.4</v>
      </c>
      <c r="L227" s="236">
        <v>4.3</v>
      </c>
      <c r="M227" s="235">
        <v>2.6</v>
      </c>
      <c r="N227" s="235">
        <v>-0.3333333333333332</v>
      </c>
      <c r="O227" s="235">
        <v>8.9666666666666668</v>
      </c>
      <c r="P227" s="235">
        <v>18.266666666666666</v>
      </c>
      <c r="Q227" s="235">
        <v>9.5333333333333332</v>
      </c>
      <c r="R227" s="235">
        <v>9.1666666666666661</v>
      </c>
    </row>
    <row r="228" spans="1:18">
      <c r="A228" s="234">
        <v>2005</v>
      </c>
      <c r="B228" s="235">
        <v>2</v>
      </c>
      <c r="C228" s="235">
        <v>-2.0999999999999996</v>
      </c>
      <c r="D228" s="236">
        <v>0.6</v>
      </c>
      <c r="E228" s="236">
        <v>10.199999999999999</v>
      </c>
      <c r="F228" s="236">
        <v>14.3</v>
      </c>
      <c r="G228" s="236">
        <v>16.7</v>
      </c>
      <c r="H228" s="236">
        <v>20.5</v>
      </c>
      <c r="I228" s="235">
        <v>18.200000000000003</v>
      </c>
      <c r="J228" s="236">
        <v>15.299999999999999</v>
      </c>
      <c r="K228" s="236"/>
      <c r="L228" s="236"/>
      <c r="M228" s="236"/>
      <c r="N228" s="235">
        <v>0.83333333333333337</v>
      </c>
      <c r="O228" s="235">
        <v>8.3666666666666671</v>
      </c>
      <c r="P228" s="235">
        <v>18.466666666666669</v>
      </c>
      <c r="Q228" s="235">
        <v>15.299999999999999</v>
      </c>
    </row>
    <row r="229" spans="1:18">
      <c r="A229" s="234">
        <v>2006</v>
      </c>
      <c r="B229" s="235">
        <v>-7.4</v>
      </c>
      <c r="C229" s="235">
        <v>-2.2000000000000002</v>
      </c>
      <c r="D229" s="236">
        <v>0.2</v>
      </c>
      <c r="E229" s="236">
        <v>10</v>
      </c>
      <c r="F229" s="236">
        <v>14.5</v>
      </c>
      <c r="G229" s="236">
        <v>18.3</v>
      </c>
      <c r="H229" s="236">
        <v>23</v>
      </c>
      <c r="I229" s="235">
        <v>18.399999999999999</v>
      </c>
      <c r="J229" s="236">
        <v>15.4</v>
      </c>
      <c r="K229" s="236">
        <v>10.4</v>
      </c>
      <c r="L229" s="236">
        <v>6.3</v>
      </c>
      <c r="M229" s="236">
        <v>4.7</v>
      </c>
      <c r="N229" s="235">
        <v>-4.8000000000000007</v>
      </c>
      <c r="O229" s="235">
        <v>8.2333333333333325</v>
      </c>
      <c r="P229" s="235">
        <v>19.899999999999999</v>
      </c>
      <c r="Q229" s="235">
        <v>10.700000000000001</v>
      </c>
    </row>
    <row r="230" spans="1:18">
      <c r="A230" s="234">
        <v>2007</v>
      </c>
      <c r="B230" s="235">
        <v>4.3</v>
      </c>
      <c r="C230" s="235">
        <v>-0.6</v>
      </c>
      <c r="D230" s="236">
        <v>7.4</v>
      </c>
      <c r="E230" s="236">
        <v>10.5</v>
      </c>
      <c r="F230" s="236">
        <v>15.8</v>
      </c>
      <c r="G230" s="236">
        <v>19.2</v>
      </c>
      <c r="H230" s="236">
        <v>19.2</v>
      </c>
      <c r="I230" s="235">
        <v>19.399999999999999</v>
      </c>
      <c r="J230" s="236">
        <v>13.2</v>
      </c>
      <c r="K230" s="236">
        <v>8.4</v>
      </c>
      <c r="L230" s="236">
        <v>2.1</v>
      </c>
      <c r="M230" s="236">
        <v>0.7</v>
      </c>
      <c r="N230" s="235">
        <v>2.8000000000000003</v>
      </c>
      <c r="O230" s="235">
        <v>11.233333333333334</v>
      </c>
      <c r="P230" s="235">
        <v>19.266666666666666</v>
      </c>
      <c r="Q230" s="235">
        <v>7.9000000000000012</v>
      </c>
    </row>
    <row r="231" spans="1:18">
      <c r="A231" s="234">
        <v>2008</v>
      </c>
      <c r="B231" s="235">
        <v>1.6</v>
      </c>
      <c r="C231" s="235">
        <v>3.8</v>
      </c>
      <c r="D231" s="236">
        <v>4.2</v>
      </c>
      <c r="E231" s="236">
        <v>10.1</v>
      </c>
      <c r="F231" s="236">
        <v>13.9</v>
      </c>
      <c r="G231" s="236">
        <v>18.8</v>
      </c>
      <c r="H231" s="236">
        <v>19.5</v>
      </c>
      <c r="I231" s="235">
        <v>19.2</v>
      </c>
      <c r="J231" s="236">
        <v>12.6</v>
      </c>
      <c r="K231" s="236">
        <v>10.3</v>
      </c>
      <c r="L231" s="236">
        <v>5.5</v>
      </c>
      <c r="M231" s="236">
        <v>1.8</v>
      </c>
    </row>
    <row r="232" spans="1:18">
      <c r="A232" s="234">
        <v>2009</v>
      </c>
      <c r="B232" s="235"/>
      <c r="C232" s="235"/>
      <c r="D232" s="236"/>
      <c r="E232" s="236"/>
      <c r="F232" s="236"/>
      <c r="G232" s="236"/>
      <c r="H232" s="236"/>
      <c r="I232" s="235"/>
      <c r="J232" s="236"/>
      <c r="K232" s="236"/>
      <c r="L232" s="236"/>
      <c r="M232" s="236"/>
    </row>
    <row r="233" spans="1:18">
      <c r="A233" s="234"/>
      <c r="B233" s="236"/>
      <c r="C233" s="236"/>
      <c r="D233" s="236"/>
      <c r="E233" s="236"/>
      <c r="F233" s="236"/>
      <c r="G233" s="236"/>
      <c r="H233" s="236"/>
      <c r="I233" s="235"/>
      <c r="J233" s="236"/>
      <c r="K233" s="236"/>
      <c r="L233" s="236"/>
      <c r="M233" s="236"/>
    </row>
    <row r="234" spans="1:18">
      <c r="A234" s="234"/>
      <c r="B234" s="236"/>
      <c r="C234" s="236"/>
      <c r="D234" s="235"/>
      <c r="E234" s="236"/>
      <c r="F234" s="236"/>
      <c r="G234" s="235"/>
      <c r="H234" s="236"/>
      <c r="I234" s="236"/>
      <c r="J234" s="236"/>
      <c r="K234" s="236"/>
      <c r="L234" s="236"/>
      <c r="M234" s="236"/>
    </row>
    <row r="235" spans="1:18">
      <c r="A235" s="234"/>
      <c r="B235" s="236"/>
      <c r="C235" s="236"/>
      <c r="D235" s="236"/>
      <c r="E235" s="236"/>
      <c r="F235" s="236"/>
      <c r="G235" s="236"/>
      <c r="H235" s="236"/>
      <c r="I235" s="236"/>
      <c r="J235" s="236"/>
      <c r="K235" s="236"/>
      <c r="L235" s="235"/>
      <c r="M235" s="236"/>
    </row>
    <row r="236" spans="1:18">
      <c r="A236" s="234"/>
      <c r="B236" s="236"/>
      <c r="C236" s="236"/>
      <c r="D236" s="236"/>
      <c r="E236" s="236"/>
      <c r="F236" s="236"/>
      <c r="G236" s="236"/>
      <c r="H236" s="236"/>
      <c r="I236" s="236"/>
      <c r="J236" s="236"/>
      <c r="K236" s="236"/>
      <c r="L236" s="236"/>
      <c r="M236" s="235"/>
    </row>
    <row r="237" spans="1:18">
      <c r="A237" s="234"/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</row>
    <row r="238" spans="1:18">
      <c r="A238" s="234"/>
      <c r="B238" s="236"/>
      <c r="C238" s="236"/>
      <c r="D238" s="236"/>
      <c r="E238" s="236"/>
      <c r="F238" s="236"/>
      <c r="G238" s="236"/>
      <c r="H238" s="236"/>
      <c r="I238" s="236"/>
      <c r="J238" s="236"/>
      <c r="K238" s="236"/>
      <c r="L238" s="236"/>
      <c r="M238" s="236"/>
    </row>
    <row r="239" spans="1:18">
      <c r="A239" s="234"/>
      <c r="B239" s="236"/>
      <c r="C239" s="236"/>
      <c r="D239" s="236"/>
      <c r="E239" s="236"/>
      <c r="F239" s="236"/>
      <c r="G239" s="236"/>
      <c r="H239" s="236"/>
      <c r="I239" s="236"/>
      <c r="J239" s="236"/>
      <c r="K239" s="236"/>
      <c r="L239" s="236"/>
      <c r="M239" s="236"/>
    </row>
    <row r="240" spans="1:18">
      <c r="A240" s="234"/>
      <c r="B240" s="236"/>
      <c r="C240" s="236"/>
      <c r="D240" s="236"/>
      <c r="E240" s="236"/>
      <c r="F240" s="236"/>
      <c r="G240" s="236"/>
      <c r="H240" s="236"/>
      <c r="I240" s="236"/>
      <c r="J240" s="236"/>
      <c r="K240" s="236"/>
      <c r="L240" s="236"/>
      <c r="M240" s="236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W339"/>
  <sheetViews>
    <sheetView zoomScaleNormal="100" zoomScalePageLayoutView="60" workbookViewId="0">
      <selection activeCell="U234" sqref="U234"/>
    </sheetView>
  </sheetViews>
  <sheetFormatPr defaultRowHeight="14.25"/>
  <cols>
    <col min="1" max="1" width="6.5703125" style="19" bestFit="1" customWidth="1"/>
    <col min="2" max="18" width="4.28515625" style="20"/>
    <col min="19" max="19" width="5.7109375" style="20"/>
    <col min="20" max="20" width="2.5703125" style="20"/>
    <col min="21" max="31" width="4.140625" style="21"/>
    <col min="32" max="35" width="3.140625" style="21"/>
    <col min="36" max="36" width="3.42578125" style="21"/>
    <col min="37" max="40" width="3.7109375" style="21"/>
    <col min="41" max="48" width="3.140625" style="21"/>
    <col min="49" max="49" width="4" style="21"/>
    <col min="50" max="53" width="3.7109375" style="21"/>
    <col min="54" max="56" width="3.140625" style="21"/>
    <col min="57" max="57" width="3.140625" style="22"/>
    <col min="58" max="58" width="3.140625" style="23"/>
    <col min="59" max="257" width="8.7109375" style="20"/>
  </cols>
  <sheetData>
    <row r="1" spans="1:61" ht="12.75">
      <c r="U1" s="3" t="s">
        <v>17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24"/>
      <c r="AG1" s="3" t="s">
        <v>18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25"/>
      <c r="AS1" s="25"/>
      <c r="AT1" s="12" t="s">
        <v>19</v>
      </c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26"/>
      <c r="BF1" s="26"/>
      <c r="BG1" s="11" t="s">
        <v>20</v>
      </c>
      <c r="BH1" s="11"/>
      <c r="BI1" s="11"/>
    </row>
    <row r="2" spans="1:61" s="57" customFormat="1" ht="10.5" customHeight="1">
      <c r="A2" s="19"/>
      <c r="B2" s="27" t="s">
        <v>0</v>
      </c>
      <c r="C2" s="27" t="s">
        <v>1</v>
      </c>
      <c r="D2" s="27" t="s">
        <v>2</v>
      </c>
      <c r="E2" s="27" t="s">
        <v>3</v>
      </c>
      <c r="F2" s="27" t="s">
        <v>4</v>
      </c>
      <c r="G2" s="27" t="s">
        <v>5</v>
      </c>
      <c r="H2" s="27" t="s">
        <v>6</v>
      </c>
      <c r="I2" s="27" t="s">
        <v>7</v>
      </c>
      <c r="J2" s="27" t="s">
        <v>8</v>
      </c>
      <c r="K2" s="27" t="s">
        <v>9</v>
      </c>
      <c r="L2" s="27" t="s">
        <v>10</v>
      </c>
      <c r="M2" s="27" t="s">
        <v>11</v>
      </c>
      <c r="N2" s="27" t="s">
        <v>12</v>
      </c>
      <c r="O2" s="27" t="s">
        <v>13</v>
      </c>
      <c r="P2" s="27" t="s">
        <v>14</v>
      </c>
      <c r="Q2" s="28" t="s">
        <v>15</v>
      </c>
      <c r="R2" s="27" t="s">
        <v>16</v>
      </c>
      <c r="S2" s="29"/>
      <c r="T2" s="29"/>
      <c r="U2" s="30">
        <v>11</v>
      </c>
      <c r="V2" s="31">
        <v>10</v>
      </c>
      <c r="W2" s="32">
        <v>9</v>
      </c>
      <c r="X2" s="33">
        <v>8</v>
      </c>
      <c r="Y2" s="34">
        <v>7</v>
      </c>
      <c r="Z2" s="35">
        <v>6</v>
      </c>
      <c r="AA2" s="36">
        <v>5</v>
      </c>
      <c r="AB2" s="37">
        <v>4</v>
      </c>
      <c r="AC2" s="38">
        <v>3</v>
      </c>
      <c r="AD2" s="39">
        <v>2</v>
      </c>
      <c r="AE2" s="40">
        <v>1</v>
      </c>
      <c r="AF2" s="41"/>
      <c r="AG2" s="42">
        <v>11</v>
      </c>
      <c r="AH2" s="31">
        <v>10</v>
      </c>
      <c r="AI2" s="32">
        <v>9</v>
      </c>
      <c r="AJ2" s="33">
        <v>8</v>
      </c>
      <c r="AK2" s="34">
        <v>7</v>
      </c>
      <c r="AL2" s="35">
        <v>6</v>
      </c>
      <c r="AM2" s="36">
        <v>5</v>
      </c>
      <c r="AN2" s="37">
        <v>4</v>
      </c>
      <c r="AO2" s="38">
        <v>3</v>
      </c>
      <c r="AP2" s="39">
        <v>2</v>
      </c>
      <c r="AQ2" s="43">
        <v>1</v>
      </c>
      <c r="AR2" s="44"/>
      <c r="AS2" s="44"/>
      <c r="AT2" s="45">
        <v>11</v>
      </c>
      <c r="AU2" s="46">
        <v>10</v>
      </c>
      <c r="AV2" s="47">
        <v>9</v>
      </c>
      <c r="AW2" s="48">
        <v>8</v>
      </c>
      <c r="AX2" s="49">
        <v>7</v>
      </c>
      <c r="AY2" s="50">
        <v>6</v>
      </c>
      <c r="AZ2" s="51">
        <v>5</v>
      </c>
      <c r="BA2" s="52">
        <v>4</v>
      </c>
      <c r="BB2" s="53">
        <v>3</v>
      </c>
      <c r="BC2" s="54">
        <v>2</v>
      </c>
      <c r="BD2" s="55">
        <v>1</v>
      </c>
      <c r="BE2" s="44"/>
      <c r="BF2" s="44"/>
      <c r="BG2" s="56" t="s">
        <v>21</v>
      </c>
      <c r="BH2" s="27" t="s">
        <v>22</v>
      </c>
      <c r="BI2" s="27" t="s">
        <v>23</v>
      </c>
    </row>
    <row r="3" spans="1:61" ht="10.5" customHeight="1">
      <c r="A3" s="238">
        <f>'w-wa'!A2</f>
        <v>1779</v>
      </c>
      <c r="B3" s="58">
        <f>VLOOKUP('w-wa'!B2,tab_liczb_!$C$25:$E$35,3,1)</f>
        <v>6</v>
      </c>
      <c r="C3" s="58">
        <f>VLOOKUP('w-wa'!C2,tab_liczb_!$F$25:$H$35,3,1)</f>
        <v>3</v>
      </c>
      <c r="D3" s="58">
        <f>VLOOKUP('w-wa'!D2,tab_liczb_!$I$25:$K$35,3,1)</f>
        <v>4</v>
      </c>
      <c r="E3" s="58">
        <f>VLOOKUP('w-wa'!E2,tab_liczb_!$L$25:$N$35,3,1)</f>
        <v>4</v>
      </c>
      <c r="F3" s="58">
        <f>VLOOKUP('w-wa'!F2,tab_liczb_!$O$25:$Q$35,3,1)</f>
        <v>4</v>
      </c>
      <c r="G3" s="58">
        <f>VLOOKUP('w-wa'!G2,tab_liczb_!$R$25:$T$35,3,1)</f>
        <v>6</v>
      </c>
      <c r="H3" s="58">
        <f>VLOOKUP('w-wa'!H2,tab_liczb_!$U$25:$W$35,3,1)</f>
        <v>7</v>
      </c>
      <c r="I3" s="58">
        <f>VLOOKUP('w-wa'!I2,tab_liczb_!$X$25:$Z$35,3,1)</f>
        <v>5</v>
      </c>
      <c r="J3" s="58">
        <f>VLOOKUP('w-wa'!J2,tab_liczb_!$AA$25:$AC$35,3,1)</f>
        <v>5</v>
      </c>
      <c r="K3" s="58">
        <f>VLOOKUP('w-wa'!K2,tab_liczb_!$AD$25:$AF$35,3,1)</f>
        <v>5</v>
      </c>
      <c r="L3" s="58">
        <f>VLOOKUP('w-wa'!L2,tab_liczb_!$AG$25:$AI$35,3,1)</f>
        <v>5</v>
      </c>
      <c r="M3" s="58">
        <f>VLOOKUP('w-wa'!M2,tab_liczb_!$AJ$25:$AL$35,3,1)</f>
        <v>4</v>
      </c>
      <c r="N3" s="58">
        <f>VLOOKUP('w-wa'!N2,tab_liczb_!$AM$25:$AO$35,3,1)</f>
        <v>3</v>
      </c>
      <c r="O3" s="58">
        <f>VLOOKUP('w-wa'!O2,tab_liczb_!$AP$25:$AR$35,3,1)</f>
        <v>3</v>
      </c>
      <c r="P3" s="58">
        <f>VLOOKUP('w-wa'!P2,tab_liczb_!$AS$25:$AU$35,3,1)</f>
        <v>6</v>
      </c>
      <c r="Q3" s="59">
        <f>VLOOKUP('w-wa'!Q2,tab_liczb_!$AV$25:$AX$35,3,1)</f>
        <v>4</v>
      </c>
      <c r="R3" s="58">
        <f>VLOOKUP('w-wa'!R2,tab_liczb_!$AY$25:$BA$35,3,1)</f>
        <v>2</v>
      </c>
      <c r="S3" s="60">
        <v>0</v>
      </c>
      <c r="T3" s="61"/>
      <c r="U3" s="62">
        <f t="shared" ref="U3:U34" si="0">COUNTIF($B3:$M3,$U$2)</f>
        <v>0</v>
      </c>
      <c r="V3" s="58">
        <f t="shared" ref="V3:V34" si="1">COUNTIF($B3:$M3,$V$2)</f>
        <v>0</v>
      </c>
      <c r="W3" s="58">
        <f t="shared" ref="W3:W34" si="2">COUNTIF($B3:$M3,$W$2)</f>
        <v>0</v>
      </c>
      <c r="X3" s="58">
        <f t="shared" ref="X3:X34" si="3">COUNTIF($B3:$M3,$X$2)</f>
        <v>0</v>
      </c>
      <c r="Y3" s="58">
        <f t="shared" ref="Y3:Y34" si="4">COUNTIF($B3:$M3,$Y$2)</f>
        <v>1</v>
      </c>
      <c r="Z3" s="58">
        <f t="shared" ref="Z3:Z34" si="5">COUNTIF($B3:$M3,$Z$2)</f>
        <v>2</v>
      </c>
      <c r="AA3" s="58">
        <f t="shared" ref="AA3:AA34" si="6">COUNTIF($B3:$M3,$AA$2)</f>
        <v>4</v>
      </c>
      <c r="AB3" s="58">
        <f t="shared" ref="AB3:AB34" si="7">COUNTIF($B3:$M3,$AB$2)</f>
        <v>4</v>
      </c>
      <c r="AC3" s="58">
        <f t="shared" ref="AC3:AC34" si="8">COUNTIF($B3:$M3,$AC$2)</f>
        <v>1</v>
      </c>
      <c r="AD3" s="58">
        <f t="shared" ref="AD3:AD34" si="9">COUNTIF($B3:$M3,$AD$2)</f>
        <v>0</v>
      </c>
      <c r="AE3" s="63">
        <f t="shared" ref="AE3:AE34" si="10">COUNTIF($B3:$M3,$AE$2)</f>
        <v>0</v>
      </c>
      <c r="AF3" s="41"/>
      <c r="AG3" s="62">
        <f t="shared" ref="AG3:AG34" si="11">COUNTIF($N3:$Q3,$U$2)</f>
        <v>0</v>
      </c>
      <c r="AH3" s="58">
        <f t="shared" ref="AH3:AH34" si="12">COUNTIF($N3:$Q3,$V$2)</f>
        <v>0</v>
      </c>
      <c r="AI3" s="58">
        <f t="shared" ref="AI3:AI34" si="13">COUNTIF($N3:$Q3,$W$2)</f>
        <v>0</v>
      </c>
      <c r="AJ3" s="58">
        <f t="shared" ref="AJ3:AJ34" si="14">COUNTIF($N3:$Q3,$X$2)</f>
        <v>0</v>
      </c>
      <c r="AK3" s="58">
        <f t="shared" ref="AK3:AK34" si="15">COUNTIF($N3:$Q3,$Y$2)</f>
        <v>0</v>
      </c>
      <c r="AL3" s="58">
        <f t="shared" ref="AL3:AL34" si="16">COUNTIF($N3:$Q3,$Z$2)</f>
        <v>1</v>
      </c>
      <c r="AM3" s="58">
        <f t="shared" ref="AM3:AM34" si="17">COUNTIF($N3:$Q3,$AA$2)</f>
        <v>0</v>
      </c>
      <c r="AN3" s="58">
        <f t="shared" ref="AN3:AN34" si="18">COUNTIF($N3:$Q3,$AB$2)</f>
        <v>1</v>
      </c>
      <c r="AO3" s="58">
        <f t="shared" ref="AO3:AO34" si="19">COUNTIF($N3:$Q3,$AC$2)</f>
        <v>2</v>
      </c>
      <c r="AP3" s="58">
        <f t="shared" ref="AP3:AP34" si="20">COUNTIF($N3:$Q3,$AD$2)</f>
        <v>0</v>
      </c>
      <c r="AQ3" s="63">
        <f t="shared" ref="AQ3:AQ34" si="21">COUNTIF($N3:$Q3,$AE$2)</f>
        <v>0</v>
      </c>
      <c r="AR3" s="41"/>
      <c r="AS3" s="41"/>
      <c r="AT3" s="62">
        <f t="shared" ref="AT3:AT34" si="22">COUNTIF($R3,$U$2)</f>
        <v>0</v>
      </c>
      <c r="AU3" s="58">
        <f t="shared" ref="AU3:AU34" si="23">COUNTIF($R3,$V$2)</f>
        <v>0</v>
      </c>
      <c r="AV3" s="58">
        <f t="shared" ref="AV3:AV34" si="24">COUNTIF(R3,$W$2)</f>
        <v>0</v>
      </c>
      <c r="AW3" s="58">
        <f t="shared" ref="AW3:AW34" si="25">COUNTIF($R3,$X$2)</f>
        <v>0</v>
      </c>
      <c r="AX3" s="58">
        <f t="shared" ref="AX3:AX34" si="26">COUNTIF($R3,$Y$2)</f>
        <v>0</v>
      </c>
      <c r="AY3" s="58">
        <f t="shared" ref="AY3:AY34" si="27">COUNTIF($R3,$Z$2)</f>
        <v>0</v>
      </c>
      <c r="AZ3" s="58">
        <f t="shared" ref="AZ3:AZ34" si="28">COUNTIF($R3,$AA$2)</f>
        <v>0</v>
      </c>
      <c r="BA3" s="58">
        <f t="shared" ref="BA3:BA34" si="29">COUNTIF($R3,$AB$2)</f>
        <v>0</v>
      </c>
      <c r="BB3" s="58">
        <f t="shared" ref="BB3:BB34" si="30">COUNTIF($R3,$AC$2)</f>
        <v>0</v>
      </c>
      <c r="BC3" s="58">
        <f t="shared" ref="BC3:BC34" si="31">COUNTIF($R3,$AD$2)</f>
        <v>1</v>
      </c>
      <c r="BD3" s="63">
        <f t="shared" ref="BD3:BD34" si="32">COUNTIF($R3,$AE$2)</f>
        <v>0</v>
      </c>
      <c r="BE3" s="41"/>
      <c r="BF3" s="41"/>
      <c r="BG3" s="64">
        <v>1</v>
      </c>
      <c r="BH3" s="65">
        <v>100</v>
      </c>
      <c r="BI3" s="66" t="s">
        <v>24</v>
      </c>
    </row>
    <row r="4" spans="1:61" ht="10.5" customHeight="1">
      <c r="A4" s="238">
        <f>'w-wa'!A3</f>
        <v>1780</v>
      </c>
      <c r="B4" s="58">
        <f>VLOOKUP('w-wa'!B3,tab_liczb_!$C$25:$E$35,3,1)</f>
        <v>6</v>
      </c>
      <c r="C4" s="58">
        <f>VLOOKUP('w-wa'!C3,tab_liczb_!$F$25:$H$35,3,1)</f>
        <v>6</v>
      </c>
      <c r="D4" s="58">
        <f>VLOOKUP('w-wa'!D3,tab_liczb_!$I$25:$K$35,3,1)</f>
        <v>4</v>
      </c>
      <c r="E4" s="58">
        <f>VLOOKUP('w-wa'!E3,tab_liczb_!$L$25:$N$35,3,1)</f>
        <v>7</v>
      </c>
      <c r="F4" s="58">
        <f>VLOOKUP('w-wa'!F3,tab_liczb_!$O$25:$Q$35,3,1)</f>
        <v>5</v>
      </c>
      <c r="G4" s="58">
        <f>VLOOKUP('w-wa'!G3,tab_liczb_!$R$25:$T$35,3,1)</f>
        <v>6</v>
      </c>
      <c r="H4" s="58">
        <f>VLOOKUP('w-wa'!H3,tab_liczb_!$U$25:$W$35,3,1)</f>
        <v>6</v>
      </c>
      <c r="I4" s="58">
        <f>VLOOKUP('w-wa'!I3,tab_liczb_!$X$25:$Z$35,3,1)</f>
        <v>6</v>
      </c>
      <c r="J4" s="58">
        <f>VLOOKUP('w-wa'!J3,tab_liczb_!$AA$25:$AC$35,3,1)</f>
        <v>6</v>
      </c>
      <c r="K4" s="58">
        <f>VLOOKUP('w-wa'!K3,tab_liczb_!$AD$25:$AF$35,3,1)</f>
        <v>5</v>
      </c>
      <c r="L4" s="58">
        <f>VLOOKUP('w-wa'!L3,tab_liczb_!$AG$25:$AI$35,3,1)</f>
        <v>6</v>
      </c>
      <c r="M4" s="58">
        <f>VLOOKUP('w-wa'!M3,tab_liczb_!$AJ$25:$AL$35,3,1)</f>
        <v>7</v>
      </c>
      <c r="N4" s="58">
        <f>VLOOKUP('w-wa'!N3,tab_liczb_!$AM$25:$AO$35,3,1)</f>
        <v>6</v>
      </c>
      <c r="O4" s="58">
        <f>VLOOKUP('w-wa'!O3,tab_liczb_!$AP$25:$AR$35,3,1)</f>
        <v>5</v>
      </c>
      <c r="P4" s="58">
        <f>VLOOKUP('w-wa'!P3,tab_liczb_!$AS$25:$AU$35,3,1)</f>
        <v>6</v>
      </c>
      <c r="Q4" s="59">
        <f>VLOOKUP('w-wa'!Q3,tab_liczb_!$AV$25:$AX$35,3,1)</f>
        <v>5</v>
      </c>
      <c r="R4" s="58">
        <f>VLOOKUP('w-wa'!R3,tab_liczb_!$AY$25:$BA$35,3,1)</f>
        <v>6</v>
      </c>
      <c r="S4" s="60">
        <v>0</v>
      </c>
      <c r="T4" s="61"/>
      <c r="U4" s="62">
        <f t="shared" si="0"/>
        <v>0</v>
      </c>
      <c r="V4" s="58">
        <f t="shared" si="1"/>
        <v>0</v>
      </c>
      <c r="W4" s="58">
        <f t="shared" si="2"/>
        <v>0</v>
      </c>
      <c r="X4" s="58">
        <f t="shared" si="3"/>
        <v>0</v>
      </c>
      <c r="Y4" s="58">
        <f t="shared" si="4"/>
        <v>2</v>
      </c>
      <c r="Z4" s="58">
        <f t="shared" si="5"/>
        <v>7</v>
      </c>
      <c r="AA4" s="58">
        <f t="shared" si="6"/>
        <v>2</v>
      </c>
      <c r="AB4" s="58">
        <f t="shared" si="7"/>
        <v>1</v>
      </c>
      <c r="AC4" s="58">
        <f t="shared" si="8"/>
        <v>0</v>
      </c>
      <c r="AD4" s="58">
        <f t="shared" si="9"/>
        <v>0</v>
      </c>
      <c r="AE4" s="63">
        <f t="shared" si="10"/>
        <v>0</v>
      </c>
      <c r="AF4" s="41"/>
      <c r="AG4" s="62">
        <f t="shared" si="11"/>
        <v>0</v>
      </c>
      <c r="AH4" s="58">
        <f t="shared" si="12"/>
        <v>0</v>
      </c>
      <c r="AI4" s="58">
        <f t="shared" si="13"/>
        <v>0</v>
      </c>
      <c r="AJ4" s="58">
        <f t="shared" si="14"/>
        <v>0</v>
      </c>
      <c r="AK4" s="58">
        <f t="shared" si="15"/>
        <v>0</v>
      </c>
      <c r="AL4" s="58">
        <f t="shared" si="16"/>
        <v>2</v>
      </c>
      <c r="AM4" s="58">
        <f t="shared" si="17"/>
        <v>2</v>
      </c>
      <c r="AN4" s="58">
        <f t="shared" si="18"/>
        <v>0</v>
      </c>
      <c r="AO4" s="58">
        <f t="shared" si="19"/>
        <v>0</v>
      </c>
      <c r="AP4" s="58">
        <f t="shared" si="20"/>
        <v>0</v>
      </c>
      <c r="AQ4" s="63">
        <f t="shared" si="21"/>
        <v>0</v>
      </c>
      <c r="AR4" s="41"/>
      <c r="AS4" s="41"/>
      <c r="AT4" s="62">
        <f t="shared" si="22"/>
        <v>0</v>
      </c>
      <c r="AU4" s="58">
        <f t="shared" si="23"/>
        <v>0</v>
      </c>
      <c r="AV4" s="58">
        <f t="shared" si="24"/>
        <v>0</v>
      </c>
      <c r="AW4" s="58">
        <f t="shared" si="25"/>
        <v>0</v>
      </c>
      <c r="AX4" s="58">
        <f t="shared" si="26"/>
        <v>0</v>
      </c>
      <c r="AY4" s="58">
        <f t="shared" si="27"/>
        <v>1</v>
      </c>
      <c r="AZ4" s="58">
        <f t="shared" si="28"/>
        <v>0</v>
      </c>
      <c r="BA4" s="58">
        <f t="shared" si="29"/>
        <v>0</v>
      </c>
      <c r="BB4" s="58">
        <f t="shared" si="30"/>
        <v>0</v>
      </c>
      <c r="BC4" s="58">
        <f t="shared" si="31"/>
        <v>0</v>
      </c>
      <c r="BD4" s="63">
        <f t="shared" si="32"/>
        <v>0</v>
      </c>
      <c r="BE4" s="41"/>
      <c r="BF4" s="41"/>
      <c r="BG4" s="64">
        <v>2</v>
      </c>
      <c r="BH4" s="67">
        <v>95</v>
      </c>
      <c r="BI4" s="66" t="s">
        <v>25</v>
      </c>
    </row>
    <row r="5" spans="1:61" ht="10.5" customHeight="1">
      <c r="A5" s="238">
        <f>'w-wa'!A4</f>
        <v>1781</v>
      </c>
      <c r="B5" s="58">
        <f>VLOOKUP('w-wa'!B4,tab_liczb_!$C$25:$E$35,3,1)</f>
        <v>6</v>
      </c>
      <c r="C5" s="58">
        <f>VLOOKUP('w-wa'!C4,tab_liczb_!$F$25:$H$35,3,1)</f>
        <v>6</v>
      </c>
      <c r="D5" s="58">
        <f>VLOOKUP('w-wa'!D4,tab_liczb_!$I$25:$K$35,3,1)</f>
        <v>6</v>
      </c>
      <c r="E5" s="58">
        <f>VLOOKUP('w-wa'!E4,tab_liczb_!$L$25:$N$35,3,1)</f>
        <v>5</v>
      </c>
      <c r="F5" s="58">
        <f>VLOOKUP('w-wa'!F4,tab_liczb_!$O$25:$Q$35,3,1)</f>
        <v>6</v>
      </c>
      <c r="G5" s="58">
        <f>VLOOKUP('w-wa'!G4,tab_liczb_!$R$25:$T$35,3,1)</f>
        <v>3</v>
      </c>
      <c r="H5" s="58">
        <f>VLOOKUP('w-wa'!H4,tab_liczb_!$U$25:$W$35,3,1)</f>
        <v>4</v>
      </c>
      <c r="I5" s="58">
        <f>VLOOKUP('w-wa'!I4,tab_liczb_!$X$25:$Z$35,3,1)</f>
        <v>1</v>
      </c>
      <c r="J5" s="58">
        <f>VLOOKUP('w-wa'!J4,tab_liczb_!$AA$25:$AC$35,3,1)</f>
        <v>2</v>
      </c>
      <c r="K5" s="58">
        <f>VLOOKUP('w-wa'!K4,tab_liczb_!$AD$25:$AF$35,3,1)</f>
        <v>8</v>
      </c>
      <c r="L5" s="58">
        <f>VLOOKUP('w-wa'!L4,tab_liczb_!$AG$25:$AI$35,3,1)</f>
        <v>5</v>
      </c>
      <c r="M5" s="58">
        <f>VLOOKUP('w-wa'!M4,tab_liczb_!$AJ$25:$AL$35,3,1)</f>
        <v>6</v>
      </c>
      <c r="N5" s="58">
        <f>VLOOKUP('w-wa'!N4,tab_liczb_!$AM$25:$AO$35,3,1)</f>
        <v>6</v>
      </c>
      <c r="O5" s="58">
        <f>VLOOKUP('w-wa'!O4,tab_liczb_!$AP$25:$AR$35,3,1)</f>
        <v>5</v>
      </c>
      <c r="P5" s="58">
        <f>VLOOKUP('w-wa'!P4,tab_liczb_!$AS$25:$AU$35,3,1)</f>
        <v>1</v>
      </c>
      <c r="Q5" s="59">
        <f>VLOOKUP('w-wa'!Q4,tab_liczb_!$AV$25:$AX$35,3,1)</f>
        <v>5</v>
      </c>
      <c r="R5" s="58">
        <f>VLOOKUP('w-wa'!R4,tab_liczb_!$AY$25:$BA$35,3,1)</f>
        <v>3</v>
      </c>
      <c r="S5" s="60">
        <v>0</v>
      </c>
      <c r="T5" s="61"/>
      <c r="U5" s="62">
        <f t="shared" si="0"/>
        <v>0</v>
      </c>
      <c r="V5" s="58">
        <f t="shared" si="1"/>
        <v>0</v>
      </c>
      <c r="W5" s="58">
        <f t="shared" si="2"/>
        <v>0</v>
      </c>
      <c r="X5" s="58">
        <f t="shared" si="3"/>
        <v>1</v>
      </c>
      <c r="Y5" s="58">
        <f t="shared" si="4"/>
        <v>0</v>
      </c>
      <c r="Z5" s="58">
        <f t="shared" si="5"/>
        <v>5</v>
      </c>
      <c r="AA5" s="58">
        <f t="shared" si="6"/>
        <v>2</v>
      </c>
      <c r="AB5" s="58">
        <f t="shared" si="7"/>
        <v>1</v>
      </c>
      <c r="AC5" s="58">
        <f t="shared" si="8"/>
        <v>1</v>
      </c>
      <c r="AD5" s="58">
        <f t="shared" si="9"/>
        <v>1</v>
      </c>
      <c r="AE5" s="63">
        <f t="shared" si="10"/>
        <v>1</v>
      </c>
      <c r="AF5" s="41"/>
      <c r="AG5" s="62">
        <f t="shared" si="11"/>
        <v>0</v>
      </c>
      <c r="AH5" s="58">
        <f t="shared" si="12"/>
        <v>0</v>
      </c>
      <c r="AI5" s="58">
        <f t="shared" si="13"/>
        <v>0</v>
      </c>
      <c r="AJ5" s="58">
        <f t="shared" si="14"/>
        <v>0</v>
      </c>
      <c r="AK5" s="58">
        <f t="shared" si="15"/>
        <v>0</v>
      </c>
      <c r="AL5" s="58">
        <f t="shared" si="16"/>
        <v>1</v>
      </c>
      <c r="AM5" s="58">
        <f t="shared" si="17"/>
        <v>2</v>
      </c>
      <c r="AN5" s="58">
        <f t="shared" si="18"/>
        <v>0</v>
      </c>
      <c r="AO5" s="58">
        <f t="shared" si="19"/>
        <v>0</v>
      </c>
      <c r="AP5" s="58">
        <f t="shared" si="20"/>
        <v>0</v>
      </c>
      <c r="AQ5" s="63">
        <f t="shared" si="21"/>
        <v>1</v>
      </c>
      <c r="AR5" s="41"/>
      <c r="AS5" s="41"/>
      <c r="AT5" s="62">
        <f t="shared" si="22"/>
        <v>0</v>
      </c>
      <c r="AU5" s="58">
        <f t="shared" si="23"/>
        <v>0</v>
      </c>
      <c r="AV5" s="58">
        <f t="shared" si="24"/>
        <v>0</v>
      </c>
      <c r="AW5" s="58">
        <f t="shared" si="25"/>
        <v>0</v>
      </c>
      <c r="AX5" s="58">
        <f t="shared" si="26"/>
        <v>0</v>
      </c>
      <c r="AY5" s="58">
        <f t="shared" si="27"/>
        <v>0</v>
      </c>
      <c r="AZ5" s="58">
        <f t="shared" si="28"/>
        <v>0</v>
      </c>
      <c r="BA5" s="58">
        <f t="shared" si="29"/>
        <v>0</v>
      </c>
      <c r="BB5" s="58">
        <f t="shared" si="30"/>
        <v>1</v>
      </c>
      <c r="BC5" s="58">
        <f t="shared" si="31"/>
        <v>0</v>
      </c>
      <c r="BD5" s="63">
        <f t="shared" si="32"/>
        <v>0</v>
      </c>
      <c r="BE5" s="41"/>
      <c r="BF5" s="41"/>
      <c r="BG5" s="64">
        <v>3</v>
      </c>
      <c r="BH5" s="68">
        <v>90</v>
      </c>
      <c r="BI5" s="66" t="s">
        <v>26</v>
      </c>
    </row>
    <row r="6" spans="1:61" ht="10.5" customHeight="1">
      <c r="A6" s="238">
        <f>'w-wa'!A5</f>
        <v>1782</v>
      </c>
      <c r="B6" s="58">
        <f>VLOOKUP('w-wa'!B5,tab_liczb_!$C$25:$E$35,3,1)</f>
        <v>4</v>
      </c>
      <c r="C6" s="58">
        <f>VLOOKUP('w-wa'!C5,tab_liczb_!$F$25:$H$35,3,1)</f>
        <v>7</v>
      </c>
      <c r="D6" s="58">
        <f>VLOOKUP('w-wa'!D5,tab_liczb_!$I$25:$K$35,3,1)</f>
        <v>6</v>
      </c>
      <c r="E6" s="58">
        <f>VLOOKUP('w-wa'!E5,tab_liczb_!$L$25:$N$35,3,1)</f>
        <v>6</v>
      </c>
      <c r="F6" s="58">
        <f>VLOOKUP('w-wa'!F5,tab_liczb_!$O$25:$Q$35,3,1)</f>
        <v>6</v>
      </c>
      <c r="G6" s="58">
        <f>VLOOKUP('w-wa'!G5,tab_liczb_!$R$25:$T$35,3,1)</f>
        <v>5</v>
      </c>
      <c r="H6" s="58">
        <f>VLOOKUP('w-wa'!H5,tab_liczb_!$U$25:$W$35,3,1)</f>
        <v>4</v>
      </c>
      <c r="I6" s="58">
        <f>VLOOKUP('w-wa'!I5,tab_liczb_!$X$25:$Z$35,3,1)</f>
        <v>6</v>
      </c>
      <c r="J6" s="58">
        <f>VLOOKUP('w-wa'!J5,tab_liczb_!$AA$25:$AC$35,3,1)</f>
        <v>6</v>
      </c>
      <c r="K6" s="58">
        <f>VLOOKUP('w-wa'!K5,tab_liczb_!$AD$25:$AF$35,3,1)</f>
        <v>7</v>
      </c>
      <c r="L6" s="58">
        <f>VLOOKUP('w-wa'!L5,tab_liczb_!$AG$25:$AI$35,3,1)</f>
        <v>7</v>
      </c>
      <c r="M6" s="58">
        <f>VLOOKUP('w-wa'!M5,tab_liczb_!$AJ$25:$AL$35,3,1)</f>
        <v>6</v>
      </c>
      <c r="N6" s="58">
        <f>VLOOKUP('w-wa'!N5,tab_liczb_!$AM$25:$AO$35,3,1)</f>
        <v>6</v>
      </c>
      <c r="O6" s="58">
        <f>VLOOKUP('w-wa'!O5,tab_liczb_!$AP$25:$AR$35,3,1)</f>
        <v>6</v>
      </c>
      <c r="P6" s="58">
        <f>VLOOKUP('w-wa'!P5,tab_liczb_!$AS$25:$AU$35,3,1)</f>
        <v>4</v>
      </c>
      <c r="Q6" s="59">
        <f>VLOOKUP('w-wa'!Q5,tab_liczb_!$AV$25:$AX$35,3,1)</f>
        <v>7</v>
      </c>
      <c r="R6" s="58">
        <f>VLOOKUP('w-wa'!R5,tab_liczb_!$AY$25:$BA$35,3,1)</f>
        <v>6</v>
      </c>
      <c r="S6" s="60">
        <v>0</v>
      </c>
      <c r="T6" s="61"/>
      <c r="U6" s="62">
        <f t="shared" si="0"/>
        <v>0</v>
      </c>
      <c r="V6" s="58">
        <f t="shared" si="1"/>
        <v>0</v>
      </c>
      <c r="W6" s="58">
        <f t="shared" si="2"/>
        <v>0</v>
      </c>
      <c r="X6" s="58">
        <f t="shared" si="3"/>
        <v>0</v>
      </c>
      <c r="Y6" s="58">
        <f t="shared" si="4"/>
        <v>3</v>
      </c>
      <c r="Z6" s="58">
        <f t="shared" si="5"/>
        <v>6</v>
      </c>
      <c r="AA6" s="58">
        <f t="shared" si="6"/>
        <v>1</v>
      </c>
      <c r="AB6" s="58">
        <f t="shared" si="7"/>
        <v>2</v>
      </c>
      <c r="AC6" s="58">
        <f t="shared" si="8"/>
        <v>0</v>
      </c>
      <c r="AD6" s="58">
        <f t="shared" si="9"/>
        <v>0</v>
      </c>
      <c r="AE6" s="63">
        <f t="shared" si="10"/>
        <v>0</v>
      </c>
      <c r="AF6" s="41"/>
      <c r="AG6" s="62">
        <f t="shared" si="11"/>
        <v>0</v>
      </c>
      <c r="AH6" s="58">
        <f t="shared" si="12"/>
        <v>0</v>
      </c>
      <c r="AI6" s="58">
        <f t="shared" si="13"/>
        <v>0</v>
      </c>
      <c r="AJ6" s="58">
        <f t="shared" si="14"/>
        <v>0</v>
      </c>
      <c r="AK6" s="58">
        <f t="shared" si="15"/>
        <v>1</v>
      </c>
      <c r="AL6" s="58">
        <f t="shared" si="16"/>
        <v>2</v>
      </c>
      <c r="AM6" s="58">
        <f t="shared" si="17"/>
        <v>0</v>
      </c>
      <c r="AN6" s="58">
        <f t="shared" si="18"/>
        <v>1</v>
      </c>
      <c r="AO6" s="58">
        <f t="shared" si="19"/>
        <v>0</v>
      </c>
      <c r="AP6" s="58">
        <f t="shared" si="20"/>
        <v>0</v>
      </c>
      <c r="AQ6" s="63">
        <f t="shared" si="21"/>
        <v>0</v>
      </c>
      <c r="AR6" s="41"/>
      <c r="AS6" s="41"/>
      <c r="AT6" s="62">
        <f t="shared" si="22"/>
        <v>0</v>
      </c>
      <c r="AU6" s="58">
        <f t="shared" si="23"/>
        <v>0</v>
      </c>
      <c r="AV6" s="58">
        <f t="shared" si="24"/>
        <v>0</v>
      </c>
      <c r="AW6" s="58">
        <f t="shared" si="25"/>
        <v>0</v>
      </c>
      <c r="AX6" s="58">
        <f t="shared" si="26"/>
        <v>0</v>
      </c>
      <c r="AY6" s="58">
        <f t="shared" si="27"/>
        <v>1</v>
      </c>
      <c r="AZ6" s="58">
        <f t="shared" si="28"/>
        <v>0</v>
      </c>
      <c r="BA6" s="58">
        <f t="shared" si="29"/>
        <v>0</v>
      </c>
      <c r="BB6" s="58">
        <f t="shared" si="30"/>
        <v>0</v>
      </c>
      <c r="BC6" s="58">
        <f t="shared" si="31"/>
        <v>0</v>
      </c>
      <c r="BD6" s="63">
        <f t="shared" si="32"/>
        <v>0</v>
      </c>
      <c r="BE6" s="41"/>
      <c r="BF6" s="41"/>
      <c r="BG6" s="64">
        <v>4</v>
      </c>
      <c r="BH6" s="69">
        <v>80</v>
      </c>
      <c r="BI6" s="66" t="s">
        <v>27</v>
      </c>
    </row>
    <row r="7" spans="1:61" ht="10.5" customHeight="1">
      <c r="A7" s="238">
        <f>'w-wa'!A6</f>
        <v>1783</v>
      </c>
      <c r="B7" s="58">
        <f>VLOOKUP('w-wa'!B6,tab_liczb_!$C$25:$E$35,3,1)</f>
        <v>5</v>
      </c>
      <c r="C7" s="58">
        <f>VLOOKUP('w-wa'!C6,tab_liczb_!$F$25:$H$35,3,1)</f>
        <v>3</v>
      </c>
      <c r="D7" s="58">
        <f>VLOOKUP('w-wa'!D6,tab_liczb_!$I$25:$K$35,3,1)</f>
        <v>6</v>
      </c>
      <c r="E7" s="58">
        <f>VLOOKUP('w-wa'!E6,tab_liczb_!$L$25:$N$35,3,1)</f>
        <v>6</v>
      </c>
      <c r="F7" s="58">
        <f>VLOOKUP('w-wa'!F6,tab_liczb_!$O$25:$Q$35,3,1)</f>
        <v>4</v>
      </c>
      <c r="G7" s="58">
        <f>VLOOKUP('w-wa'!G6,tab_liczb_!$R$25:$T$35,3,1)</f>
        <v>2</v>
      </c>
      <c r="H7" s="58">
        <f>VLOOKUP('w-wa'!H6,tab_liczb_!$U$25:$W$35,3,1)</f>
        <v>5</v>
      </c>
      <c r="I7" s="58">
        <f>VLOOKUP('w-wa'!I6,tab_liczb_!$X$25:$Z$35,3,1)</f>
        <v>4</v>
      </c>
      <c r="J7" s="58">
        <f>VLOOKUP('w-wa'!J6,tab_liczb_!$AA$25:$AC$35,3,1)</f>
        <v>3</v>
      </c>
      <c r="K7" s="58">
        <f>VLOOKUP('w-wa'!K6,tab_liczb_!$AD$25:$AF$35,3,1)</f>
        <v>6</v>
      </c>
      <c r="L7" s="58">
        <f>VLOOKUP('w-wa'!L6,tab_liczb_!$AG$25:$AI$35,3,1)</f>
        <v>7</v>
      </c>
      <c r="M7" s="58">
        <f>VLOOKUP('w-wa'!M6,tab_liczb_!$AJ$25:$AL$35,3,1)</f>
        <v>7</v>
      </c>
      <c r="N7" s="58">
        <f>VLOOKUP('w-wa'!N6,tab_liczb_!$AM$25:$AO$35,3,1)</f>
        <v>4</v>
      </c>
      <c r="O7" s="58">
        <f>VLOOKUP('w-wa'!O6,tab_liczb_!$AP$25:$AR$35,3,1)</f>
        <v>5</v>
      </c>
      <c r="P7" s="58">
        <f>VLOOKUP('w-wa'!P6,tab_liczb_!$AS$25:$AU$35,3,1)</f>
        <v>2</v>
      </c>
      <c r="Q7" s="59">
        <f>VLOOKUP('w-wa'!Q6,tab_liczb_!$AV$25:$AX$35,3,1)</f>
        <v>6</v>
      </c>
      <c r="R7" s="58">
        <f>VLOOKUP('w-wa'!R6,tab_liczb_!$AY$25:$BA$35,3,1)</f>
        <v>4</v>
      </c>
      <c r="S7" s="60">
        <v>0</v>
      </c>
      <c r="T7" s="61"/>
      <c r="U7" s="62">
        <f t="shared" si="0"/>
        <v>0</v>
      </c>
      <c r="V7" s="58">
        <f t="shared" si="1"/>
        <v>0</v>
      </c>
      <c r="W7" s="58">
        <f t="shared" si="2"/>
        <v>0</v>
      </c>
      <c r="X7" s="58">
        <f t="shared" si="3"/>
        <v>0</v>
      </c>
      <c r="Y7" s="58">
        <f t="shared" si="4"/>
        <v>2</v>
      </c>
      <c r="Z7" s="58">
        <f t="shared" si="5"/>
        <v>3</v>
      </c>
      <c r="AA7" s="58">
        <f t="shared" si="6"/>
        <v>2</v>
      </c>
      <c r="AB7" s="58">
        <f t="shared" si="7"/>
        <v>2</v>
      </c>
      <c r="AC7" s="58">
        <f t="shared" si="8"/>
        <v>2</v>
      </c>
      <c r="AD7" s="58">
        <f t="shared" si="9"/>
        <v>1</v>
      </c>
      <c r="AE7" s="63">
        <f t="shared" si="10"/>
        <v>0</v>
      </c>
      <c r="AF7" s="41"/>
      <c r="AG7" s="62">
        <f t="shared" si="11"/>
        <v>0</v>
      </c>
      <c r="AH7" s="58">
        <f t="shared" si="12"/>
        <v>0</v>
      </c>
      <c r="AI7" s="58">
        <f t="shared" si="13"/>
        <v>0</v>
      </c>
      <c r="AJ7" s="58">
        <f t="shared" si="14"/>
        <v>0</v>
      </c>
      <c r="AK7" s="58">
        <f t="shared" si="15"/>
        <v>0</v>
      </c>
      <c r="AL7" s="58">
        <f t="shared" si="16"/>
        <v>1</v>
      </c>
      <c r="AM7" s="58">
        <f t="shared" si="17"/>
        <v>1</v>
      </c>
      <c r="AN7" s="58">
        <f t="shared" si="18"/>
        <v>1</v>
      </c>
      <c r="AO7" s="58">
        <f t="shared" si="19"/>
        <v>0</v>
      </c>
      <c r="AP7" s="58">
        <f t="shared" si="20"/>
        <v>1</v>
      </c>
      <c r="AQ7" s="63">
        <f t="shared" si="21"/>
        <v>0</v>
      </c>
      <c r="AR7" s="41"/>
      <c r="AS7" s="41"/>
      <c r="AT7" s="62">
        <f t="shared" si="22"/>
        <v>0</v>
      </c>
      <c r="AU7" s="58">
        <f t="shared" si="23"/>
        <v>0</v>
      </c>
      <c r="AV7" s="58">
        <f t="shared" si="24"/>
        <v>0</v>
      </c>
      <c r="AW7" s="58">
        <f t="shared" si="25"/>
        <v>0</v>
      </c>
      <c r="AX7" s="58">
        <f t="shared" si="26"/>
        <v>0</v>
      </c>
      <c r="AY7" s="58">
        <f t="shared" si="27"/>
        <v>0</v>
      </c>
      <c r="AZ7" s="58">
        <f t="shared" si="28"/>
        <v>0</v>
      </c>
      <c r="BA7" s="58">
        <f t="shared" si="29"/>
        <v>1</v>
      </c>
      <c r="BB7" s="58">
        <f t="shared" si="30"/>
        <v>0</v>
      </c>
      <c r="BC7" s="58">
        <f t="shared" si="31"/>
        <v>0</v>
      </c>
      <c r="BD7" s="63">
        <f t="shared" si="32"/>
        <v>0</v>
      </c>
      <c r="BE7" s="41"/>
      <c r="BF7" s="41"/>
      <c r="BG7" s="64">
        <v>5</v>
      </c>
      <c r="BH7" s="70">
        <v>70</v>
      </c>
      <c r="BI7" s="66" t="s">
        <v>28</v>
      </c>
    </row>
    <row r="8" spans="1:61" ht="10.5" customHeight="1">
      <c r="A8" s="238">
        <f>'w-wa'!A7</f>
        <v>1784</v>
      </c>
      <c r="B8" s="58">
        <f>VLOOKUP('w-wa'!B7,tab_liczb_!$C$25:$E$35,3,1)</f>
        <v>7</v>
      </c>
      <c r="C8" s="58">
        <f>VLOOKUP('w-wa'!C7,tab_liczb_!$F$25:$H$35,3,1)</f>
        <v>6</v>
      </c>
      <c r="D8" s="58">
        <f>VLOOKUP('w-wa'!D7,tab_liczb_!$I$25:$K$35,3,1)</f>
        <v>6</v>
      </c>
      <c r="E8" s="58">
        <f>VLOOKUP('w-wa'!E7,tab_liczb_!$L$25:$N$35,3,1)</f>
        <v>6</v>
      </c>
      <c r="F8" s="58">
        <f>VLOOKUP('w-wa'!F7,tab_liczb_!$O$25:$Q$35,3,1)</f>
        <v>6</v>
      </c>
      <c r="G8" s="58">
        <f>VLOOKUP('w-wa'!G7,tab_liczb_!$R$25:$T$35,3,1)</f>
        <v>4</v>
      </c>
      <c r="H8" s="58">
        <f>VLOOKUP('w-wa'!H7,tab_liczb_!$U$25:$W$35,3,1)</f>
        <v>5</v>
      </c>
      <c r="I8" s="58">
        <f>VLOOKUP('w-wa'!I7,tab_liczb_!$X$25:$Z$35,3,1)</f>
        <v>1</v>
      </c>
      <c r="J8" s="58">
        <f>VLOOKUP('w-wa'!J7,tab_liczb_!$AA$25:$AC$35,3,1)</f>
        <v>4</v>
      </c>
      <c r="K8" s="58">
        <f>VLOOKUP('w-wa'!K7,tab_liczb_!$AD$25:$AF$35,3,1)</f>
        <v>8</v>
      </c>
      <c r="L8" s="58">
        <f>VLOOKUP('w-wa'!L7,tab_liczb_!$AG$25:$AI$35,3,1)</f>
        <v>6</v>
      </c>
      <c r="M8" s="58">
        <f>VLOOKUP('w-wa'!M7,tab_liczb_!$AJ$25:$AL$35,3,1)</f>
        <v>5</v>
      </c>
      <c r="N8" s="58">
        <f>VLOOKUP('w-wa'!N7,tab_liczb_!$AM$25:$AO$35,3,1)</f>
        <v>7</v>
      </c>
      <c r="O8" s="58">
        <f>VLOOKUP('w-wa'!O7,tab_liczb_!$AP$25:$AR$35,3,1)</f>
        <v>6</v>
      </c>
      <c r="P8" s="58">
        <f>VLOOKUP('w-wa'!P7,tab_liczb_!$AS$25:$AU$35,3,1)</f>
        <v>2</v>
      </c>
      <c r="Q8" s="59">
        <f>VLOOKUP('w-wa'!Q7,tab_liczb_!$AV$25:$AX$35,3,1)</f>
        <v>6</v>
      </c>
      <c r="R8" s="58">
        <f>VLOOKUP('w-wa'!R7,tab_liczb_!$AY$25:$BA$35,3,1)</f>
        <v>5</v>
      </c>
      <c r="S8" s="60">
        <v>0</v>
      </c>
      <c r="T8" s="61"/>
      <c r="U8" s="62">
        <f t="shared" si="0"/>
        <v>0</v>
      </c>
      <c r="V8" s="58">
        <f t="shared" si="1"/>
        <v>0</v>
      </c>
      <c r="W8" s="58">
        <f t="shared" si="2"/>
        <v>0</v>
      </c>
      <c r="X8" s="58">
        <f t="shared" si="3"/>
        <v>1</v>
      </c>
      <c r="Y8" s="58">
        <f t="shared" si="4"/>
        <v>1</v>
      </c>
      <c r="Z8" s="58">
        <f t="shared" si="5"/>
        <v>5</v>
      </c>
      <c r="AA8" s="58">
        <f t="shared" si="6"/>
        <v>2</v>
      </c>
      <c r="AB8" s="58">
        <f t="shared" si="7"/>
        <v>2</v>
      </c>
      <c r="AC8" s="58">
        <f t="shared" si="8"/>
        <v>0</v>
      </c>
      <c r="AD8" s="58">
        <f t="shared" si="9"/>
        <v>0</v>
      </c>
      <c r="AE8" s="63">
        <f t="shared" si="10"/>
        <v>1</v>
      </c>
      <c r="AF8" s="41"/>
      <c r="AG8" s="62">
        <f t="shared" si="11"/>
        <v>0</v>
      </c>
      <c r="AH8" s="58">
        <f t="shared" si="12"/>
        <v>0</v>
      </c>
      <c r="AI8" s="58">
        <f t="shared" si="13"/>
        <v>0</v>
      </c>
      <c r="AJ8" s="58">
        <f t="shared" si="14"/>
        <v>0</v>
      </c>
      <c r="AK8" s="58">
        <f t="shared" si="15"/>
        <v>1</v>
      </c>
      <c r="AL8" s="58">
        <f t="shared" si="16"/>
        <v>2</v>
      </c>
      <c r="AM8" s="58">
        <f t="shared" si="17"/>
        <v>0</v>
      </c>
      <c r="AN8" s="58">
        <f t="shared" si="18"/>
        <v>0</v>
      </c>
      <c r="AO8" s="58">
        <f t="shared" si="19"/>
        <v>0</v>
      </c>
      <c r="AP8" s="58">
        <f t="shared" si="20"/>
        <v>1</v>
      </c>
      <c r="AQ8" s="63">
        <f t="shared" si="21"/>
        <v>0</v>
      </c>
      <c r="AR8" s="41"/>
      <c r="AS8" s="41"/>
      <c r="AT8" s="62">
        <f t="shared" si="22"/>
        <v>0</v>
      </c>
      <c r="AU8" s="58">
        <f t="shared" si="23"/>
        <v>0</v>
      </c>
      <c r="AV8" s="58">
        <f t="shared" si="24"/>
        <v>0</v>
      </c>
      <c r="AW8" s="58">
        <f t="shared" si="25"/>
        <v>0</v>
      </c>
      <c r="AX8" s="58">
        <f t="shared" si="26"/>
        <v>0</v>
      </c>
      <c r="AY8" s="58">
        <f t="shared" si="27"/>
        <v>0</v>
      </c>
      <c r="AZ8" s="58">
        <f t="shared" si="28"/>
        <v>1</v>
      </c>
      <c r="BA8" s="58">
        <f t="shared" si="29"/>
        <v>0</v>
      </c>
      <c r="BB8" s="58">
        <f t="shared" si="30"/>
        <v>0</v>
      </c>
      <c r="BC8" s="58">
        <f t="shared" si="31"/>
        <v>0</v>
      </c>
      <c r="BD8" s="63">
        <f t="shared" si="32"/>
        <v>0</v>
      </c>
      <c r="BE8" s="41"/>
      <c r="BF8" s="41"/>
      <c r="BG8" s="64">
        <v>6</v>
      </c>
      <c r="BH8" s="71">
        <v>60</v>
      </c>
      <c r="BI8" s="66" t="s">
        <v>29</v>
      </c>
    </row>
    <row r="9" spans="1:61" ht="10.5" customHeight="1">
      <c r="A9" s="238">
        <f>'w-wa'!A8</f>
        <v>1785</v>
      </c>
      <c r="B9" s="58">
        <f>VLOOKUP('w-wa'!B8,tab_liczb_!$C$25:$E$35,3,1)</f>
        <v>6</v>
      </c>
      <c r="C9" s="58">
        <f>VLOOKUP('w-wa'!C8,tab_liczb_!$F$25:$H$35,3,1)</f>
        <v>6</v>
      </c>
      <c r="D9" s="58">
        <f>VLOOKUP('w-wa'!D8,tab_liczb_!$I$25:$K$35,3,1)</f>
        <v>11</v>
      </c>
      <c r="E9" s="58">
        <f>VLOOKUP('w-wa'!E8,tab_liczb_!$L$25:$N$35,3,1)</f>
        <v>10</v>
      </c>
      <c r="F9" s="58">
        <f>VLOOKUP('w-wa'!F8,tab_liczb_!$O$25:$Q$35,3,1)</f>
        <v>8</v>
      </c>
      <c r="G9" s="58">
        <f>VLOOKUP('w-wa'!G8,tab_liczb_!$R$25:$T$35,3,1)</f>
        <v>8</v>
      </c>
      <c r="H9" s="58">
        <f>VLOOKUP('w-wa'!H8,tab_liczb_!$U$25:$W$35,3,1)</f>
        <v>8</v>
      </c>
      <c r="I9" s="58">
        <f>VLOOKUP('w-wa'!I8,tab_liczb_!$X$25:$Z$35,3,1)</f>
        <v>8</v>
      </c>
      <c r="J9" s="58">
        <f>VLOOKUP('w-wa'!J8,tab_liczb_!$AA$25:$AC$35,3,1)</f>
        <v>5</v>
      </c>
      <c r="K9" s="58">
        <f>VLOOKUP('w-wa'!K8,tab_liczb_!$AD$25:$AF$35,3,1)</f>
        <v>8</v>
      </c>
      <c r="L9" s="58">
        <f>VLOOKUP('w-wa'!L8,tab_liczb_!$AG$25:$AI$35,3,1)</f>
        <v>6</v>
      </c>
      <c r="M9" s="58">
        <f>VLOOKUP('w-wa'!M8,tab_liczb_!$AJ$25:$AL$35,3,1)</f>
        <v>7</v>
      </c>
      <c r="N9" s="58">
        <f>VLOOKUP('w-wa'!N8,tab_liczb_!$AM$25:$AO$35,3,1)</f>
        <v>6</v>
      </c>
      <c r="O9" s="58">
        <f>VLOOKUP('w-wa'!O8,tab_liczb_!$AP$25:$AR$35,3,1)</f>
        <v>11</v>
      </c>
      <c r="P9" s="58">
        <f>VLOOKUP('w-wa'!P8,tab_liczb_!$AS$25:$AU$35,3,1)</f>
        <v>9</v>
      </c>
      <c r="Q9" s="59">
        <f>VLOOKUP('w-wa'!Q8,tab_liczb_!$AV$25:$AX$35,3,1)</f>
        <v>6</v>
      </c>
      <c r="R9" s="58">
        <f>VLOOKUP('w-wa'!R8,tab_liczb_!$AY$25:$BA$35,3,1)</f>
        <v>10</v>
      </c>
      <c r="S9" s="60">
        <v>0</v>
      </c>
      <c r="T9" s="61"/>
      <c r="U9" s="62">
        <f t="shared" si="0"/>
        <v>1</v>
      </c>
      <c r="V9" s="58">
        <f t="shared" si="1"/>
        <v>1</v>
      </c>
      <c r="W9" s="58">
        <f t="shared" si="2"/>
        <v>0</v>
      </c>
      <c r="X9" s="58">
        <f t="shared" si="3"/>
        <v>5</v>
      </c>
      <c r="Y9" s="58">
        <f t="shared" si="4"/>
        <v>1</v>
      </c>
      <c r="Z9" s="58">
        <f t="shared" si="5"/>
        <v>3</v>
      </c>
      <c r="AA9" s="58">
        <f t="shared" si="6"/>
        <v>1</v>
      </c>
      <c r="AB9" s="58">
        <f t="shared" si="7"/>
        <v>0</v>
      </c>
      <c r="AC9" s="58">
        <f t="shared" si="8"/>
        <v>0</v>
      </c>
      <c r="AD9" s="58">
        <f t="shared" si="9"/>
        <v>0</v>
      </c>
      <c r="AE9" s="63">
        <f t="shared" si="10"/>
        <v>0</v>
      </c>
      <c r="AF9" s="41"/>
      <c r="AG9" s="62">
        <f t="shared" si="11"/>
        <v>1</v>
      </c>
      <c r="AH9" s="58">
        <f t="shared" si="12"/>
        <v>0</v>
      </c>
      <c r="AI9" s="58">
        <f t="shared" si="13"/>
        <v>1</v>
      </c>
      <c r="AJ9" s="58">
        <f t="shared" si="14"/>
        <v>0</v>
      </c>
      <c r="AK9" s="58">
        <f t="shared" si="15"/>
        <v>0</v>
      </c>
      <c r="AL9" s="58">
        <f t="shared" si="16"/>
        <v>2</v>
      </c>
      <c r="AM9" s="58">
        <f t="shared" si="17"/>
        <v>0</v>
      </c>
      <c r="AN9" s="58">
        <f t="shared" si="18"/>
        <v>0</v>
      </c>
      <c r="AO9" s="58">
        <f t="shared" si="19"/>
        <v>0</v>
      </c>
      <c r="AP9" s="58">
        <f t="shared" si="20"/>
        <v>0</v>
      </c>
      <c r="AQ9" s="63">
        <f t="shared" si="21"/>
        <v>0</v>
      </c>
      <c r="AR9" s="41"/>
      <c r="AS9" s="41"/>
      <c r="AT9" s="62">
        <f t="shared" si="22"/>
        <v>0</v>
      </c>
      <c r="AU9" s="58">
        <f t="shared" si="23"/>
        <v>1</v>
      </c>
      <c r="AV9" s="58">
        <f t="shared" si="24"/>
        <v>0</v>
      </c>
      <c r="AW9" s="58">
        <f t="shared" si="25"/>
        <v>0</v>
      </c>
      <c r="AX9" s="58">
        <f t="shared" si="26"/>
        <v>0</v>
      </c>
      <c r="AY9" s="58">
        <f t="shared" si="27"/>
        <v>0</v>
      </c>
      <c r="AZ9" s="58">
        <f t="shared" si="28"/>
        <v>0</v>
      </c>
      <c r="BA9" s="58">
        <f t="shared" si="29"/>
        <v>0</v>
      </c>
      <c r="BB9" s="58">
        <f t="shared" si="30"/>
        <v>0</v>
      </c>
      <c r="BC9" s="58">
        <f t="shared" si="31"/>
        <v>0</v>
      </c>
      <c r="BD9" s="63">
        <f t="shared" si="32"/>
        <v>0</v>
      </c>
      <c r="BE9" s="41"/>
      <c r="BF9" s="41"/>
      <c r="BG9" s="64">
        <v>7</v>
      </c>
      <c r="BH9" s="72">
        <v>40</v>
      </c>
      <c r="BI9" s="66" t="s">
        <v>30</v>
      </c>
    </row>
    <row r="10" spans="1:61" ht="10.5" customHeight="1">
      <c r="A10" s="238">
        <f>'w-wa'!A9</f>
        <v>1786</v>
      </c>
      <c r="B10" s="58">
        <f>VLOOKUP('w-wa'!B9,tab_liczb_!$C$25:$E$35,3,1)</f>
        <v>6</v>
      </c>
      <c r="C10" s="58">
        <f>VLOOKUP('w-wa'!C9,tab_liczb_!$F$25:$H$35,3,1)</f>
        <v>7</v>
      </c>
      <c r="D10" s="58">
        <f>VLOOKUP('w-wa'!D9,tab_liczb_!$I$25:$K$35,3,1)</f>
        <v>6</v>
      </c>
      <c r="E10" s="58">
        <f>VLOOKUP('w-wa'!E9,tab_liczb_!$L$25:$N$35,3,1)</f>
        <v>5</v>
      </c>
      <c r="F10" s="58">
        <f>VLOOKUP('w-wa'!F9,tab_liczb_!$O$25:$Q$35,3,1)</f>
        <v>8</v>
      </c>
      <c r="G10" s="58">
        <f>VLOOKUP('w-wa'!G9,tab_liczb_!$R$25:$T$35,3,1)</f>
        <v>6</v>
      </c>
      <c r="H10" s="58">
        <f>VLOOKUP('w-wa'!H9,tab_liczb_!$U$25:$W$35,3,1)</f>
        <v>9</v>
      </c>
      <c r="I10" s="58">
        <f>VLOOKUP('w-wa'!I9,tab_liczb_!$X$25:$Z$35,3,1)</f>
        <v>9</v>
      </c>
      <c r="J10" s="58">
        <f>VLOOKUP('w-wa'!J9,tab_liczb_!$AA$25:$AC$35,3,1)</f>
        <v>8</v>
      </c>
      <c r="K10" s="58">
        <f>VLOOKUP('w-wa'!K9,tab_liczb_!$AD$25:$AF$35,3,1)</f>
        <v>9</v>
      </c>
      <c r="L10" s="58">
        <f>VLOOKUP('w-wa'!L9,tab_liczb_!$AG$25:$AI$35,3,1)</f>
        <v>10</v>
      </c>
      <c r="M10" s="58">
        <f>VLOOKUP('w-wa'!M9,tab_liczb_!$AJ$25:$AL$35,3,1)</f>
        <v>6</v>
      </c>
      <c r="N10" s="58">
        <f>VLOOKUP('w-wa'!N9,tab_liczb_!$AM$25:$AO$35,3,1)</f>
        <v>6</v>
      </c>
      <c r="O10" s="58">
        <f>VLOOKUP('w-wa'!O9,tab_liczb_!$AP$25:$AR$35,3,1)</f>
        <v>6</v>
      </c>
      <c r="P10" s="58">
        <f>VLOOKUP('w-wa'!P9,tab_liczb_!$AS$25:$AU$35,3,1)</f>
        <v>9</v>
      </c>
      <c r="Q10" s="59">
        <f>VLOOKUP('w-wa'!Q9,tab_liczb_!$AV$25:$AX$35,3,1)</f>
        <v>11</v>
      </c>
      <c r="R10" s="58">
        <f>VLOOKUP('w-wa'!R9,tab_liczb_!$AY$25:$BA$35,3,1)</f>
        <v>9</v>
      </c>
      <c r="S10" s="60">
        <v>0</v>
      </c>
      <c r="T10" s="61"/>
      <c r="U10" s="62">
        <f t="shared" si="0"/>
        <v>0</v>
      </c>
      <c r="V10" s="58">
        <f t="shared" si="1"/>
        <v>1</v>
      </c>
      <c r="W10" s="58">
        <f t="shared" si="2"/>
        <v>3</v>
      </c>
      <c r="X10" s="58">
        <f t="shared" si="3"/>
        <v>2</v>
      </c>
      <c r="Y10" s="58">
        <f t="shared" si="4"/>
        <v>1</v>
      </c>
      <c r="Z10" s="58">
        <f t="shared" si="5"/>
        <v>4</v>
      </c>
      <c r="AA10" s="58">
        <f t="shared" si="6"/>
        <v>1</v>
      </c>
      <c r="AB10" s="58">
        <f t="shared" si="7"/>
        <v>0</v>
      </c>
      <c r="AC10" s="58">
        <f t="shared" si="8"/>
        <v>0</v>
      </c>
      <c r="AD10" s="58">
        <f t="shared" si="9"/>
        <v>0</v>
      </c>
      <c r="AE10" s="63">
        <f t="shared" si="10"/>
        <v>0</v>
      </c>
      <c r="AF10" s="41"/>
      <c r="AG10" s="62">
        <f t="shared" si="11"/>
        <v>1</v>
      </c>
      <c r="AH10" s="58">
        <f t="shared" si="12"/>
        <v>0</v>
      </c>
      <c r="AI10" s="58">
        <f t="shared" si="13"/>
        <v>1</v>
      </c>
      <c r="AJ10" s="58">
        <f t="shared" si="14"/>
        <v>0</v>
      </c>
      <c r="AK10" s="58">
        <f t="shared" si="15"/>
        <v>0</v>
      </c>
      <c r="AL10" s="58">
        <f t="shared" si="16"/>
        <v>2</v>
      </c>
      <c r="AM10" s="58">
        <f t="shared" si="17"/>
        <v>0</v>
      </c>
      <c r="AN10" s="58">
        <f t="shared" si="18"/>
        <v>0</v>
      </c>
      <c r="AO10" s="58">
        <f t="shared" si="19"/>
        <v>0</v>
      </c>
      <c r="AP10" s="58">
        <f t="shared" si="20"/>
        <v>0</v>
      </c>
      <c r="AQ10" s="63">
        <f t="shared" si="21"/>
        <v>0</v>
      </c>
      <c r="AR10" s="41"/>
      <c r="AS10" s="41"/>
      <c r="AT10" s="62">
        <f t="shared" si="22"/>
        <v>0</v>
      </c>
      <c r="AU10" s="58">
        <f t="shared" si="23"/>
        <v>0</v>
      </c>
      <c r="AV10" s="58">
        <f t="shared" si="24"/>
        <v>1</v>
      </c>
      <c r="AW10" s="58">
        <f t="shared" si="25"/>
        <v>0</v>
      </c>
      <c r="AX10" s="58">
        <f t="shared" si="26"/>
        <v>0</v>
      </c>
      <c r="AY10" s="58">
        <f t="shared" si="27"/>
        <v>0</v>
      </c>
      <c r="AZ10" s="58">
        <f t="shared" si="28"/>
        <v>0</v>
      </c>
      <c r="BA10" s="58">
        <f t="shared" si="29"/>
        <v>0</v>
      </c>
      <c r="BB10" s="58">
        <f t="shared" si="30"/>
        <v>0</v>
      </c>
      <c r="BC10" s="58">
        <f t="shared" si="31"/>
        <v>0</v>
      </c>
      <c r="BD10" s="63">
        <f t="shared" si="32"/>
        <v>0</v>
      </c>
      <c r="BE10" s="41"/>
      <c r="BF10" s="41"/>
      <c r="BG10" s="64">
        <v>8</v>
      </c>
      <c r="BH10" s="73">
        <v>30</v>
      </c>
      <c r="BI10" s="66" t="s">
        <v>31</v>
      </c>
    </row>
    <row r="11" spans="1:61" ht="10.5" customHeight="1">
      <c r="A11" s="238">
        <f>'w-wa'!A10</f>
        <v>1787</v>
      </c>
      <c r="B11" s="58">
        <f>VLOOKUP('w-wa'!B10,tab_liczb_!$C$25:$E$35,3,1)</f>
        <v>6</v>
      </c>
      <c r="C11" s="58">
        <f>VLOOKUP('w-wa'!C10,tab_liczb_!$F$25:$H$35,3,1)</f>
        <v>5</v>
      </c>
      <c r="D11" s="58">
        <f>VLOOKUP('w-wa'!D10,tab_liczb_!$I$25:$K$35,3,1)</f>
        <v>6</v>
      </c>
      <c r="E11" s="58">
        <f>VLOOKUP('w-wa'!E10,tab_liczb_!$L$25:$N$35,3,1)</f>
        <v>7</v>
      </c>
      <c r="F11" s="58">
        <f>VLOOKUP('w-wa'!F10,tab_liczb_!$O$25:$Q$35,3,1)</f>
        <v>6</v>
      </c>
      <c r="G11" s="58">
        <f>VLOOKUP('w-wa'!G10,tab_liczb_!$R$25:$T$35,3,1)</f>
        <v>4</v>
      </c>
      <c r="H11" s="58">
        <f>VLOOKUP('w-wa'!H10,tab_liczb_!$U$25:$W$35,3,1)</f>
        <v>6</v>
      </c>
      <c r="I11" s="58">
        <f>VLOOKUP('w-wa'!I10,tab_liczb_!$X$25:$Z$35,3,1)</f>
        <v>7</v>
      </c>
      <c r="J11" s="58">
        <f>VLOOKUP('w-wa'!J10,tab_liczb_!$AA$25:$AC$35,3,1)</f>
        <v>8</v>
      </c>
      <c r="K11" s="58">
        <f>VLOOKUP('w-wa'!K10,tab_liczb_!$AD$25:$AF$35,3,1)</f>
        <v>5</v>
      </c>
      <c r="L11" s="58">
        <f>VLOOKUP('w-wa'!L10,tab_liczb_!$AG$25:$AI$35,3,1)</f>
        <v>6</v>
      </c>
      <c r="M11" s="58">
        <f>VLOOKUP('w-wa'!M10,tab_liczb_!$AJ$25:$AL$35,3,1)</f>
        <v>5</v>
      </c>
      <c r="N11" s="58">
        <f>VLOOKUP('w-wa'!N10,tab_liczb_!$AM$25:$AO$35,3,1)</f>
        <v>6</v>
      </c>
      <c r="O11" s="58">
        <f>VLOOKUP('w-wa'!O10,tab_liczb_!$AP$25:$AR$35,3,1)</f>
        <v>6</v>
      </c>
      <c r="P11" s="58">
        <f>VLOOKUP('w-wa'!P10,tab_liczb_!$AS$25:$AU$35,3,1)</f>
        <v>6</v>
      </c>
      <c r="Q11" s="59">
        <f>VLOOKUP('w-wa'!Q10,tab_liczb_!$AV$25:$AX$35,3,1)</f>
        <v>6</v>
      </c>
      <c r="R11" s="58">
        <f>VLOOKUP('w-wa'!R10,tab_liczb_!$AY$25:$BA$35,3,1)</f>
        <v>6</v>
      </c>
      <c r="S11" s="60">
        <v>0</v>
      </c>
      <c r="T11" s="61"/>
      <c r="U11" s="62">
        <f t="shared" si="0"/>
        <v>0</v>
      </c>
      <c r="V11" s="58">
        <f t="shared" si="1"/>
        <v>0</v>
      </c>
      <c r="W11" s="58">
        <f t="shared" si="2"/>
        <v>0</v>
      </c>
      <c r="X11" s="58">
        <f t="shared" si="3"/>
        <v>1</v>
      </c>
      <c r="Y11" s="58">
        <f t="shared" si="4"/>
        <v>2</v>
      </c>
      <c r="Z11" s="58">
        <f t="shared" si="5"/>
        <v>5</v>
      </c>
      <c r="AA11" s="58">
        <f t="shared" si="6"/>
        <v>3</v>
      </c>
      <c r="AB11" s="58">
        <f t="shared" si="7"/>
        <v>1</v>
      </c>
      <c r="AC11" s="58">
        <f t="shared" si="8"/>
        <v>0</v>
      </c>
      <c r="AD11" s="58">
        <f t="shared" si="9"/>
        <v>0</v>
      </c>
      <c r="AE11" s="63">
        <f t="shared" si="10"/>
        <v>0</v>
      </c>
      <c r="AF11" s="41"/>
      <c r="AG11" s="62">
        <f t="shared" si="11"/>
        <v>0</v>
      </c>
      <c r="AH11" s="58">
        <f t="shared" si="12"/>
        <v>0</v>
      </c>
      <c r="AI11" s="58">
        <f t="shared" si="13"/>
        <v>0</v>
      </c>
      <c r="AJ11" s="58">
        <f t="shared" si="14"/>
        <v>0</v>
      </c>
      <c r="AK11" s="58">
        <f t="shared" si="15"/>
        <v>0</v>
      </c>
      <c r="AL11" s="58">
        <f t="shared" si="16"/>
        <v>4</v>
      </c>
      <c r="AM11" s="58">
        <f t="shared" si="17"/>
        <v>0</v>
      </c>
      <c r="AN11" s="58">
        <f t="shared" si="18"/>
        <v>0</v>
      </c>
      <c r="AO11" s="58">
        <f t="shared" si="19"/>
        <v>0</v>
      </c>
      <c r="AP11" s="58">
        <f t="shared" si="20"/>
        <v>0</v>
      </c>
      <c r="AQ11" s="63">
        <f t="shared" si="21"/>
        <v>0</v>
      </c>
      <c r="AR11" s="41"/>
      <c r="AS11" s="41"/>
      <c r="AT11" s="62">
        <f t="shared" si="22"/>
        <v>0</v>
      </c>
      <c r="AU11" s="58">
        <f t="shared" si="23"/>
        <v>0</v>
      </c>
      <c r="AV11" s="58">
        <f t="shared" si="24"/>
        <v>0</v>
      </c>
      <c r="AW11" s="58">
        <f t="shared" si="25"/>
        <v>0</v>
      </c>
      <c r="AX11" s="58">
        <f t="shared" si="26"/>
        <v>0</v>
      </c>
      <c r="AY11" s="58">
        <f t="shared" si="27"/>
        <v>1</v>
      </c>
      <c r="AZ11" s="58">
        <f t="shared" si="28"/>
        <v>0</v>
      </c>
      <c r="BA11" s="58">
        <f t="shared" si="29"/>
        <v>0</v>
      </c>
      <c r="BB11" s="58">
        <f t="shared" si="30"/>
        <v>0</v>
      </c>
      <c r="BC11" s="58">
        <f t="shared" si="31"/>
        <v>0</v>
      </c>
      <c r="BD11" s="63">
        <f t="shared" si="32"/>
        <v>0</v>
      </c>
      <c r="BE11" s="41"/>
      <c r="BF11" s="41"/>
      <c r="BG11" s="64">
        <v>9</v>
      </c>
      <c r="BH11" s="74">
        <v>20</v>
      </c>
      <c r="BI11" s="66" t="s">
        <v>32</v>
      </c>
    </row>
    <row r="12" spans="1:61" ht="10.5" customHeight="1">
      <c r="A12" s="238">
        <f>'w-wa'!A11</f>
        <v>1788</v>
      </c>
      <c r="B12" s="58">
        <f>VLOOKUP('w-wa'!B11,tab_liczb_!$C$25:$E$35,3,1)</f>
        <v>5</v>
      </c>
      <c r="C12" s="58">
        <f>VLOOKUP('w-wa'!C11,tab_liczb_!$F$25:$H$35,3,1)</f>
        <v>7</v>
      </c>
      <c r="D12" s="58">
        <f>VLOOKUP('w-wa'!D11,tab_liczb_!$I$25:$K$35,3,1)</f>
        <v>7</v>
      </c>
      <c r="E12" s="58">
        <f>VLOOKUP('w-wa'!E11,tab_liczb_!$L$25:$N$35,3,1)</f>
        <v>7</v>
      </c>
      <c r="F12" s="58">
        <f>VLOOKUP('w-wa'!F11,tab_liczb_!$O$25:$Q$35,3,1)</f>
        <v>6</v>
      </c>
      <c r="G12" s="58">
        <f>VLOOKUP('w-wa'!G11,tab_liczb_!$R$25:$T$35,3,1)</f>
        <v>5</v>
      </c>
      <c r="H12" s="58">
        <f>VLOOKUP('w-wa'!H11,tab_liczb_!$U$25:$W$35,3,1)</f>
        <v>3</v>
      </c>
      <c r="I12" s="58">
        <f>VLOOKUP('w-wa'!I11,tab_liczb_!$X$25:$Z$35,3,1)</f>
        <v>6</v>
      </c>
      <c r="J12" s="58">
        <f>VLOOKUP('w-wa'!J11,tab_liczb_!$AA$25:$AC$35,3,1)</f>
        <v>3</v>
      </c>
      <c r="K12" s="58">
        <f>VLOOKUP('w-wa'!K11,tab_liczb_!$AD$25:$AF$35,3,1)</f>
        <v>7</v>
      </c>
      <c r="L12" s="58">
        <f>VLOOKUP('w-wa'!L11,tab_liczb_!$AG$25:$AI$35,3,1)</f>
        <v>7</v>
      </c>
      <c r="M12" s="58">
        <f>VLOOKUP('w-wa'!M11,tab_liczb_!$AJ$25:$AL$35,3,1)</f>
        <v>11</v>
      </c>
      <c r="N12" s="58">
        <f>VLOOKUP('w-wa'!N11,tab_liczb_!$AM$25:$AO$35,3,1)</f>
        <v>6</v>
      </c>
      <c r="O12" s="58">
        <f>VLOOKUP('w-wa'!O11,tab_liczb_!$AP$25:$AR$35,3,1)</f>
        <v>7</v>
      </c>
      <c r="P12" s="58">
        <f>VLOOKUP('w-wa'!P11,tab_liczb_!$AS$25:$AU$35,3,1)</f>
        <v>4</v>
      </c>
      <c r="Q12" s="59">
        <f>VLOOKUP('w-wa'!Q11,tab_liczb_!$AV$25:$AX$35,3,1)</f>
        <v>6</v>
      </c>
      <c r="R12" s="58">
        <f>VLOOKUP('w-wa'!R11,tab_liczb_!$AY$25:$BA$35,3,1)</f>
        <v>8</v>
      </c>
      <c r="S12" s="60">
        <v>0</v>
      </c>
      <c r="T12" s="61"/>
      <c r="U12" s="62">
        <f t="shared" si="0"/>
        <v>1</v>
      </c>
      <c r="V12" s="58">
        <f t="shared" si="1"/>
        <v>0</v>
      </c>
      <c r="W12" s="58">
        <f t="shared" si="2"/>
        <v>0</v>
      </c>
      <c r="X12" s="58">
        <f t="shared" si="3"/>
        <v>0</v>
      </c>
      <c r="Y12" s="58">
        <f t="shared" si="4"/>
        <v>5</v>
      </c>
      <c r="Z12" s="58">
        <f t="shared" si="5"/>
        <v>2</v>
      </c>
      <c r="AA12" s="58">
        <f t="shared" si="6"/>
        <v>2</v>
      </c>
      <c r="AB12" s="58">
        <f t="shared" si="7"/>
        <v>0</v>
      </c>
      <c r="AC12" s="58">
        <f t="shared" si="8"/>
        <v>2</v>
      </c>
      <c r="AD12" s="58">
        <f t="shared" si="9"/>
        <v>0</v>
      </c>
      <c r="AE12" s="63">
        <f t="shared" si="10"/>
        <v>0</v>
      </c>
      <c r="AF12" s="41"/>
      <c r="AG12" s="62">
        <f t="shared" si="11"/>
        <v>0</v>
      </c>
      <c r="AH12" s="58">
        <f t="shared" si="12"/>
        <v>0</v>
      </c>
      <c r="AI12" s="58">
        <f t="shared" si="13"/>
        <v>0</v>
      </c>
      <c r="AJ12" s="58">
        <f t="shared" si="14"/>
        <v>0</v>
      </c>
      <c r="AK12" s="58">
        <f t="shared" si="15"/>
        <v>1</v>
      </c>
      <c r="AL12" s="58">
        <f t="shared" si="16"/>
        <v>2</v>
      </c>
      <c r="AM12" s="58">
        <f t="shared" si="17"/>
        <v>0</v>
      </c>
      <c r="AN12" s="58">
        <f t="shared" si="18"/>
        <v>1</v>
      </c>
      <c r="AO12" s="58">
        <f t="shared" si="19"/>
        <v>0</v>
      </c>
      <c r="AP12" s="58">
        <f t="shared" si="20"/>
        <v>0</v>
      </c>
      <c r="AQ12" s="63">
        <f t="shared" si="21"/>
        <v>0</v>
      </c>
      <c r="AR12" s="41"/>
      <c r="AS12" s="41"/>
      <c r="AT12" s="62">
        <f t="shared" si="22"/>
        <v>0</v>
      </c>
      <c r="AU12" s="58">
        <f t="shared" si="23"/>
        <v>0</v>
      </c>
      <c r="AV12" s="58">
        <f t="shared" si="24"/>
        <v>0</v>
      </c>
      <c r="AW12" s="58">
        <f t="shared" si="25"/>
        <v>1</v>
      </c>
      <c r="AX12" s="58">
        <f t="shared" si="26"/>
        <v>0</v>
      </c>
      <c r="AY12" s="58">
        <f t="shared" si="27"/>
        <v>0</v>
      </c>
      <c r="AZ12" s="58">
        <f t="shared" si="28"/>
        <v>0</v>
      </c>
      <c r="BA12" s="58">
        <f t="shared" si="29"/>
        <v>0</v>
      </c>
      <c r="BB12" s="58">
        <f t="shared" si="30"/>
        <v>0</v>
      </c>
      <c r="BC12" s="58">
        <f t="shared" si="31"/>
        <v>0</v>
      </c>
      <c r="BD12" s="63">
        <f t="shared" si="32"/>
        <v>0</v>
      </c>
      <c r="BE12" s="41"/>
      <c r="BF12" s="41"/>
      <c r="BG12" s="64">
        <v>10</v>
      </c>
      <c r="BH12" s="75">
        <v>10</v>
      </c>
      <c r="BI12" s="66" t="s">
        <v>33</v>
      </c>
    </row>
    <row r="13" spans="1:61" ht="10.5" customHeight="1">
      <c r="A13" s="238">
        <f>'w-wa'!A12</f>
        <v>1789</v>
      </c>
      <c r="B13" s="58">
        <f>VLOOKUP('w-wa'!B12,tab_liczb_!$C$25:$E$35,3,1)</f>
        <v>7</v>
      </c>
      <c r="C13" s="58">
        <f>VLOOKUP('w-wa'!C12,tab_liczb_!$F$25:$H$35,3,1)</f>
        <v>6</v>
      </c>
      <c r="D13" s="58">
        <f>VLOOKUP('w-wa'!D12,tab_liczb_!$I$25:$K$35,3,1)</f>
        <v>10</v>
      </c>
      <c r="E13" s="58">
        <f>VLOOKUP('w-wa'!E12,tab_liczb_!$L$25:$N$35,3,1)</f>
        <v>6</v>
      </c>
      <c r="F13" s="58">
        <f>VLOOKUP('w-wa'!F12,tab_liczb_!$O$25:$Q$35,3,1)</f>
        <v>3</v>
      </c>
      <c r="G13" s="58">
        <f>VLOOKUP('w-wa'!G12,tab_liczb_!$R$25:$T$35,3,1)</f>
        <v>6</v>
      </c>
      <c r="H13" s="58">
        <f>VLOOKUP('w-wa'!H12,tab_liczb_!$U$25:$W$35,3,1)</f>
        <v>2</v>
      </c>
      <c r="I13" s="58">
        <f>VLOOKUP('w-wa'!I12,tab_liczb_!$X$25:$Z$35,3,1)</f>
        <v>4</v>
      </c>
      <c r="J13" s="58">
        <f>VLOOKUP('w-wa'!J12,tab_liczb_!$AA$25:$AC$35,3,1)</f>
        <v>2</v>
      </c>
      <c r="K13" s="58">
        <f>VLOOKUP('w-wa'!K12,tab_liczb_!$AD$25:$AF$35,3,1)</f>
        <v>3</v>
      </c>
      <c r="L13" s="58">
        <f>VLOOKUP('w-wa'!L12,tab_liczb_!$AG$25:$AI$35,3,1)</f>
        <v>4</v>
      </c>
      <c r="M13" s="58">
        <f>VLOOKUP('w-wa'!M12,tab_liczb_!$AJ$25:$AL$35,3,1)</f>
        <v>4</v>
      </c>
      <c r="N13" s="58">
        <f>VLOOKUP('w-wa'!N12,tab_liczb_!$AM$25:$AO$35,3,1)</f>
        <v>9</v>
      </c>
      <c r="O13" s="58">
        <f>VLOOKUP('w-wa'!O12,tab_liczb_!$AP$25:$AR$35,3,1)</f>
        <v>7</v>
      </c>
      <c r="P13" s="58">
        <f>VLOOKUP('w-wa'!P12,tab_liczb_!$AS$25:$AU$35,3,1)</f>
        <v>3</v>
      </c>
      <c r="Q13" s="59">
        <f>VLOOKUP('w-wa'!Q12,tab_liczb_!$AV$25:$AX$35,3,1)</f>
        <v>2</v>
      </c>
      <c r="R13" s="58">
        <f>VLOOKUP('w-wa'!R12,tab_liczb_!$AY$25:$BA$35,3,1)</f>
        <v>4</v>
      </c>
      <c r="S13" s="60">
        <v>0</v>
      </c>
      <c r="T13" s="61"/>
      <c r="U13" s="62">
        <f t="shared" si="0"/>
        <v>0</v>
      </c>
      <c r="V13" s="58">
        <f t="shared" si="1"/>
        <v>1</v>
      </c>
      <c r="W13" s="58">
        <f t="shared" si="2"/>
        <v>0</v>
      </c>
      <c r="X13" s="58">
        <f t="shared" si="3"/>
        <v>0</v>
      </c>
      <c r="Y13" s="58">
        <f t="shared" si="4"/>
        <v>1</v>
      </c>
      <c r="Z13" s="58">
        <f t="shared" si="5"/>
        <v>3</v>
      </c>
      <c r="AA13" s="58">
        <f t="shared" si="6"/>
        <v>0</v>
      </c>
      <c r="AB13" s="58">
        <f t="shared" si="7"/>
        <v>3</v>
      </c>
      <c r="AC13" s="58">
        <f t="shared" si="8"/>
        <v>2</v>
      </c>
      <c r="AD13" s="58">
        <f t="shared" si="9"/>
        <v>2</v>
      </c>
      <c r="AE13" s="63">
        <f t="shared" si="10"/>
        <v>0</v>
      </c>
      <c r="AF13" s="41"/>
      <c r="AG13" s="62">
        <f t="shared" si="11"/>
        <v>0</v>
      </c>
      <c r="AH13" s="58">
        <f t="shared" si="12"/>
        <v>0</v>
      </c>
      <c r="AI13" s="58">
        <f t="shared" si="13"/>
        <v>1</v>
      </c>
      <c r="AJ13" s="58">
        <f t="shared" si="14"/>
        <v>0</v>
      </c>
      <c r="AK13" s="58">
        <f t="shared" si="15"/>
        <v>1</v>
      </c>
      <c r="AL13" s="58">
        <f t="shared" si="16"/>
        <v>0</v>
      </c>
      <c r="AM13" s="58">
        <f t="shared" si="17"/>
        <v>0</v>
      </c>
      <c r="AN13" s="58">
        <f t="shared" si="18"/>
        <v>0</v>
      </c>
      <c r="AO13" s="58">
        <f t="shared" si="19"/>
        <v>1</v>
      </c>
      <c r="AP13" s="58">
        <f t="shared" si="20"/>
        <v>1</v>
      </c>
      <c r="AQ13" s="63">
        <f t="shared" si="21"/>
        <v>0</v>
      </c>
      <c r="AR13" s="41"/>
      <c r="AS13" s="41"/>
      <c r="AT13" s="62">
        <f t="shared" si="22"/>
        <v>0</v>
      </c>
      <c r="AU13" s="58">
        <f t="shared" si="23"/>
        <v>0</v>
      </c>
      <c r="AV13" s="58">
        <f t="shared" si="24"/>
        <v>0</v>
      </c>
      <c r="AW13" s="58">
        <f t="shared" si="25"/>
        <v>0</v>
      </c>
      <c r="AX13" s="58">
        <f t="shared" si="26"/>
        <v>0</v>
      </c>
      <c r="AY13" s="58">
        <f t="shared" si="27"/>
        <v>0</v>
      </c>
      <c r="AZ13" s="58">
        <f t="shared" si="28"/>
        <v>0</v>
      </c>
      <c r="BA13" s="58">
        <f t="shared" si="29"/>
        <v>1</v>
      </c>
      <c r="BB13" s="58">
        <f t="shared" si="30"/>
        <v>0</v>
      </c>
      <c r="BC13" s="58">
        <f t="shared" si="31"/>
        <v>0</v>
      </c>
      <c r="BD13" s="63">
        <f t="shared" si="32"/>
        <v>0</v>
      </c>
      <c r="BE13" s="41"/>
      <c r="BF13" s="41"/>
      <c r="BG13" s="64">
        <v>11</v>
      </c>
      <c r="BH13" s="76">
        <v>5</v>
      </c>
      <c r="BI13" s="66" t="s">
        <v>34</v>
      </c>
    </row>
    <row r="14" spans="1:61" ht="10.5" customHeight="1">
      <c r="A14" s="238">
        <f>'w-wa'!A13</f>
        <v>1790</v>
      </c>
      <c r="B14" s="58">
        <f>VLOOKUP('w-wa'!B13,tab_liczb_!$C$25:$E$35,3,1)</f>
        <v>4</v>
      </c>
      <c r="C14" s="58">
        <f>VLOOKUP('w-wa'!C13,tab_liczb_!$F$25:$H$35,3,1)</f>
        <v>3</v>
      </c>
      <c r="D14" s="58">
        <f>VLOOKUP('w-wa'!D13,tab_liczb_!$I$25:$K$35,3,1)</f>
        <v>5</v>
      </c>
      <c r="E14" s="58">
        <f>VLOOKUP('w-wa'!E13,tab_liczb_!$L$25:$N$35,3,1)</f>
        <v>8</v>
      </c>
      <c r="F14" s="58">
        <f>VLOOKUP('w-wa'!F13,tab_liczb_!$O$25:$Q$35,3,1)</f>
        <v>6</v>
      </c>
      <c r="G14" s="58">
        <f>VLOOKUP('w-wa'!G13,tab_liczb_!$R$25:$T$35,3,1)</f>
        <v>6</v>
      </c>
      <c r="H14" s="58">
        <f>VLOOKUP('w-wa'!H13,tab_liczb_!$U$25:$W$35,3,1)</f>
        <v>7</v>
      </c>
      <c r="I14" s="58">
        <f>VLOOKUP('w-wa'!I13,tab_liczb_!$X$25:$Z$35,3,1)</f>
        <v>7</v>
      </c>
      <c r="J14" s="58">
        <f>VLOOKUP('w-wa'!J13,tab_liczb_!$AA$25:$AC$35,3,1)</f>
        <v>6</v>
      </c>
      <c r="K14" s="58">
        <f>VLOOKUP('w-wa'!K13,tab_liczb_!$AD$25:$AF$35,3,1)</f>
        <v>7</v>
      </c>
      <c r="L14" s="58">
        <f>VLOOKUP('w-wa'!L13,tab_liczb_!$AG$25:$AI$35,3,1)</f>
        <v>6</v>
      </c>
      <c r="M14" s="58">
        <f>VLOOKUP('w-wa'!M13,tab_liczb_!$AJ$25:$AL$35,3,1)</f>
        <v>4</v>
      </c>
      <c r="N14" s="58">
        <f>VLOOKUP('w-wa'!N13,tab_liczb_!$AM$25:$AO$35,3,1)</f>
        <v>3</v>
      </c>
      <c r="O14" s="58">
        <f>VLOOKUP('w-wa'!O13,tab_liczb_!$AP$25:$AR$35,3,1)</f>
        <v>6</v>
      </c>
      <c r="P14" s="58">
        <f>VLOOKUP('w-wa'!P13,tab_liczb_!$AS$25:$AU$35,3,1)</f>
        <v>7</v>
      </c>
      <c r="Q14" s="59">
        <f>VLOOKUP('w-wa'!Q13,tab_liczb_!$AV$25:$AX$35,3,1)</f>
        <v>6</v>
      </c>
      <c r="R14" s="58">
        <f>VLOOKUP('w-wa'!R13,tab_liczb_!$AY$25:$BA$35,3,1)</f>
        <v>5</v>
      </c>
      <c r="S14" s="60">
        <v>0</v>
      </c>
      <c r="T14" s="61"/>
      <c r="U14" s="62">
        <f t="shared" si="0"/>
        <v>0</v>
      </c>
      <c r="V14" s="58">
        <f t="shared" si="1"/>
        <v>0</v>
      </c>
      <c r="W14" s="58">
        <f t="shared" si="2"/>
        <v>0</v>
      </c>
      <c r="X14" s="58">
        <f t="shared" si="3"/>
        <v>1</v>
      </c>
      <c r="Y14" s="58">
        <f t="shared" si="4"/>
        <v>3</v>
      </c>
      <c r="Z14" s="58">
        <f t="shared" si="5"/>
        <v>4</v>
      </c>
      <c r="AA14" s="58">
        <f t="shared" si="6"/>
        <v>1</v>
      </c>
      <c r="AB14" s="58">
        <f t="shared" si="7"/>
        <v>2</v>
      </c>
      <c r="AC14" s="58">
        <f t="shared" si="8"/>
        <v>1</v>
      </c>
      <c r="AD14" s="58">
        <f t="shared" si="9"/>
        <v>0</v>
      </c>
      <c r="AE14" s="63">
        <f t="shared" si="10"/>
        <v>0</v>
      </c>
      <c r="AF14" s="41"/>
      <c r="AG14" s="62">
        <f t="shared" si="11"/>
        <v>0</v>
      </c>
      <c r="AH14" s="58">
        <f t="shared" si="12"/>
        <v>0</v>
      </c>
      <c r="AI14" s="58">
        <f t="shared" si="13"/>
        <v>0</v>
      </c>
      <c r="AJ14" s="58">
        <f t="shared" si="14"/>
        <v>0</v>
      </c>
      <c r="AK14" s="58">
        <f t="shared" si="15"/>
        <v>1</v>
      </c>
      <c r="AL14" s="58">
        <f t="shared" si="16"/>
        <v>2</v>
      </c>
      <c r="AM14" s="58">
        <f t="shared" si="17"/>
        <v>0</v>
      </c>
      <c r="AN14" s="58">
        <f t="shared" si="18"/>
        <v>0</v>
      </c>
      <c r="AO14" s="58">
        <f t="shared" si="19"/>
        <v>1</v>
      </c>
      <c r="AP14" s="58">
        <f t="shared" si="20"/>
        <v>0</v>
      </c>
      <c r="AQ14" s="63">
        <f t="shared" si="21"/>
        <v>0</v>
      </c>
      <c r="AR14" s="41"/>
      <c r="AS14" s="41"/>
      <c r="AT14" s="62">
        <f t="shared" si="22"/>
        <v>0</v>
      </c>
      <c r="AU14" s="58">
        <f t="shared" si="23"/>
        <v>0</v>
      </c>
      <c r="AV14" s="58">
        <f t="shared" si="24"/>
        <v>0</v>
      </c>
      <c r="AW14" s="58">
        <f t="shared" si="25"/>
        <v>0</v>
      </c>
      <c r="AX14" s="58">
        <f t="shared" si="26"/>
        <v>0</v>
      </c>
      <c r="AY14" s="58">
        <f t="shared" si="27"/>
        <v>0</v>
      </c>
      <c r="AZ14" s="58">
        <f t="shared" si="28"/>
        <v>1</v>
      </c>
      <c r="BA14" s="58">
        <f t="shared" si="29"/>
        <v>0</v>
      </c>
      <c r="BB14" s="58">
        <f t="shared" si="30"/>
        <v>0</v>
      </c>
      <c r="BC14" s="58">
        <f t="shared" si="31"/>
        <v>0</v>
      </c>
      <c r="BD14" s="63">
        <f t="shared" si="32"/>
        <v>0</v>
      </c>
      <c r="BE14" s="41"/>
      <c r="BF14" s="41"/>
    </row>
    <row r="15" spans="1:61" ht="10.5" customHeight="1">
      <c r="A15" s="238">
        <f>'w-wa'!A14</f>
        <v>1791</v>
      </c>
      <c r="B15" s="58">
        <f>VLOOKUP('w-wa'!B14,tab_liczb_!$C$25:$E$35,3,1)</f>
        <v>3</v>
      </c>
      <c r="C15" s="58">
        <f>VLOOKUP('w-wa'!C14,tab_liczb_!$F$25:$H$35,3,1)</f>
        <v>5</v>
      </c>
      <c r="D15" s="58">
        <f>VLOOKUP('w-wa'!D14,tab_liczb_!$I$25:$K$35,3,1)</f>
        <v>5</v>
      </c>
      <c r="E15" s="58">
        <f>VLOOKUP('w-wa'!E14,tab_liczb_!$L$25:$N$35,3,1)</f>
        <v>3</v>
      </c>
      <c r="F15" s="58">
        <f>VLOOKUP('w-wa'!F14,tab_liczb_!$O$25:$Q$35,3,1)</f>
        <v>6</v>
      </c>
      <c r="G15" s="58">
        <f>VLOOKUP('w-wa'!G14,tab_liczb_!$R$25:$T$35,3,1)</f>
        <v>6</v>
      </c>
      <c r="H15" s="58">
        <f>VLOOKUP('w-wa'!H14,tab_liczb_!$U$25:$W$35,3,1)</f>
        <v>6</v>
      </c>
      <c r="I15" s="58">
        <f>VLOOKUP('w-wa'!I14,tab_liczb_!$X$25:$Z$35,3,1)</f>
        <v>4</v>
      </c>
      <c r="J15" s="58">
        <f>VLOOKUP('w-wa'!J14,tab_liczb_!$AA$25:$AC$35,3,1)</f>
        <v>6</v>
      </c>
      <c r="K15" s="58">
        <f>VLOOKUP('w-wa'!K14,tab_liczb_!$AD$25:$AF$35,3,1)</f>
        <v>6</v>
      </c>
      <c r="L15" s="58">
        <f>VLOOKUP('w-wa'!L14,tab_liczb_!$AG$25:$AI$35,3,1)</f>
        <v>6</v>
      </c>
      <c r="M15" s="58">
        <f>VLOOKUP('w-wa'!M14,tab_liczb_!$AJ$25:$AL$35,3,1)</f>
        <v>5</v>
      </c>
      <c r="N15" s="58">
        <f>VLOOKUP('w-wa'!N14,tab_liczb_!$AM$25:$AO$35,3,1)</f>
        <v>3</v>
      </c>
      <c r="O15" s="58">
        <f>VLOOKUP('w-wa'!O14,tab_liczb_!$AP$25:$AR$35,3,1)</f>
        <v>4</v>
      </c>
      <c r="P15" s="58">
        <f>VLOOKUP('w-wa'!P14,tab_liczb_!$AS$25:$AU$35,3,1)</f>
        <v>5</v>
      </c>
      <c r="Q15" s="59">
        <f>VLOOKUP('w-wa'!Q14,tab_liczb_!$AV$25:$AX$35,3,1)</f>
        <v>6</v>
      </c>
      <c r="R15" s="58">
        <f>VLOOKUP('w-wa'!R14,tab_liczb_!$AY$25:$BA$35,3,1)</f>
        <v>3</v>
      </c>
      <c r="S15" s="60">
        <v>0</v>
      </c>
      <c r="T15" s="61"/>
      <c r="U15" s="62">
        <f t="shared" si="0"/>
        <v>0</v>
      </c>
      <c r="V15" s="58">
        <f t="shared" si="1"/>
        <v>0</v>
      </c>
      <c r="W15" s="58">
        <f t="shared" si="2"/>
        <v>0</v>
      </c>
      <c r="X15" s="58">
        <f t="shared" si="3"/>
        <v>0</v>
      </c>
      <c r="Y15" s="58">
        <f t="shared" si="4"/>
        <v>0</v>
      </c>
      <c r="Z15" s="58">
        <f t="shared" si="5"/>
        <v>6</v>
      </c>
      <c r="AA15" s="58">
        <f t="shared" si="6"/>
        <v>3</v>
      </c>
      <c r="AB15" s="58">
        <f t="shared" si="7"/>
        <v>1</v>
      </c>
      <c r="AC15" s="58">
        <f t="shared" si="8"/>
        <v>2</v>
      </c>
      <c r="AD15" s="58">
        <f t="shared" si="9"/>
        <v>0</v>
      </c>
      <c r="AE15" s="63">
        <f t="shared" si="10"/>
        <v>0</v>
      </c>
      <c r="AF15" s="41"/>
      <c r="AG15" s="62">
        <f t="shared" si="11"/>
        <v>0</v>
      </c>
      <c r="AH15" s="58">
        <f t="shared" si="12"/>
        <v>0</v>
      </c>
      <c r="AI15" s="58">
        <f t="shared" si="13"/>
        <v>0</v>
      </c>
      <c r="AJ15" s="58">
        <f t="shared" si="14"/>
        <v>0</v>
      </c>
      <c r="AK15" s="58">
        <f t="shared" si="15"/>
        <v>0</v>
      </c>
      <c r="AL15" s="58">
        <f t="shared" si="16"/>
        <v>1</v>
      </c>
      <c r="AM15" s="58">
        <f t="shared" si="17"/>
        <v>1</v>
      </c>
      <c r="AN15" s="58">
        <f t="shared" si="18"/>
        <v>1</v>
      </c>
      <c r="AO15" s="58">
        <f t="shared" si="19"/>
        <v>1</v>
      </c>
      <c r="AP15" s="58">
        <f t="shared" si="20"/>
        <v>0</v>
      </c>
      <c r="AQ15" s="63">
        <f t="shared" si="21"/>
        <v>0</v>
      </c>
      <c r="AR15" s="41"/>
      <c r="AS15" s="41"/>
      <c r="AT15" s="62">
        <f t="shared" si="22"/>
        <v>0</v>
      </c>
      <c r="AU15" s="58">
        <f t="shared" si="23"/>
        <v>0</v>
      </c>
      <c r="AV15" s="58">
        <f t="shared" si="24"/>
        <v>0</v>
      </c>
      <c r="AW15" s="58">
        <f t="shared" si="25"/>
        <v>0</v>
      </c>
      <c r="AX15" s="58">
        <f t="shared" si="26"/>
        <v>0</v>
      </c>
      <c r="AY15" s="58">
        <f t="shared" si="27"/>
        <v>0</v>
      </c>
      <c r="AZ15" s="58">
        <f t="shared" si="28"/>
        <v>0</v>
      </c>
      <c r="BA15" s="58">
        <f t="shared" si="29"/>
        <v>0</v>
      </c>
      <c r="BB15" s="58">
        <f t="shared" si="30"/>
        <v>1</v>
      </c>
      <c r="BC15" s="58">
        <f t="shared" si="31"/>
        <v>0</v>
      </c>
      <c r="BD15" s="63">
        <f t="shared" si="32"/>
        <v>0</v>
      </c>
      <c r="BE15" s="41"/>
      <c r="BF15" s="41"/>
    </row>
    <row r="16" spans="1:61" ht="10.5" customHeight="1">
      <c r="A16" s="238">
        <f>'w-wa'!A15</f>
        <v>1792</v>
      </c>
      <c r="B16" s="58">
        <f>VLOOKUP('w-wa'!B15,tab_liczb_!$C$25:$E$35,3,1)</f>
        <v>5</v>
      </c>
      <c r="C16" s="58">
        <f>VLOOKUP('w-wa'!C15,tab_liczb_!$F$25:$H$35,3,1)</f>
        <v>6</v>
      </c>
      <c r="D16" s="58">
        <f>VLOOKUP('w-wa'!D15,tab_liczb_!$I$25:$K$35,3,1)</f>
        <v>6</v>
      </c>
      <c r="E16" s="58">
        <f>VLOOKUP('w-wa'!E15,tab_liczb_!$L$25:$N$35,3,1)</f>
        <v>6</v>
      </c>
      <c r="F16" s="58">
        <f>VLOOKUP('w-wa'!F15,tab_liczb_!$O$25:$Q$35,3,1)</f>
        <v>7</v>
      </c>
      <c r="G16" s="58">
        <f>VLOOKUP('w-wa'!G15,tab_liczb_!$R$25:$T$35,3,1)</f>
        <v>5</v>
      </c>
      <c r="H16" s="58">
        <f>VLOOKUP('w-wa'!H15,tab_liczb_!$U$25:$W$35,3,1)</f>
        <v>4</v>
      </c>
      <c r="I16" s="58">
        <f>VLOOKUP('w-wa'!I15,tab_liczb_!$X$25:$Z$35,3,1)</f>
        <v>6</v>
      </c>
      <c r="J16" s="58">
        <f>VLOOKUP('w-wa'!J15,tab_liczb_!$AA$25:$AC$35,3,1)</f>
        <v>5</v>
      </c>
      <c r="K16" s="58">
        <f>VLOOKUP('w-wa'!K15,tab_liczb_!$AD$25:$AF$35,3,1)</f>
        <v>7</v>
      </c>
      <c r="L16" s="58">
        <f>VLOOKUP('w-wa'!L15,tab_liczb_!$AG$25:$AI$35,3,1)</f>
        <v>6</v>
      </c>
      <c r="M16" s="58">
        <f>VLOOKUP('w-wa'!M15,tab_liczb_!$AJ$25:$AL$35,3,1)</f>
        <v>6</v>
      </c>
      <c r="N16" s="58">
        <f>VLOOKUP('w-wa'!N15,tab_liczb_!$AM$25:$AO$35,3,1)</f>
        <v>5</v>
      </c>
      <c r="O16" s="58">
        <f>VLOOKUP('w-wa'!O15,tab_liczb_!$AP$25:$AR$35,3,1)</f>
        <v>6</v>
      </c>
      <c r="P16" s="58">
        <f>VLOOKUP('w-wa'!P15,tab_liczb_!$AS$25:$AU$35,3,1)</f>
        <v>5</v>
      </c>
      <c r="Q16" s="59">
        <f>VLOOKUP('w-wa'!Q15,tab_liczb_!$AV$25:$AX$35,3,1)</f>
        <v>6</v>
      </c>
      <c r="R16" s="58">
        <f>VLOOKUP('w-wa'!R15,tab_liczb_!$AY$25:$BA$35,3,1)</f>
        <v>6</v>
      </c>
      <c r="S16" s="60">
        <v>0</v>
      </c>
      <c r="T16" s="61"/>
      <c r="U16" s="62">
        <f t="shared" si="0"/>
        <v>0</v>
      </c>
      <c r="V16" s="58">
        <f t="shared" si="1"/>
        <v>0</v>
      </c>
      <c r="W16" s="58">
        <f t="shared" si="2"/>
        <v>0</v>
      </c>
      <c r="X16" s="58">
        <f t="shared" si="3"/>
        <v>0</v>
      </c>
      <c r="Y16" s="58">
        <f t="shared" si="4"/>
        <v>2</v>
      </c>
      <c r="Z16" s="58">
        <f t="shared" si="5"/>
        <v>6</v>
      </c>
      <c r="AA16" s="58">
        <f t="shared" si="6"/>
        <v>3</v>
      </c>
      <c r="AB16" s="58">
        <f t="shared" si="7"/>
        <v>1</v>
      </c>
      <c r="AC16" s="58">
        <f t="shared" si="8"/>
        <v>0</v>
      </c>
      <c r="AD16" s="58">
        <f t="shared" si="9"/>
        <v>0</v>
      </c>
      <c r="AE16" s="63">
        <f t="shared" si="10"/>
        <v>0</v>
      </c>
      <c r="AF16" s="41"/>
      <c r="AG16" s="62">
        <f t="shared" si="11"/>
        <v>0</v>
      </c>
      <c r="AH16" s="58">
        <f t="shared" si="12"/>
        <v>0</v>
      </c>
      <c r="AI16" s="58">
        <f t="shared" si="13"/>
        <v>0</v>
      </c>
      <c r="AJ16" s="58">
        <f t="shared" si="14"/>
        <v>0</v>
      </c>
      <c r="AK16" s="58">
        <f t="shared" si="15"/>
        <v>0</v>
      </c>
      <c r="AL16" s="58">
        <f t="shared" si="16"/>
        <v>2</v>
      </c>
      <c r="AM16" s="58">
        <f t="shared" si="17"/>
        <v>2</v>
      </c>
      <c r="AN16" s="58">
        <f t="shared" si="18"/>
        <v>0</v>
      </c>
      <c r="AO16" s="58">
        <f t="shared" si="19"/>
        <v>0</v>
      </c>
      <c r="AP16" s="58">
        <f t="shared" si="20"/>
        <v>0</v>
      </c>
      <c r="AQ16" s="63">
        <f t="shared" si="21"/>
        <v>0</v>
      </c>
      <c r="AR16" s="41"/>
      <c r="AS16" s="41"/>
      <c r="AT16" s="62">
        <f t="shared" si="22"/>
        <v>0</v>
      </c>
      <c r="AU16" s="58">
        <f t="shared" si="23"/>
        <v>0</v>
      </c>
      <c r="AV16" s="58">
        <f t="shared" si="24"/>
        <v>0</v>
      </c>
      <c r="AW16" s="58">
        <f t="shared" si="25"/>
        <v>0</v>
      </c>
      <c r="AX16" s="58">
        <f t="shared" si="26"/>
        <v>0</v>
      </c>
      <c r="AY16" s="58">
        <f t="shared" si="27"/>
        <v>1</v>
      </c>
      <c r="AZ16" s="58">
        <f t="shared" si="28"/>
        <v>0</v>
      </c>
      <c r="BA16" s="58">
        <f t="shared" si="29"/>
        <v>0</v>
      </c>
      <c r="BB16" s="58">
        <f t="shared" si="30"/>
        <v>0</v>
      </c>
      <c r="BC16" s="58">
        <f t="shared" si="31"/>
        <v>0</v>
      </c>
      <c r="BD16" s="63">
        <f t="shared" si="32"/>
        <v>0</v>
      </c>
      <c r="BE16" s="41"/>
      <c r="BF16" s="41"/>
    </row>
    <row r="17" spans="1:58" ht="10.5" customHeight="1">
      <c r="A17" s="238">
        <f>'w-wa'!A16</f>
        <v>1793</v>
      </c>
      <c r="B17" s="58">
        <f>VLOOKUP('w-wa'!B16,tab_liczb_!$C$25:$E$35,3,1)</f>
        <v>6</v>
      </c>
      <c r="C17" s="58">
        <f>VLOOKUP('w-wa'!C16,tab_liczb_!$F$25:$H$35,3,1)</f>
        <v>5</v>
      </c>
      <c r="D17" s="58">
        <f>VLOOKUP('w-wa'!D16,tab_liczb_!$I$25:$K$35,3,1)</f>
        <v>7</v>
      </c>
      <c r="E17" s="58">
        <f>VLOOKUP('w-wa'!E16,tab_liczb_!$L$25:$N$35,3,1)</f>
        <v>7</v>
      </c>
      <c r="F17" s="58">
        <f>VLOOKUP('w-wa'!F16,tab_liczb_!$O$25:$Q$35,3,1)</f>
        <v>6</v>
      </c>
      <c r="G17" s="58">
        <f>VLOOKUP('w-wa'!G16,tab_liczb_!$R$25:$T$35,3,1)</f>
        <v>8</v>
      </c>
      <c r="H17" s="58">
        <f>VLOOKUP('w-wa'!H16,tab_liczb_!$U$25:$W$35,3,1)</f>
        <v>4</v>
      </c>
      <c r="I17" s="58">
        <f>VLOOKUP('w-wa'!I16,tab_liczb_!$X$25:$Z$35,3,1)</f>
        <v>6</v>
      </c>
      <c r="J17" s="58">
        <f>VLOOKUP('w-wa'!J16,tab_liczb_!$AA$25:$AC$35,3,1)</f>
        <v>7</v>
      </c>
      <c r="K17" s="58">
        <f>VLOOKUP('w-wa'!K16,tab_liczb_!$AD$25:$AF$35,3,1)</f>
        <v>5</v>
      </c>
      <c r="L17" s="58">
        <f>VLOOKUP('w-wa'!L16,tab_liczb_!$AG$25:$AI$35,3,1)</f>
        <v>6</v>
      </c>
      <c r="M17" s="58">
        <f>VLOOKUP('w-wa'!M16,tab_liczb_!$AJ$25:$AL$35,3,1)</f>
        <v>5</v>
      </c>
      <c r="N17" s="58">
        <f>VLOOKUP('w-wa'!N16,tab_liczb_!$AM$25:$AO$35,3,1)</f>
        <v>5</v>
      </c>
      <c r="O17" s="58">
        <f>VLOOKUP('w-wa'!O16,tab_liczb_!$AP$25:$AR$35,3,1)</f>
        <v>7</v>
      </c>
      <c r="P17" s="58">
        <f>VLOOKUP('w-wa'!P16,tab_liczb_!$AS$25:$AU$35,3,1)</f>
        <v>6</v>
      </c>
      <c r="Q17" s="59">
        <f>VLOOKUP('w-wa'!Q16,tab_liczb_!$AV$25:$AX$35,3,1)</f>
        <v>6</v>
      </c>
      <c r="R17" s="58">
        <f>VLOOKUP('w-wa'!R16,tab_liczb_!$AY$25:$BA$35,3,1)</f>
        <v>6</v>
      </c>
      <c r="S17" s="60">
        <v>0</v>
      </c>
      <c r="T17" s="61"/>
      <c r="U17" s="62">
        <f t="shared" si="0"/>
        <v>0</v>
      </c>
      <c r="V17" s="58">
        <f t="shared" si="1"/>
        <v>0</v>
      </c>
      <c r="W17" s="58">
        <f t="shared" si="2"/>
        <v>0</v>
      </c>
      <c r="X17" s="58">
        <f t="shared" si="3"/>
        <v>1</v>
      </c>
      <c r="Y17" s="58">
        <f t="shared" si="4"/>
        <v>3</v>
      </c>
      <c r="Z17" s="58">
        <f t="shared" si="5"/>
        <v>4</v>
      </c>
      <c r="AA17" s="58">
        <f t="shared" si="6"/>
        <v>3</v>
      </c>
      <c r="AB17" s="58">
        <f t="shared" si="7"/>
        <v>1</v>
      </c>
      <c r="AC17" s="58">
        <f t="shared" si="8"/>
        <v>0</v>
      </c>
      <c r="AD17" s="58">
        <f t="shared" si="9"/>
        <v>0</v>
      </c>
      <c r="AE17" s="63">
        <f t="shared" si="10"/>
        <v>0</v>
      </c>
      <c r="AF17" s="41"/>
      <c r="AG17" s="62">
        <f t="shared" si="11"/>
        <v>0</v>
      </c>
      <c r="AH17" s="58">
        <f t="shared" si="12"/>
        <v>0</v>
      </c>
      <c r="AI17" s="58">
        <f t="shared" si="13"/>
        <v>0</v>
      </c>
      <c r="AJ17" s="58">
        <f t="shared" si="14"/>
        <v>0</v>
      </c>
      <c r="AK17" s="58">
        <f t="shared" si="15"/>
        <v>1</v>
      </c>
      <c r="AL17" s="58">
        <f t="shared" si="16"/>
        <v>2</v>
      </c>
      <c r="AM17" s="58">
        <f t="shared" si="17"/>
        <v>1</v>
      </c>
      <c r="AN17" s="58">
        <f t="shared" si="18"/>
        <v>0</v>
      </c>
      <c r="AO17" s="58">
        <f t="shared" si="19"/>
        <v>0</v>
      </c>
      <c r="AP17" s="58">
        <f t="shared" si="20"/>
        <v>0</v>
      </c>
      <c r="AQ17" s="63">
        <f t="shared" si="21"/>
        <v>0</v>
      </c>
      <c r="AR17" s="41"/>
      <c r="AS17" s="41"/>
      <c r="AT17" s="62">
        <f t="shared" si="22"/>
        <v>0</v>
      </c>
      <c r="AU17" s="58">
        <f t="shared" si="23"/>
        <v>0</v>
      </c>
      <c r="AV17" s="58">
        <f t="shared" si="24"/>
        <v>0</v>
      </c>
      <c r="AW17" s="58">
        <f t="shared" si="25"/>
        <v>0</v>
      </c>
      <c r="AX17" s="58">
        <f t="shared" si="26"/>
        <v>0</v>
      </c>
      <c r="AY17" s="58">
        <f t="shared" si="27"/>
        <v>1</v>
      </c>
      <c r="AZ17" s="58">
        <f t="shared" si="28"/>
        <v>0</v>
      </c>
      <c r="BA17" s="58">
        <f t="shared" si="29"/>
        <v>0</v>
      </c>
      <c r="BB17" s="58">
        <f t="shared" si="30"/>
        <v>0</v>
      </c>
      <c r="BC17" s="58">
        <f t="shared" si="31"/>
        <v>0</v>
      </c>
      <c r="BD17" s="63">
        <f t="shared" si="32"/>
        <v>0</v>
      </c>
      <c r="BE17" s="41"/>
      <c r="BF17" s="41"/>
    </row>
    <row r="18" spans="1:58" ht="10.5" customHeight="1">
      <c r="A18" s="238">
        <f>'w-wa'!A17</f>
        <v>1794</v>
      </c>
      <c r="B18" s="58">
        <f>VLOOKUP('w-wa'!B17,tab_liczb_!$C$25:$E$35,3,1)</f>
        <v>5</v>
      </c>
      <c r="C18" s="58">
        <f>VLOOKUP('w-wa'!C17,tab_liczb_!$F$25:$H$35,3,1)</f>
        <v>5</v>
      </c>
      <c r="D18" s="58">
        <f>VLOOKUP('w-wa'!D17,tab_liczb_!$I$25:$K$35,3,1)</f>
        <v>4</v>
      </c>
      <c r="E18" s="58">
        <f>VLOOKUP('w-wa'!E17,tab_liczb_!$L$25:$N$35,3,1)</f>
        <v>4</v>
      </c>
      <c r="F18" s="58">
        <f>VLOOKUP('w-wa'!F17,tab_liczb_!$O$25:$Q$35,3,1)</f>
        <v>4</v>
      </c>
      <c r="G18" s="58">
        <f>VLOOKUP('w-wa'!G17,tab_liczb_!$R$25:$T$35,3,1)</f>
        <v>4</v>
      </c>
      <c r="H18" s="58">
        <f>VLOOKUP('w-wa'!H17,tab_liczb_!$U$25:$W$35,3,1)</f>
        <v>4</v>
      </c>
      <c r="I18" s="58">
        <f>VLOOKUP('w-wa'!I17,tab_liczb_!$X$25:$Z$35,3,1)</f>
        <v>7</v>
      </c>
      <c r="J18" s="58">
        <f>VLOOKUP('w-wa'!J17,tab_liczb_!$AA$25:$AC$35,3,1)</f>
        <v>9</v>
      </c>
      <c r="K18" s="58">
        <f>VLOOKUP('w-wa'!K17,tab_liczb_!$AD$25:$AF$35,3,1)</f>
        <v>6</v>
      </c>
      <c r="L18" s="58">
        <f>VLOOKUP('w-wa'!L17,tab_liczb_!$AG$25:$AI$35,3,1)</f>
        <v>6</v>
      </c>
      <c r="M18" s="58">
        <f>VLOOKUP('w-wa'!M17,tab_liczb_!$AJ$25:$AL$35,3,1)</f>
        <v>8</v>
      </c>
      <c r="N18" s="58">
        <f>VLOOKUP('w-wa'!N17,tab_liczb_!$AM$25:$AO$35,3,1)</f>
        <v>4</v>
      </c>
      <c r="O18" s="58">
        <f>VLOOKUP('w-wa'!O17,tab_liczb_!$AP$25:$AR$35,3,1)</f>
        <v>3</v>
      </c>
      <c r="P18" s="58">
        <f>VLOOKUP('w-wa'!P17,tab_liczb_!$AS$25:$AU$35,3,1)</f>
        <v>5</v>
      </c>
      <c r="Q18" s="59">
        <f>VLOOKUP('w-wa'!Q17,tab_liczb_!$AV$25:$AX$35,3,1)</f>
        <v>6</v>
      </c>
      <c r="R18" s="58">
        <f>VLOOKUP('w-wa'!R17,tab_liczb_!$AY$25:$BA$35,3,1)</f>
        <v>4</v>
      </c>
      <c r="S18" s="60">
        <v>0</v>
      </c>
      <c r="T18" s="61"/>
      <c r="U18" s="62">
        <f t="shared" si="0"/>
        <v>0</v>
      </c>
      <c r="V18" s="58">
        <f t="shared" si="1"/>
        <v>0</v>
      </c>
      <c r="W18" s="58">
        <f t="shared" si="2"/>
        <v>1</v>
      </c>
      <c r="X18" s="58">
        <f t="shared" si="3"/>
        <v>1</v>
      </c>
      <c r="Y18" s="58">
        <f t="shared" si="4"/>
        <v>1</v>
      </c>
      <c r="Z18" s="58">
        <f t="shared" si="5"/>
        <v>2</v>
      </c>
      <c r="AA18" s="58">
        <f t="shared" si="6"/>
        <v>2</v>
      </c>
      <c r="AB18" s="58">
        <f t="shared" si="7"/>
        <v>5</v>
      </c>
      <c r="AC18" s="58">
        <f t="shared" si="8"/>
        <v>0</v>
      </c>
      <c r="AD18" s="58">
        <f t="shared" si="9"/>
        <v>0</v>
      </c>
      <c r="AE18" s="63">
        <f t="shared" si="10"/>
        <v>0</v>
      </c>
      <c r="AF18" s="41"/>
      <c r="AG18" s="62">
        <f t="shared" si="11"/>
        <v>0</v>
      </c>
      <c r="AH18" s="58">
        <f t="shared" si="12"/>
        <v>0</v>
      </c>
      <c r="AI18" s="58">
        <f t="shared" si="13"/>
        <v>0</v>
      </c>
      <c r="AJ18" s="58">
        <f t="shared" si="14"/>
        <v>0</v>
      </c>
      <c r="AK18" s="58">
        <f t="shared" si="15"/>
        <v>0</v>
      </c>
      <c r="AL18" s="58">
        <f t="shared" si="16"/>
        <v>1</v>
      </c>
      <c r="AM18" s="58">
        <f t="shared" si="17"/>
        <v>1</v>
      </c>
      <c r="AN18" s="58">
        <f t="shared" si="18"/>
        <v>1</v>
      </c>
      <c r="AO18" s="58">
        <f t="shared" si="19"/>
        <v>1</v>
      </c>
      <c r="AP18" s="58">
        <f t="shared" si="20"/>
        <v>0</v>
      </c>
      <c r="AQ18" s="63">
        <f t="shared" si="21"/>
        <v>0</v>
      </c>
      <c r="AR18" s="41"/>
      <c r="AS18" s="41"/>
      <c r="AT18" s="62">
        <f t="shared" si="22"/>
        <v>0</v>
      </c>
      <c r="AU18" s="58">
        <f t="shared" si="23"/>
        <v>0</v>
      </c>
      <c r="AV18" s="58">
        <f t="shared" si="24"/>
        <v>0</v>
      </c>
      <c r="AW18" s="58">
        <f t="shared" si="25"/>
        <v>0</v>
      </c>
      <c r="AX18" s="58">
        <f t="shared" si="26"/>
        <v>0</v>
      </c>
      <c r="AY18" s="58">
        <f t="shared" si="27"/>
        <v>0</v>
      </c>
      <c r="AZ18" s="58">
        <f t="shared" si="28"/>
        <v>0</v>
      </c>
      <c r="BA18" s="58">
        <f t="shared" si="29"/>
        <v>1</v>
      </c>
      <c r="BB18" s="58">
        <f t="shared" si="30"/>
        <v>0</v>
      </c>
      <c r="BC18" s="58">
        <f t="shared" si="31"/>
        <v>0</v>
      </c>
      <c r="BD18" s="63">
        <f t="shared" si="32"/>
        <v>0</v>
      </c>
      <c r="BE18" s="41"/>
      <c r="BF18" s="41"/>
    </row>
    <row r="19" spans="1:58" ht="10.5" customHeight="1">
      <c r="A19" s="238">
        <f>'w-wa'!A18</f>
        <v>1795</v>
      </c>
      <c r="B19" s="58">
        <f>VLOOKUP('w-wa'!B18,tab_liczb_!$C$25:$E$35,3,1)</f>
        <v>9</v>
      </c>
      <c r="C19" s="58">
        <f>VLOOKUP('w-wa'!C18,tab_liczb_!$F$25:$H$35,3,1)</f>
        <v>6</v>
      </c>
      <c r="D19" s="58">
        <f>VLOOKUP('w-wa'!D18,tab_liczb_!$I$25:$K$35,3,1)</f>
        <v>6</v>
      </c>
      <c r="E19" s="58">
        <f>VLOOKUP('w-wa'!E18,tab_liczb_!$L$25:$N$35,3,1)</f>
        <v>4</v>
      </c>
      <c r="F19" s="58">
        <f>VLOOKUP('w-wa'!F18,tab_liczb_!$O$25:$Q$35,3,1)</f>
        <v>6</v>
      </c>
      <c r="G19" s="58">
        <f>VLOOKUP('w-wa'!G18,tab_liczb_!$R$25:$T$35,3,1)</f>
        <v>4</v>
      </c>
      <c r="H19" s="58">
        <f>VLOOKUP('w-wa'!H18,tab_liczb_!$U$25:$W$35,3,1)</f>
        <v>8</v>
      </c>
      <c r="I19" s="58">
        <f>VLOOKUP('w-wa'!I18,tab_liczb_!$X$25:$Z$35,3,1)</f>
        <v>7</v>
      </c>
      <c r="J19" s="58">
        <f>VLOOKUP('w-wa'!J18,tab_liczb_!$AA$25:$AC$35,3,1)</f>
        <v>6</v>
      </c>
      <c r="K19" s="58">
        <f>VLOOKUP('w-wa'!K18,tab_liczb_!$AD$25:$AF$35,3,1)</f>
        <v>4</v>
      </c>
      <c r="L19" s="58">
        <f>VLOOKUP('w-wa'!L18,tab_liczb_!$AG$25:$AI$35,3,1)</f>
        <v>7</v>
      </c>
      <c r="M19" s="58">
        <f>VLOOKUP('w-wa'!M18,tab_liczb_!$AJ$25:$AL$35,3,1)</f>
        <v>4</v>
      </c>
      <c r="N19" s="58">
        <f>VLOOKUP('w-wa'!N18,tab_liczb_!$AM$25:$AO$35,3,1)</f>
        <v>8</v>
      </c>
      <c r="O19" s="58">
        <f>VLOOKUP('w-wa'!O18,tab_liczb_!$AP$25:$AR$35,3,1)</f>
        <v>5</v>
      </c>
      <c r="P19" s="58">
        <f>VLOOKUP('w-wa'!P18,tab_liczb_!$AS$25:$AU$35,3,1)</f>
        <v>6</v>
      </c>
      <c r="Q19" s="59">
        <f>VLOOKUP('w-wa'!Q18,tab_liczb_!$AV$25:$AX$35,3,1)</f>
        <v>6</v>
      </c>
      <c r="R19" s="58">
        <f>VLOOKUP('w-wa'!R18,tab_liczb_!$AY$25:$BA$35,3,1)</f>
        <v>6</v>
      </c>
      <c r="S19" s="60">
        <v>0</v>
      </c>
      <c r="T19" s="61"/>
      <c r="U19" s="62">
        <f t="shared" si="0"/>
        <v>0</v>
      </c>
      <c r="V19" s="58">
        <f t="shared" si="1"/>
        <v>0</v>
      </c>
      <c r="W19" s="58">
        <f t="shared" si="2"/>
        <v>1</v>
      </c>
      <c r="X19" s="58">
        <f t="shared" si="3"/>
        <v>1</v>
      </c>
      <c r="Y19" s="58">
        <f t="shared" si="4"/>
        <v>2</v>
      </c>
      <c r="Z19" s="58">
        <f t="shared" si="5"/>
        <v>4</v>
      </c>
      <c r="AA19" s="58">
        <f t="shared" si="6"/>
        <v>0</v>
      </c>
      <c r="AB19" s="58">
        <f t="shared" si="7"/>
        <v>4</v>
      </c>
      <c r="AC19" s="58">
        <f t="shared" si="8"/>
        <v>0</v>
      </c>
      <c r="AD19" s="58">
        <f t="shared" si="9"/>
        <v>0</v>
      </c>
      <c r="AE19" s="63">
        <f t="shared" si="10"/>
        <v>0</v>
      </c>
      <c r="AF19" s="41"/>
      <c r="AG19" s="62">
        <f t="shared" si="11"/>
        <v>0</v>
      </c>
      <c r="AH19" s="58">
        <f t="shared" si="12"/>
        <v>0</v>
      </c>
      <c r="AI19" s="58">
        <f t="shared" si="13"/>
        <v>0</v>
      </c>
      <c r="AJ19" s="58">
        <f t="shared" si="14"/>
        <v>1</v>
      </c>
      <c r="AK19" s="58">
        <f t="shared" si="15"/>
        <v>0</v>
      </c>
      <c r="AL19" s="58">
        <f t="shared" si="16"/>
        <v>2</v>
      </c>
      <c r="AM19" s="58">
        <f t="shared" si="17"/>
        <v>1</v>
      </c>
      <c r="AN19" s="58">
        <f t="shared" si="18"/>
        <v>0</v>
      </c>
      <c r="AO19" s="58">
        <f t="shared" si="19"/>
        <v>0</v>
      </c>
      <c r="AP19" s="58">
        <f t="shared" si="20"/>
        <v>0</v>
      </c>
      <c r="AQ19" s="63">
        <f t="shared" si="21"/>
        <v>0</v>
      </c>
      <c r="AR19" s="41"/>
      <c r="AS19" s="41"/>
      <c r="AT19" s="62">
        <f t="shared" si="22"/>
        <v>0</v>
      </c>
      <c r="AU19" s="58">
        <f t="shared" si="23"/>
        <v>0</v>
      </c>
      <c r="AV19" s="58">
        <f t="shared" si="24"/>
        <v>0</v>
      </c>
      <c r="AW19" s="58">
        <f t="shared" si="25"/>
        <v>0</v>
      </c>
      <c r="AX19" s="58">
        <f t="shared" si="26"/>
        <v>0</v>
      </c>
      <c r="AY19" s="58">
        <f t="shared" si="27"/>
        <v>1</v>
      </c>
      <c r="AZ19" s="58">
        <f t="shared" si="28"/>
        <v>0</v>
      </c>
      <c r="BA19" s="58">
        <f t="shared" si="29"/>
        <v>0</v>
      </c>
      <c r="BB19" s="58">
        <f t="shared" si="30"/>
        <v>0</v>
      </c>
      <c r="BC19" s="58">
        <f t="shared" si="31"/>
        <v>0</v>
      </c>
      <c r="BD19" s="63">
        <f t="shared" si="32"/>
        <v>0</v>
      </c>
      <c r="BE19" s="41"/>
      <c r="BF19" s="41"/>
    </row>
    <row r="20" spans="1:58" ht="10.5" customHeight="1">
      <c r="A20" s="238">
        <f>'w-wa'!A19</f>
        <v>1796</v>
      </c>
      <c r="B20" s="58">
        <f>VLOOKUP('w-wa'!B19,tab_liczb_!$C$25:$E$35,3,1)</f>
        <v>1</v>
      </c>
      <c r="C20" s="58">
        <f>VLOOKUP('w-wa'!C19,tab_liczb_!$F$25:$H$35,3,1)</f>
        <v>6</v>
      </c>
      <c r="D20" s="58">
        <f>VLOOKUP('w-wa'!D19,tab_liczb_!$I$25:$K$35,3,1)</f>
        <v>9</v>
      </c>
      <c r="E20" s="58">
        <f>VLOOKUP('w-wa'!E19,tab_liczb_!$L$25:$N$35,3,1)</f>
        <v>8</v>
      </c>
      <c r="F20" s="58">
        <f>VLOOKUP('w-wa'!F19,tab_liczb_!$O$25:$Q$35,3,1)</f>
        <v>6</v>
      </c>
      <c r="G20" s="58">
        <f>VLOOKUP('w-wa'!G19,tab_liczb_!$R$25:$T$35,3,1)</f>
        <v>5</v>
      </c>
      <c r="H20" s="58">
        <f>VLOOKUP('w-wa'!H19,tab_liczb_!$U$25:$W$35,3,1)</f>
        <v>5</v>
      </c>
      <c r="I20" s="58">
        <f>VLOOKUP('w-wa'!I19,tab_liczb_!$X$25:$Z$35,3,1)</f>
        <v>4</v>
      </c>
      <c r="J20" s="58">
        <f>VLOOKUP('w-wa'!J19,tab_liczb_!$AA$25:$AC$35,3,1)</f>
        <v>5</v>
      </c>
      <c r="K20" s="58">
        <f>VLOOKUP('w-wa'!K19,tab_liczb_!$AD$25:$AF$35,3,1)</f>
        <v>6</v>
      </c>
      <c r="L20" s="58">
        <f>VLOOKUP('w-wa'!L19,tab_liczb_!$AG$25:$AI$35,3,1)</f>
        <v>6</v>
      </c>
      <c r="M20" s="58">
        <f>VLOOKUP('w-wa'!M19,tab_liczb_!$AJ$25:$AL$35,3,1)</f>
        <v>6</v>
      </c>
      <c r="N20" s="58">
        <f>VLOOKUP('w-wa'!N19,tab_liczb_!$AM$25:$AO$35,3,1)</f>
        <v>2</v>
      </c>
      <c r="O20" s="58">
        <f>VLOOKUP('w-wa'!O19,tab_liczb_!$AP$25:$AR$35,3,1)</f>
        <v>9</v>
      </c>
      <c r="P20" s="58">
        <f>VLOOKUP('w-wa'!P19,tab_liczb_!$AS$25:$AU$35,3,1)</f>
        <v>4</v>
      </c>
      <c r="Q20" s="59">
        <f>VLOOKUP('w-wa'!Q19,tab_liczb_!$AV$25:$AX$35,3,1)</f>
        <v>6</v>
      </c>
      <c r="R20" s="58">
        <f>VLOOKUP('w-wa'!R19,tab_liczb_!$AY$25:$BA$35,3,1)</f>
        <v>5</v>
      </c>
      <c r="S20" s="60">
        <v>0</v>
      </c>
      <c r="T20" s="61"/>
      <c r="U20" s="62">
        <f t="shared" si="0"/>
        <v>0</v>
      </c>
      <c r="V20" s="58">
        <f t="shared" si="1"/>
        <v>0</v>
      </c>
      <c r="W20" s="58">
        <f t="shared" si="2"/>
        <v>1</v>
      </c>
      <c r="X20" s="58">
        <f t="shared" si="3"/>
        <v>1</v>
      </c>
      <c r="Y20" s="58">
        <f t="shared" si="4"/>
        <v>0</v>
      </c>
      <c r="Z20" s="58">
        <f t="shared" si="5"/>
        <v>5</v>
      </c>
      <c r="AA20" s="58">
        <f t="shared" si="6"/>
        <v>3</v>
      </c>
      <c r="AB20" s="58">
        <f t="shared" si="7"/>
        <v>1</v>
      </c>
      <c r="AC20" s="58">
        <f t="shared" si="8"/>
        <v>0</v>
      </c>
      <c r="AD20" s="58">
        <f t="shared" si="9"/>
        <v>0</v>
      </c>
      <c r="AE20" s="63">
        <f t="shared" si="10"/>
        <v>1</v>
      </c>
      <c r="AF20" s="41"/>
      <c r="AG20" s="62">
        <f t="shared" si="11"/>
        <v>0</v>
      </c>
      <c r="AH20" s="58">
        <f t="shared" si="12"/>
        <v>0</v>
      </c>
      <c r="AI20" s="58">
        <f t="shared" si="13"/>
        <v>1</v>
      </c>
      <c r="AJ20" s="58">
        <f t="shared" si="14"/>
        <v>0</v>
      </c>
      <c r="AK20" s="58">
        <f t="shared" si="15"/>
        <v>0</v>
      </c>
      <c r="AL20" s="58">
        <f t="shared" si="16"/>
        <v>1</v>
      </c>
      <c r="AM20" s="58">
        <f t="shared" si="17"/>
        <v>0</v>
      </c>
      <c r="AN20" s="58">
        <f t="shared" si="18"/>
        <v>1</v>
      </c>
      <c r="AO20" s="58">
        <f t="shared" si="19"/>
        <v>0</v>
      </c>
      <c r="AP20" s="58">
        <f t="shared" si="20"/>
        <v>1</v>
      </c>
      <c r="AQ20" s="63">
        <f t="shared" si="21"/>
        <v>0</v>
      </c>
      <c r="AR20" s="41"/>
      <c r="AS20" s="41"/>
      <c r="AT20" s="62">
        <f t="shared" si="22"/>
        <v>0</v>
      </c>
      <c r="AU20" s="58">
        <f t="shared" si="23"/>
        <v>0</v>
      </c>
      <c r="AV20" s="58">
        <f t="shared" si="24"/>
        <v>0</v>
      </c>
      <c r="AW20" s="58">
        <f t="shared" si="25"/>
        <v>0</v>
      </c>
      <c r="AX20" s="58">
        <f t="shared" si="26"/>
        <v>0</v>
      </c>
      <c r="AY20" s="58">
        <f t="shared" si="27"/>
        <v>0</v>
      </c>
      <c r="AZ20" s="58">
        <f t="shared" si="28"/>
        <v>1</v>
      </c>
      <c r="BA20" s="58">
        <f t="shared" si="29"/>
        <v>0</v>
      </c>
      <c r="BB20" s="58">
        <f t="shared" si="30"/>
        <v>0</v>
      </c>
      <c r="BC20" s="58">
        <f t="shared" si="31"/>
        <v>0</v>
      </c>
      <c r="BD20" s="63">
        <f t="shared" si="32"/>
        <v>0</v>
      </c>
      <c r="BE20" s="41"/>
      <c r="BF20" s="41"/>
    </row>
    <row r="21" spans="1:58" ht="10.5" customHeight="1">
      <c r="A21" s="238">
        <f>'w-wa'!A20</f>
        <v>1797</v>
      </c>
      <c r="B21" s="58">
        <f>VLOOKUP('w-wa'!B20,tab_liczb_!$C$25:$E$35,3,1)</f>
        <v>4</v>
      </c>
      <c r="C21" s="58">
        <f>VLOOKUP('w-wa'!C20,tab_liczb_!$F$25:$H$35,3,1)</f>
        <v>4</v>
      </c>
      <c r="D21" s="58">
        <f>VLOOKUP('w-wa'!D20,tab_liczb_!$I$25:$K$35,3,1)</f>
        <v>6</v>
      </c>
      <c r="E21" s="58">
        <f>VLOOKUP('w-wa'!E20,tab_liczb_!$L$25:$N$35,3,1)</f>
        <v>4</v>
      </c>
      <c r="F21" s="58">
        <f>VLOOKUP('w-wa'!F20,tab_liczb_!$O$25:$Q$35,3,1)</f>
        <v>2</v>
      </c>
      <c r="G21" s="58">
        <f>VLOOKUP('w-wa'!G20,tab_liczb_!$R$25:$T$35,3,1)</f>
        <v>4</v>
      </c>
      <c r="H21" s="58">
        <f>VLOOKUP('w-wa'!H20,tab_liczb_!$U$25:$W$35,3,1)</f>
        <v>3</v>
      </c>
      <c r="I21" s="58">
        <f>VLOOKUP('w-wa'!I20,tab_liczb_!$X$25:$Z$35,3,1)</f>
        <v>4</v>
      </c>
      <c r="J21" s="58">
        <f>VLOOKUP('w-wa'!J20,tab_liczb_!$AA$25:$AC$35,3,1)</f>
        <v>3</v>
      </c>
      <c r="K21" s="58">
        <f>VLOOKUP('w-wa'!K20,tab_liczb_!$AD$25:$AF$35,3,1)</f>
        <v>5</v>
      </c>
      <c r="L21" s="58">
        <f>VLOOKUP('w-wa'!L20,tab_liczb_!$AG$25:$AI$35,3,1)</f>
        <v>6</v>
      </c>
      <c r="M21" s="58">
        <f>VLOOKUP('w-wa'!M20,tab_liczb_!$AJ$25:$AL$35,3,1)</f>
        <v>5</v>
      </c>
      <c r="N21" s="58">
        <f>VLOOKUP('w-wa'!N20,tab_liczb_!$AM$25:$AO$35,3,1)</f>
        <v>4</v>
      </c>
      <c r="O21" s="58">
        <f>VLOOKUP('w-wa'!O20,tab_liczb_!$AP$25:$AR$35,3,1)</f>
        <v>3</v>
      </c>
      <c r="P21" s="58">
        <f>VLOOKUP('w-wa'!P20,tab_liczb_!$AS$25:$AU$35,3,1)</f>
        <v>2</v>
      </c>
      <c r="Q21" s="59">
        <f>VLOOKUP('w-wa'!Q20,tab_liczb_!$AV$25:$AX$35,3,1)</f>
        <v>4</v>
      </c>
      <c r="R21" s="58">
        <f>VLOOKUP('w-wa'!R20,tab_liczb_!$AY$25:$BA$35,3,1)</f>
        <v>1</v>
      </c>
      <c r="S21" s="60">
        <v>0</v>
      </c>
      <c r="T21" s="61"/>
      <c r="U21" s="62">
        <f t="shared" si="0"/>
        <v>0</v>
      </c>
      <c r="V21" s="58">
        <f t="shared" si="1"/>
        <v>0</v>
      </c>
      <c r="W21" s="58">
        <f t="shared" si="2"/>
        <v>0</v>
      </c>
      <c r="X21" s="58">
        <f t="shared" si="3"/>
        <v>0</v>
      </c>
      <c r="Y21" s="58">
        <f t="shared" si="4"/>
        <v>0</v>
      </c>
      <c r="Z21" s="58">
        <f t="shared" si="5"/>
        <v>2</v>
      </c>
      <c r="AA21" s="58">
        <f t="shared" si="6"/>
        <v>2</v>
      </c>
      <c r="AB21" s="58">
        <f t="shared" si="7"/>
        <v>5</v>
      </c>
      <c r="AC21" s="58">
        <f t="shared" si="8"/>
        <v>2</v>
      </c>
      <c r="AD21" s="58">
        <f t="shared" si="9"/>
        <v>1</v>
      </c>
      <c r="AE21" s="63">
        <f t="shared" si="10"/>
        <v>0</v>
      </c>
      <c r="AF21" s="41"/>
      <c r="AG21" s="62">
        <f t="shared" si="11"/>
        <v>0</v>
      </c>
      <c r="AH21" s="58">
        <f t="shared" si="12"/>
        <v>0</v>
      </c>
      <c r="AI21" s="58">
        <f t="shared" si="13"/>
        <v>0</v>
      </c>
      <c r="AJ21" s="58">
        <f t="shared" si="14"/>
        <v>0</v>
      </c>
      <c r="AK21" s="58">
        <f t="shared" si="15"/>
        <v>0</v>
      </c>
      <c r="AL21" s="58">
        <f t="shared" si="16"/>
        <v>0</v>
      </c>
      <c r="AM21" s="58">
        <f t="shared" si="17"/>
        <v>0</v>
      </c>
      <c r="AN21" s="58">
        <f t="shared" si="18"/>
        <v>2</v>
      </c>
      <c r="AO21" s="58">
        <f t="shared" si="19"/>
        <v>1</v>
      </c>
      <c r="AP21" s="58">
        <f t="shared" si="20"/>
        <v>1</v>
      </c>
      <c r="AQ21" s="63">
        <f t="shared" si="21"/>
        <v>0</v>
      </c>
      <c r="AR21" s="41"/>
      <c r="AS21" s="41"/>
      <c r="AT21" s="62">
        <f t="shared" si="22"/>
        <v>0</v>
      </c>
      <c r="AU21" s="58">
        <f t="shared" si="23"/>
        <v>0</v>
      </c>
      <c r="AV21" s="58">
        <f t="shared" si="24"/>
        <v>0</v>
      </c>
      <c r="AW21" s="58">
        <f t="shared" si="25"/>
        <v>0</v>
      </c>
      <c r="AX21" s="58">
        <f t="shared" si="26"/>
        <v>0</v>
      </c>
      <c r="AY21" s="58">
        <f t="shared" si="27"/>
        <v>0</v>
      </c>
      <c r="AZ21" s="58">
        <f t="shared" si="28"/>
        <v>0</v>
      </c>
      <c r="BA21" s="58">
        <f t="shared" si="29"/>
        <v>0</v>
      </c>
      <c r="BB21" s="58">
        <f t="shared" si="30"/>
        <v>0</v>
      </c>
      <c r="BC21" s="58">
        <f t="shared" si="31"/>
        <v>0</v>
      </c>
      <c r="BD21" s="63">
        <f t="shared" si="32"/>
        <v>1</v>
      </c>
      <c r="BE21" s="41"/>
      <c r="BF21" s="41"/>
    </row>
    <row r="22" spans="1:58" ht="10.5" customHeight="1">
      <c r="A22" s="238">
        <f>'w-wa'!A21</f>
        <v>1798</v>
      </c>
      <c r="B22" s="58">
        <f>VLOOKUP('w-wa'!B21,tab_liczb_!$C$25:$E$35,3,1)</f>
        <v>5</v>
      </c>
      <c r="C22" s="58">
        <f>VLOOKUP('w-wa'!C21,tab_liczb_!$F$25:$H$35,3,1)</f>
        <v>4</v>
      </c>
      <c r="D22" s="58">
        <f>VLOOKUP('w-wa'!D21,tab_liczb_!$I$25:$K$35,3,1)</f>
        <v>4</v>
      </c>
      <c r="E22" s="58">
        <f>VLOOKUP('w-wa'!E21,tab_liczb_!$L$25:$N$35,3,1)</f>
        <v>4</v>
      </c>
      <c r="F22" s="58">
        <f>VLOOKUP('w-wa'!F21,tab_liczb_!$O$25:$Q$35,3,1)</f>
        <v>4</v>
      </c>
      <c r="G22" s="58">
        <f>VLOOKUP('w-wa'!G21,tab_liczb_!$R$25:$T$35,3,1)</f>
        <v>5</v>
      </c>
      <c r="H22" s="58">
        <f>VLOOKUP('w-wa'!H21,tab_liczb_!$U$25:$W$35,3,1)</f>
        <v>4</v>
      </c>
      <c r="I22" s="58">
        <f>VLOOKUP('w-wa'!I21,tab_liczb_!$X$25:$Z$35,3,1)</f>
        <v>4</v>
      </c>
      <c r="J22" s="58">
        <f>VLOOKUP('w-wa'!J21,tab_liczb_!$AA$25:$AC$35,3,1)</f>
        <v>4</v>
      </c>
      <c r="K22" s="58">
        <f>VLOOKUP('w-wa'!K21,tab_liczb_!$AD$25:$AF$35,3,1)</f>
        <v>7</v>
      </c>
      <c r="L22" s="58">
        <f>VLOOKUP('w-wa'!L21,tab_liczb_!$AG$25:$AI$35,3,1)</f>
        <v>7</v>
      </c>
      <c r="M22" s="58">
        <f>VLOOKUP('w-wa'!M21,tab_liczb_!$AJ$25:$AL$35,3,1)</f>
        <v>9</v>
      </c>
      <c r="N22" s="58">
        <f>VLOOKUP('w-wa'!N21,tab_liczb_!$AM$25:$AO$35,3,1)</f>
        <v>4</v>
      </c>
      <c r="O22" s="58">
        <f>VLOOKUP('w-wa'!O21,tab_liczb_!$AP$25:$AR$35,3,1)</f>
        <v>3</v>
      </c>
      <c r="P22" s="58">
        <f>VLOOKUP('w-wa'!P21,tab_liczb_!$AS$25:$AU$35,3,1)</f>
        <v>3</v>
      </c>
      <c r="Q22" s="59">
        <f>VLOOKUP('w-wa'!Q21,tab_liczb_!$AV$25:$AX$35,3,1)</f>
        <v>6</v>
      </c>
      <c r="R22" s="58">
        <f>VLOOKUP('w-wa'!R21,tab_liczb_!$AY$25:$BA$35,3,1)</f>
        <v>4</v>
      </c>
      <c r="S22" s="60">
        <v>0</v>
      </c>
      <c r="T22" s="61"/>
      <c r="U22" s="62">
        <f t="shared" si="0"/>
        <v>0</v>
      </c>
      <c r="V22" s="58">
        <f t="shared" si="1"/>
        <v>0</v>
      </c>
      <c r="W22" s="58">
        <f t="shared" si="2"/>
        <v>1</v>
      </c>
      <c r="X22" s="58">
        <f t="shared" si="3"/>
        <v>0</v>
      </c>
      <c r="Y22" s="58">
        <f t="shared" si="4"/>
        <v>2</v>
      </c>
      <c r="Z22" s="58">
        <f t="shared" si="5"/>
        <v>0</v>
      </c>
      <c r="AA22" s="58">
        <f t="shared" si="6"/>
        <v>2</v>
      </c>
      <c r="AB22" s="58">
        <f t="shared" si="7"/>
        <v>7</v>
      </c>
      <c r="AC22" s="58">
        <f t="shared" si="8"/>
        <v>0</v>
      </c>
      <c r="AD22" s="58">
        <f t="shared" si="9"/>
        <v>0</v>
      </c>
      <c r="AE22" s="63">
        <f t="shared" si="10"/>
        <v>0</v>
      </c>
      <c r="AF22" s="41"/>
      <c r="AG22" s="62">
        <f t="shared" si="11"/>
        <v>0</v>
      </c>
      <c r="AH22" s="58">
        <f t="shared" si="12"/>
        <v>0</v>
      </c>
      <c r="AI22" s="58">
        <f t="shared" si="13"/>
        <v>0</v>
      </c>
      <c r="AJ22" s="58">
        <f t="shared" si="14"/>
        <v>0</v>
      </c>
      <c r="AK22" s="58">
        <f t="shared" si="15"/>
        <v>0</v>
      </c>
      <c r="AL22" s="58">
        <f t="shared" si="16"/>
        <v>1</v>
      </c>
      <c r="AM22" s="58">
        <f t="shared" si="17"/>
        <v>0</v>
      </c>
      <c r="AN22" s="58">
        <f t="shared" si="18"/>
        <v>1</v>
      </c>
      <c r="AO22" s="58">
        <f t="shared" si="19"/>
        <v>2</v>
      </c>
      <c r="AP22" s="58">
        <f t="shared" si="20"/>
        <v>0</v>
      </c>
      <c r="AQ22" s="63">
        <f t="shared" si="21"/>
        <v>0</v>
      </c>
      <c r="AR22" s="41"/>
      <c r="AS22" s="41"/>
      <c r="AT22" s="62">
        <f t="shared" si="22"/>
        <v>0</v>
      </c>
      <c r="AU22" s="58">
        <f t="shared" si="23"/>
        <v>0</v>
      </c>
      <c r="AV22" s="58">
        <f t="shared" si="24"/>
        <v>0</v>
      </c>
      <c r="AW22" s="58">
        <f t="shared" si="25"/>
        <v>0</v>
      </c>
      <c r="AX22" s="58">
        <f t="shared" si="26"/>
        <v>0</v>
      </c>
      <c r="AY22" s="58">
        <f t="shared" si="27"/>
        <v>0</v>
      </c>
      <c r="AZ22" s="58">
        <f t="shared" si="28"/>
        <v>0</v>
      </c>
      <c r="BA22" s="58">
        <f t="shared" si="29"/>
        <v>1</v>
      </c>
      <c r="BB22" s="58">
        <f t="shared" si="30"/>
        <v>0</v>
      </c>
      <c r="BC22" s="58">
        <f t="shared" si="31"/>
        <v>0</v>
      </c>
      <c r="BD22" s="63">
        <f t="shared" si="32"/>
        <v>0</v>
      </c>
      <c r="BE22" s="41"/>
      <c r="BF22" s="41"/>
    </row>
    <row r="23" spans="1:58" ht="10.5" customHeight="1">
      <c r="A23" s="238">
        <f>'w-wa'!A22</f>
        <v>1799</v>
      </c>
      <c r="B23" s="58">
        <f>VLOOKUP('w-wa'!B22,tab_liczb_!$C$25:$E$35,3,1)</f>
        <v>7</v>
      </c>
      <c r="C23" s="58">
        <f>VLOOKUP('w-wa'!C22,tab_liczb_!$F$25:$H$35,3,1)</f>
        <v>9</v>
      </c>
      <c r="D23" s="58">
        <f>VLOOKUP('w-wa'!D22,tab_liczb_!$I$25:$K$35,3,1)</f>
        <v>8</v>
      </c>
      <c r="E23" s="58">
        <f>VLOOKUP('w-wa'!E22,tab_liczb_!$L$25:$N$35,3,1)</f>
        <v>6</v>
      </c>
      <c r="F23" s="58">
        <f>VLOOKUP('w-wa'!F22,tab_liczb_!$O$25:$Q$35,3,1)</f>
        <v>7</v>
      </c>
      <c r="G23" s="58">
        <f>VLOOKUP('w-wa'!G22,tab_liczb_!$R$25:$T$35,3,1)</f>
        <v>7</v>
      </c>
      <c r="H23" s="58">
        <f>VLOOKUP('w-wa'!H22,tab_liczb_!$U$25:$W$35,3,1)</f>
        <v>7</v>
      </c>
      <c r="I23" s="58">
        <f>VLOOKUP('w-wa'!I22,tab_liczb_!$X$25:$Z$35,3,1)</f>
        <v>6</v>
      </c>
      <c r="J23" s="58">
        <f>VLOOKUP('w-wa'!J22,tab_liczb_!$AA$25:$AC$35,3,1)</f>
        <v>7</v>
      </c>
      <c r="K23" s="58">
        <f>VLOOKUP('w-wa'!K22,tab_liczb_!$AD$25:$AF$35,3,1)</f>
        <v>6</v>
      </c>
      <c r="L23" s="58">
        <f>VLOOKUP('w-wa'!L22,tab_liczb_!$AG$25:$AI$35,3,1)</f>
        <v>6</v>
      </c>
      <c r="M23" s="58">
        <f>VLOOKUP('w-wa'!M22,tab_liczb_!$AJ$25:$AL$35,3,1)</f>
        <v>9</v>
      </c>
      <c r="N23" s="58">
        <f>VLOOKUP('w-wa'!N22,tab_liczb_!$AM$25:$AO$35,3,1)</f>
        <v>10</v>
      </c>
      <c r="O23" s="58">
        <f>VLOOKUP('w-wa'!O22,tab_liczb_!$AP$25:$AR$35,3,1)</f>
        <v>8</v>
      </c>
      <c r="P23" s="58">
        <f>VLOOKUP('w-wa'!P22,tab_liczb_!$AS$25:$AU$35,3,1)</f>
        <v>7</v>
      </c>
      <c r="Q23" s="59">
        <f>VLOOKUP('w-wa'!Q22,tab_liczb_!$AV$25:$AX$35,3,1)</f>
        <v>6</v>
      </c>
      <c r="R23" s="58">
        <f>VLOOKUP('w-wa'!R22,tab_liczb_!$AY$25:$BA$35,3,1)</f>
        <v>10</v>
      </c>
      <c r="S23" s="60">
        <v>0</v>
      </c>
      <c r="T23" s="61"/>
      <c r="U23" s="62">
        <f t="shared" si="0"/>
        <v>0</v>
      </c>
      <c r="V23" s="58">
        <f t="shared" si="1"/>
        <v>0</v>
      </c>
      <c r="W23" s="58">
        <f t="shared" si="2"/>
        <v>2</v>
      </c>
      <c r="X23" s="58">
        <f t="shared" si="3"/>
        <v>1</v>
      </c>
      <c r="Y23" s="58">
        <f t="shared" si="4"/>
        <v>5</v>
      </c>
      <c r="Z23" s="58">
        <f t="shared" si="5"/>
        <v>4</v>
      </c>
      <c r="AA23" s="58">
        <f t="shared" si="6"/>
        <v>0</v>
      </c>
      <c r="AB23" s="58">
        <f t="shared" si="7"/>
        <v>0</v>
      </c>
      <c r="AC23" s="58">
        <f t="shared" si="8"/>
        <v>0</v>
      </c>
      <c r="AD23" s="58">
        <f t="shared" si="9"/>
        <v>0</v>
      </c>
      <c r="AE23" s="63">
        <f t="shared" si="10"/>
        <v>0</v>
      </c>
      <c r="AF23" s="41"/>
      <c r="AG23" s="62">
        <f t="shared" si="11"/>
        <v>0</v>
      </c>
      <c r="AH23" s="58">
        <f t="shared" si="12"/>
        <v>1</v>
      </c>
      <c r="AI23" s="58">
        <f t="shared" si="13"/>
        <v>0</v>
      </c>
      <c r="AJ23" s="58">
        <f t="shared" si="14"/>
        <v>1</v>
      </c>
      <c r="AK23" s="58">
        <f t="shared" si="15"/>
        <v>1</v>
      </c>
      <c r="AL23" s="58">
        <f t="shared" si="16"/>
        <v>1</v>
      </c>
      <c r="AM23" s="58">
        <f t="shared" si="17"/>
        <v>0</v>
      </c>
      <c r="AN23" s="58">
        <f t="shared" si="18"/>
        <v>0</v>
      </c>
      <c r="AO23" s="58">
        <f t="shared" si="19"/>
        <v>0</v>
      </c>
      <c r="AP23" s="58">
        <f t="shared" si="20"/>
        <v>0</v>
      </c>
      <c r="AQ23" s="63">
        <f t="shared" si="21"/>
        <v>0</v>
      </c>
      <c r="AR23" s="41"/>
      <c r="AS23" s="41"/>
      <c r="AT23" s="62">
        <f t="shared" si="22"/>
        <v>0</v>
      </c>
      <c r="AU23" s="58">
        <f t="shared" si="23"/>
        <v>1</v>
      </c>
      <c r="AV23" s="58">
        <f t="shared" si="24"/>
        <v>0</v>
      </c>
      <c r="AW23" s="58">
        <f t="shared" si="25"/>
        <v>0</v>
      </c>
      <c r="AX23" s="58">
        <f t="shared" si="26"/>
        <v>0</v>
      </c>
      <c r="AY23" s="58">
        <f t="shared" si="27"/>
        <v>0</v>
      </c>
      <c r="AZ23" s="58">
        <f t="shared" si="28"/>
        <v>0</v>
      </c>
      <c r="BA23" s="58">
        <f t="shared" si="29"/>
        <v>0</v>
      </c>
      <c r="BB23" s="58">
        <f t="shared" si="30"/>
        <v>0</v>
      </c>
      <c r="BC23" s="58">
        <f t="shared" si="31"/>
        <v>0</v>
      </c>
      <c r="BD23" s="63">
        <f t="shared" si="32"/>
        <v>0</v>
      </c>
      <c r="BE23" s="41"/>
      <c r="BF23" s="41"/>
    </row>
    <row r="24" spans="1:58" ht="10.5" customHeight="1">
      <c r="A24" s="238">
        <f>'w-wa'!A23</f>
        <v>1800</v>
      </c>
      <c r="B24" s="58">
        <f>VLOOKUP('w-wa'!B23,tab_liczb_!$C$25:$E$35,3,1)</f>
        <v>6</v>
      </c>
      <c r="C24" s="58">
        <f>VLOOKUP('w-wa'!C23,tab_liczb_!$F$25:$H$35,3,1)</f>
        <v>6</v>
      </c>
      <c r="D24" s="58">
        <f>VLOOKUP('w-wa'!D23,tab_liczb_!$I$25:$K$35,3,1)</f>
        <v>8</v>
      </c>
      <c r="E24" s="58">
        <f>VLOOKUP('w-wa'!E23,tab_liczb_!$L$25:$N$35,3,1)</f>
        <v>1</v>
      </c>
      <c r="F24" s="58">
        <f>VLOOKUP('w-wa'!F23,tab_liczb_!$O$25:$Q$35,3,1)</f>
        <v>5</v>
      </c>
      <c r="G24" s="58">
        <f>VLOOKUP('w-wa'!G23,tab_liczb_!$R$25:$T$35,3,1)</f>
        <v>7</v>
      </c>
      <c r="H24" s="58">
        <f>VLOOKUP('w-wa'!H23,tab_liczb_!$U$25:$W$35,3,1)</f>
        <v>8</v>
      </c>
      <c r="I24" s="58">
        <f>VLOOKUP('w-wa'!I23,tab_liczb_!$X$25:$Z$35,3,1)</f>
        <v>6</v>
      </c>
      <c r="J24" s="58">
        <f>VLOOKUP('w-wa'!J23,tab_liczb_!$AA$25:$AC$35,3,1)</f>
        <v>7</v>
      </c>
      <c r="K24" s="58">
        <f>VLOOKUP('w-wa'!K23,tab_liczb_!$AD$25:$AF$35,3,1)</f>
        <v>6</v>
      </c>
      <c r="L24" s="58">
        <f>VLOOKUP('w-wa'!L23,tab_liczb_!$AG$25:$AI$35,3,1)</f>
        <v>5</v>
      </c>
      <c r="M24" s="58">
        <f>VLOOKUP('w-wa'!M23,tab_liczb_!$AJ$25:$AL$35,3,1)</f>
        <v>6</v>
      </c>
      <c r="N24" s="58">
        <f>VLOOKUP('w-wa'!N23,tab_liczb_!$AM$25:$AO$35,3,1)</f>
        <v>7</v>
      </c>
      <c r="O24" s="58">
        <f>VLOOKUP('w-wa'!O23,tab_liczb_!$AP$25:$AR$35,3,1)</f>
        <v>5</v>
      </c>
      <c r="P24" s="58">
        <f>VLOOKUP('w-wa'!P23,tab_liczb_!$AS$25:$AU$35,3,1)</f>
        <v>8</v>
      </c>
      <c r="Q24" s="59">
        <f>VLOOKUP('w-wa'!Q23,tab_liczb_!$AV$25:$AX$35,3,1)</f>
        <v>6</v>
      </c>
      <c r="R24" s="58">
        <f>VLOOKUP('w-wa'!R23,tab_liczb_!$AY$25:$BA$35,3,1)</f>
        <v>6</v>
      </c>
      <c r="S24" s="60">
        <v>0</v>
      </c>
      <c r="T24" s="61"/>
      <c r="U24" s="62">
        <f t="shared" si="0"/>
        <v>0</v>
      </c>
      <c r="V24" s="58">
        <f t="shared" si="1"/>
        <v>0</v>
      </c>
      <c r="W24" s="58">
        <f t="shared" si="2"/>
        <v>0</v>
      </c>
      <c r="X24" s="58">
        <f t="shared" si="3"/>
        <v>2</v>
      </c>
      <c r="Y24" s="58">
        <f t="shared" si="4"/>
        <v>2</v>
      </c>
      <c r="Z24" s="58">
        <f t="shared" si="5"/>
        <v>5</v>
      </c>
      <c r="AA24" s="58">
        <f t="shared" si="6"/>
        <v>2</v>
      </c>
      <c r="AB24" s="58">
        <f t="shared" si="7"/>
        <v>0</v>
      </c>
      <c r="AC24" s="58">
        <f t="shared" si="8"/>
        <v>0</v>
      </c>
      <c r="AD24" s="58">
        <f t="shared" si="9"/>
        <v>0</v>
      </c>
      <c r="AE24" s="63">
        <f t="shared" si="10"/>
        <v>1</v>
      </c>
      <c r="AF24" s="41"/>
      <c r="AG24" s="62">
        <f t="shared" si="11"/>
        <v>0</v>
      </c>
      <c r="AH24" s="58">
        <f t="shared" si="12"/>
        <v>0</v>
      </c>
      <c r="AI24" s="58">
        <f t="shared" si="13"/>
        <v>0</v>
      </c>
      <c r="AJ24" s="58">
        <f t="shared" si="14"/>
        <v>1</v>
      </c>
      <c r="AK24" s="58">
        <f t="shared" si="15"/>
        <v>1</v>
      </c>
      <c r="AL24" s="58">
        <f t="shared" si="16"/>
        <v>1</v>
      </c>
      <c r="AM24" s="58">
        <f t="shared" si="17"/>
        <v>1</v>
      </c>
      <c r="AN24" s="58">
        <f t="shared" si="18"/>
        <v>0</v>
      </c>
      <c r="AO24" s="58">
        <f t="shared" si="19"/>
        <v>0</v>
      </c>
      <c r="AP24" s="58">
        <f t="shared" si="20"/>
        <v>0</v>
      </c>
      <c r="AQ24" s="63">
        <f t="shared" si="21"/>
        <v>0</v>
      </c>
      <c r="AR24" s="41"/>
      <c r="AS24" s="41"/>
      <c r="AT24" s="62">
        <f t="shared" si="22"/>
        <v>0</v>
      </c>
      <c r="AU24" s="58">
        <f t="shared" si="23"/>
        <v>0</v>
      </c>
      <c r="AV24" s="58">
        <f t="shared" si="24"/>
        <v>0</v>
      </c>
      <c r="AW24" s="58">
        <f t="shared" si="25"/>
        <v>0</v>
      </c>
      <c r="AX24" s="58">
        <f t="shared" si="26"/>
        <v>0</v>
      </c>
      <c r="AY24" s="58">
        <f t="shared" si="27"/>
        <v>1</v>
      </c>
      <c r="AZ24" s="58">
        <f t="shared" si="28"/>
        <v>0</v>
      </c>
      <c r="BA24" s="58">
        <f t="shared" si="29"/>
        <v>0</v>
      </c>
      <c r="BB24" s="58">
        <f t="shared" si="30"/>
        <v>0</v>
      </c>
      <c r="BC24" s="58">
        <f t="shared" si="31"/>
        <v>0</v>
      </c>
      <c r="BD24" s="63">
        <f t="shared" si="32"/>
        <v>0</v>
      </c>
      <c r="BE24" s="41"/>
      <c r="BF24" s="41"/>
    </row>
    <row r="25" spans="1:58" ht="10.5" customHeight="1">
      <c r="A25" s="238">
        <f>'w-wa'!A24</f>
        <v>1801</v>
      </c>
      <c r="B25" s="58">
        <f>VLOOKUP('w-wa'!B24,tab_liczb_!$C$25:$E$35,3,1)</f>
        <v>5</v>
      </c>
      <c r="C25" s="58">
        <f>VLOOKUP('w-wa'!C24,tab_liczb_!$F$25:$H$35,3,1)</f>
        <v>6</v>
      </c>
      <c r="D25" s="58">
        <f>VLOOKUP('w-wa'!D24,tab_liczb_!$I$25:$K$35,3,1)</f>
        <v>4</v>
      </c>
      <c r="E25" s="58">
        <f>VLOOKUP('w-wa'!E24,tab_liczb_!$L$25:$N$35,3,1)</f>
        <v>6</v>
      </c>
      <c r="F25" s="58">
        <f>VLOOKUP('w-wa'!F24,tab_liczb_!$O$25:$Q$35,3,1)</f>
        <v>2</v>
      </c>
      <c r="G25" s="58">
        <f>VLOOKUP('w-wa'!G24,tab_liczb_!$R$25:$T$35,3,1)</f>
        <v>8</v>
      </c>
      <c r="H25" s="58">
        <f>VLOOKUP('w-wa'!H24,tab_liczb_!$U$25:$W$35,3,1)</f>
        <v>6</v>
      </c>
      <c r="I25" s="58">
        <f>VLOOKUP('w-wa'!I24,tab_liczb_!$X$25:$Z$35,3,1)</f>
        <v>9</v>
      </c>
      <c r="J25" s="58">
        <f>VLOOKUP('w-wa'!J24,tab_liczb_!$AA$25:$AC$35,3,1)</f>
        <v>5</v>
      </c>
      <c r="K25" s="58">
        <f>VLOOKUP('w-wa'!K24,tab_liczb_!$AD$25:$AF$35,3,1)</f>
        <v>5</v>
      </c>
      <c r="L25" s="58">
        <f>VLOOKUP('w-wa'!L24,tab_liczb_!$AG$25:$AI$35,3,1)</f>
        <v>4</v>
      </c>
      <c r="M25" s="58">
        <f>VLOOKUP('w-wa'!M24,tab_liczb_!$AJ$25:$AL$35,3,1)</f>
        <v>5</v>
      </c>
      <c r="N25" s="58">
        <f>VLOOKUP('w-wa'!N24,tab_liczb_!$AM$25:$AO$35,3,1)</f>
        <v>6</v>
      </c>
      <c r="O25" s="58">
        <f>VLOOKUP('w-wa'!O24,tab_liczb_!$AP$25:$AR$35,3,1)</f>
        <v>3</v>
      </c>
      <c r="P25" s="58">
        <f>VLOOKUP('w-wa'!P24,tab_liczb_!$AS$25:$AU$35,3,1)</f>
        <v>8</v>
      </c>
      <c r="Q25" s="59">
        <f>VLOOKUP('w-wa'!Q24,tab_liczb_!$AV$25:$AX$35,3,1)</f>
        <v>4</v>
      </c>
      <c r="R25" s="58">
        <f>VLOOKUP('w-wa'!R24,tab_liczb_!$AY$25:$BA$35,3,1)</f>
        <v>4</v>
      </c>
      <c r="S25" s="60">
        <v>0</v>
      </c>
      <c r="T25" s="61"/>
      <c r="U25" s="62">
        <f t="shared" si="0"/>
        <v>0</v>
      </c>
      <c r="V25" s="58">
        <f t="shared" si="1"/>
        <v>0</v>
      </c>
      <c r="W25" s="58">
        <f t="shared" si="2"/>
        <v>1</v>
      </c>
      <c r="X25" s="58">
        <f t="shared" si="3"/>
        <v>1</v>
      </c>
      <c r="Y25" s="58">
        <f t="shared" si="4"/>
        <v>0</v>
      </c>
      <c r="Z25" s="58">
        <f t="shared" si="5"/>
        <v>3</v>
      </c>
      <c r="AA25" s="58">
        <f t="shared" si="6"/>
        <v>4</v>
      </c>
      <c r="AB25" s="58">
        <f t="shared" si="7"/>
        <v>2</v>
      </c>
      <c r="AC25" s="58">
        <f t="shared" si="8"/>
        <v>0</v>
      </c>
      <c r="AD25" s="58">
        <f t="shared" si="9"/>
        <v>1</v>
      </c>
      <c r="AE25" s="63">
        <f t="shared" si="10"/>
        <v>0</v>
      </c>
      <c r="AF25" s="41"/>
      <c r="AG25" s="62">
        <f t="shared" si="11"/>
        <v>0</v>
      </c>
      <c r="AH25" s="58">
        <f t="shared" si="12"/>
        <v>0</v>
      </c>
      <c r="AI25" s="58">
        <f t="shared" si="13"/>
        <v>0</v>
      </c>
      <c r="AJ25" s="58">
        <f t="shared" si="14"/>
        <v>1</v>
      </c>
      <c r="AK25" s="58">
        <f t="shared" si="15"/>
        <v>0</v>
      </c>
      <c r="AL25" s="58">
        <f t="shared" si="16"/>
        <v>1</v>
      </c>
      <c r="AM25" s="58">
        <f t="shared" si="17"/>
        <v>0</v>
      </c>
      <c r="AN25" s="58">
        <f t="shared" si="18"/>
        <v>1</v>
      </c>
      <c r="AO25" s="58">
        <f t="shared" si="19"/>
        <v>1</v>
      </c>
      <c r="AP25" s="58">
        <f t="shared" si="20"/>
        <v>0</v>
      </c>
      <c r="AQ25" s="63">
        <f t="shared" si="21"/>
        <v>0</v>
      </c>
      <c r="AR25" s="41"/>
      <c r="AS25" s="41"/>
      <c r="AT25" s="62">
        <f t="shared" si="22"/>
        <v>0</v>
      </c>
      <c r="AU25" s="58">
        <f t="shared" si="23"/>
        <v>0</v>
      </c>
      <c r="AV25" s="58">
        <f t="shared" si="24"/>
        <v>0</v>
      </c>
      <c r="AW25" s="58">
        <f t="shared" si="25"/>
        <v>0</v>
      </c>
      <c r="AX25" s="58">
        <f t="shared" si="26"/>
        <v>0</v>
      </c>
      <c r="AY25" s="58">
        <f t="shared" si="27"/>
        <v>0</v>
      </c>
      <c r="AZ25" s="58">
        <f t="shared" si="28"/>
        <v>0</v>
      </c>
      <c r="BA25" s="58">
        <f t="shared" si="29"/>
        <v>1</v>
      </c>
      <c r="BB25" s="58">
        <f t="shared" si="30"/>
        <v>0</v>
      </c>
      <c r="BC25" s="58">
        <f t="shared" si="31"/>
        <v>0</v>
      </c>
      <c r="BD25" s="63">
        <f t="shared" si="32"/>
        <v>0</v>
      </c>
      <c r="BE25" s="41"/>
      <c r="BF25" s="41"/>
    </row>
    <row r="26" spans="1:58" ht="10.5" customHeight="1">
      <c r="A26" s="238">
        <f>'w-wa'!A25</f>
        <v>1802</v>
      </c>
      <c r="B26" s="58">
        <f>VLOOKUP('w-wa'!B25,tab_liczb_!$C$25:$E$35,3,1)</f>
        <v>6</v>
      </c>
      <c r="C26" s="58">
        <f>VLOOKUP('w-wa'!C25,tab_liczb_!$F$25:$H$35,3,1)</f>
        <v>6</v>
      </c>
      <c r="D26" s="58">
        <f>VLOOKUP('w-wa'!D25,tab_liczb_!$I$25:$K$35,3,1)</f>
        <v>4</v>
      </c>
      <c r="E26" s="58">
        <f>VLOOKUP('w-wa'!E25,tab_liczb_!$L$25:$N$35,3,1)</f>
        <v>4</v>
      </c>
      <c r="F26" s="58">
        <f>VLOOKUP('w-wa'!F25,tab_liczb_!$O$25:$Q$35,3,1)</f>
        <v>7</v>
      </c>
      <c r="G26" s="58">
        <f>VLOOKUP('w-wa'!G25,tab_liczb_!$R$25:$T$35,3,1)</f>
        <v>6</v>
      </c>
      <c r="H26" s="58">
        <f>VLOOKUP('w-wa'!H25,tab_liczb_!$U$25:$W$35,3,1)</f>
        <v>6</v>
      </c>
      <c r="I26" s="58">
        <f>VLOOKUP('w-wa'!I25,tab_liczb_!$X$25:$Z$35,3,1)</f>
        <v>5</v>
      </c>
      <c r="J26" s="58">
        <f>VLOOKUP('w-wa'!J25,tab_liczb_!$AA$25:$AC$35,3,1)</f>
        <v>6</v>
      </c>
      <c r="K26" s="58">
        <f>VLOOKUP('w-wa'!K25,tab_liczb_!$AD$25:$AF$35,3,1)</f>
        <v>3</v>
      </c>
      <c r="L26" s="58">
        <f>VLOOKUP('w-wa'!L25,tab_liczb_!$AG$25:$AI$35,3,1)</f>
        <v>6</v>
      </c>
      <c r="M26" s="58">
        <f>VLOOKUP('w-wa'!M25,tab_liczb_!$AJ$25:$AL$35,3,1)</f>
        <v>5</v>
      </c>
      <c r="N26" s="58">
        <f>VLOOKUP('w-wa'!N25,tab_liczb_!$AM$25:$AO$35,3,1)</f>
        <v>5</v>
      </c>
      <c r="O26" s="58">
        <f>VLOOKUP('w-wa'!O25,tab_liczb_!$AP$25:$AR$35,3,1)</f>
        <v>5</v>
      </c>
      <c r="P26" s="58">
        <f>VLOOKUP('w-wa'!P25,tab_liczb_!$AS$25:$AU$35,3,1)</f>
        <v>5</v>
      </c>
      <c r="Q26" s="59">
        <f>VLOOKUP('w-wa'!Q25,tab_liczb_!$AV$25:$AX$35,3,1)</f>
        <v>5</v>
      </c>
      <c r="R26" s="58">
        <f>VLOOKUP('w-wa'!R25,tab_liczb_!$AY$25:$BA$35,3,1)</f>
        <v>4</v>
      </c>
      <c r="S26" s="60">
        <v>0</v>
      </c>
      <c r="T26" s="61"/>
      <c r="U26" s="62">
        <f t="shared" si="0"/>
        <v>0</v>
      </c>
      <c r="V26" s="58">
        <f t="shared" si="1"/>
        <v>0</v>
      </c>
      <c r="W26" s="58">
        <f t="shared" si="2"/>
        <v>0</v>
      </c>
      <c r="X26" s="58">
        <f t="shared" si="3"/>
        <v>0</v>
      </c>
      <c r="Y26" s="58">
        <f t="shared" si="4"/>
        <v>1</v>
      </c>
      <c r="Z26" s="58">
        <f t="shared" si="5"/>
        <v>6</v>
      </c>
      <c r="AA26" s="58">
        <f t="shared" si="6"/>
        <v>2</v>
      </c>
      <c r="AB26" s="58">
        <f t="shared" si="7"/>
        <v>2</v>
      </c>
      <c r="AC26" s="58">
        <f t="shared" si="8"/>
        <v>1</v>
      </c>
      <c r="AD26" s="58">
        <f t="shared" si="9"/>
        <v>0</v>
      </c>
      <c r="AE26" s="63">
        <f t="shared" si="10"/>
        <v>0</v>
      </c>
      <c r="AF26" s="41"/>
      <c r="AG26" s="62">
        <f t="shared" si="11"/>
        <v>0</v>
      </c>
      <c r="AH26" s="58">
        <f t="shared" si="12"/>
        <v>0</v>
      </c>
      <c r="AI26" s="58">
        <f t="shared" si="13"/>
        <v>0</v>
      </c>
      <c r="AJ26" s="58">
        <f t="shared" si="14"/>
        <v>0</v>
      </c>
      <c r="AK26" s="58">
        <f t="shared" si="15"/>
        <v>0</v>
      </c>
      <c r="AL26" s="58">
        <f t="shared" si="16"/>
        <v>0</v>
      </c>
      <c r="AM26" s="58">
        <f t="shared" si="17"/>
        <v>4</v>
      </c>
      <c r="AN26" s="58">
        <f t="shared" si="18"/>
        <v>0</v>
      </c>
      <c r="AO26" s="58">
        <f t="shared" si="19"/>
        <v>0</v>
      </c>
      <c r="AP26" s="58">
        <f t="shared" si="20"/>
        <v>0</v>
      </c>
      <c r="AQ26" s="63">
        <f t="shared" si="21"/>
        <v>0</v>
      </c>
      <c r="AR26" s="41"/>
      <c r="AS26" s="41"/>
      <c r="AT26" s="62">
        <f t="shared" si="22"/>
        <v>0</v>
      </c>
      <c r="AU26" s="58">
        <f t="shared" si="23"/>
        <v>0</v>
      </c>
      <c r="AV26" s="58">
        <f t="shared" si="24"/>
        <v>0</v>
      </c>
      <c r="AW26" s="58">
        <f t="shared" si="25"/>
        <v>0</v>
      </c>
      <c r="AX26" s="58">
        <f t="shared" si="26"/>
        <v>0</v>
      </c>
      <c r="AY26" s="58">
        <f t="shared" si="27"/>
        <v>0</v>
      </c>
      <c r="AZ26" s="58">
        <f t="shared" si="28"/>
        <v>0</v>
      </c>
      <c r="BA26" s="58">
        <f t="shared" si="29"/>
        <v>1</v>
      </c>
      <c r="BB26" s="58">
        <f t="shared" si="30"/>
        <v>0</v>
      </c>
      <c r="BC26" s="58">
        <f t="shared" si="31"/>
        <v>0</v>
      </c>
      <c r="BD26" s="63">
        <f t="shared" si="32"/>
        <v>0</v>
      </c>
      <c r="BE26" s="41"/>
      <c r="BF26" s="41"/>
    </row>
    <row r="27" spans="1:58" ht="10.5" customHeight="1">
      <c r="A27" s="238">
        <f>'w-wa'!A26</f>
        <v>1803</v>
      </c>
      <c r="B27" s="58">
        <f>VLOOKUP('w-wa'!B26,tab_liczb_!$C$25:$E$35,3,1)</f>
        <v>10</v>
      </c>
      <c r="C27" s="58">
        <f>VLOOKUP('w-wa'!C26,tab_liczb_!$F$25:$H$35,3,1)</f>
        <v>8</v>
      </c>
      <c r="D27" s="58">
        <f>VLOOKUP('w-wa'!D26,tab_liczb_!$I$25:$K$35,3,1)</f>
        <v>6</v>
      </c>
      <c r="E27" s="58">
        <f>VLOOKUP('w-wa'!E26,tab_liczb_!$L$25:$N$35,3,1)</f>
        <v>4</v>
      </c>
      <c r="F27" s="58">
        <f>VLOOKUP('w-wa'!F26,tab_liczb_!$O$25:$Q$35,3,1)</f>
        <v>7</v>
      </c>
      <c r="G27" s="58">
        <f>VLOOKUP('w-wa'!G26,tab_liczb_!$R$25:$T$35,3,1)</f>
        <v>7</v>
      </c>
      <c r="H27" s="58">
        <f>VLOOKUP('w-wa'!H26,tab_liczb_!$U$25:$W$35,3,1)</f>
        <v>6</v>
      </c>
      <c r="I27" s="58">
        <f>VLOOKUP('w-wa'!I26,tab_liczb_!$X$25:$Z$35,3,1)</f>
        <v>6</v>
      </c>
      <c r="J27" s="58">
        <f>VLOOKUP('w-wa'!J26,tab_liczb_!$AA$25:$AC$35,3,1)</f>
        <v>8</v>
      </c>
      <c r="K27" s="58">
        <f>VLOOKUP('w-wa'!K26,tab_liczb_!$AD$25:$AF$35,3,1)</f>
        <v>7</v>
      </c>
      <c r="L27" s="58">
        <f>VLOOKUP('w-wa'!L26,tab_liczb_!$AG$25:$AI$35,3,1)</f>
        <v>6</v>
      </c>
      <c r="M27" s="58">
        <f>VLOOKUP('w-wa'!M26,tab_liczb_!$AJ$25:$AL$35,3,1)</f>
        <v>7</v>
      </c>
      <c r="N27" s="58">
        <f>VLOOKUP('w-wa'!N26,tab_liczb_!$AM$25:$AO$35,3,1)</f>
        <v>8</v>
      </c>
      <c r="O27" s="58">
        <f>VLOOKUP('w-wa'!O26,tab_liczb_!$AP$25:$AR$35,3,1)</f>
        <v>6</v>
      </c>
      <c r="P27" s="58">
        <f>VLOOKUP('w-wa'!P26,tab_liczb_!$AS$25:$AU$35,3,1)</f>
        <v>6</v>
      </c>
      <c r="Q27" s="59">
        <f>VLOOKUP('w-wa'!Q26,tab_liczb_!$AV$25:$AX$35,3,1)</f>
        <v>8</v>
      </c>
      <c r="R27" s="58">
        <f>VLOOKUP('w-wa'!R26,tab_liczb_!$AY$25:$BA$35,3,1)</f>
        <v>9</v>
      </c>
      <c r="S27" s="60">
        <v>0</v>
      </c>
      <c r="T27" s="61"/>
      <c r="U27" s="62">
        <f t="shared" si="0"/>
        <v>0</v>
      </c>
      <c r="V27" s="58">
        <f t="shared" si="1"/>
        <v>1</v>
      </c>
      <c r="W27" s="58">
        <f t="shared" si="2"/>
        <v>0</v>
      </c>
      <c r="X27" s="58">
        <f t="shared" si="3"/>
        <v>2</v>
      </c>
      <c r="Y27" s="58">
        <f t="shared" si="4"/>
        <v>4</v>
      </c>
      <c r="Z27" s="58">
        <f t="shared" si="5"/>
        <v>4</v>
      </c>
      <c r="AA27" s="58">
        <f t="shared" si="6"/>
        <v>0</v>
      </c>
      <c r="AB27" s="58">
        <f t="shared" si="7"/>
        <v>1</v>
      </c>
      <c r="AC27" s="58">
        <f t="shared" si="8"/>
        <v>0</v>
      </c>
      <c r="AD27" s="58">
        <f t="shared" si="9"/>
        <v>0</v>
      </c>
      <c r="AE27" s="63">
        <f t="shared" si="10"/>
        <v>0</v>
      </c>
      <c r="AF27" s="41"/>
      <c r="AG27" s="62">
        <f t="shared" si="11"/>
        <v>0</v>
      </c>
      <c r="AH27" s="58">
        <f t="shared" si="12"/>
        <v>0</v>
      </c>
      <c r="AI27" s="58">
        <f t="shared" si="13"/>
        <v>0</v>
      </c>
      <c r="AJ27" s="58">
        <f t="shared" si="14"/>
        <v>2</v>
      </c>
      <c r="AK27" s="58">
        <f t="shared" si="15"/>
        <v>0</v>
      </c>
      <c r="AL27" s="58">
        <f t="shared" si="16"/>
        <v>2</v>
      </c>
      <c r="AM27" s="58">
        <f t="shared" si="17"/>
        <v>0</v>
      </c>
      <c r="AN27" s="58">
        <f t="shared" si="18"/>
        <v>0</v>
      </c>
      <c r="AO27" s="58">
        <f t="shared" si="19"/>
        <v>0</v>
      </c>
      <c r="AP27" s="58">
        <f t="shared" si="20"/>
        <v>0</v>
      </c>
      <c r="AQ27" s="63">
        <f t="shared" si="21"/>
        <v>0</v>
      </c>
      <c r="AR27" s="41"/>
      <c r="AS27" s="41"/>
      <c r="AT27" s="62">
        <f t="shared" si="22"/>
        <v>0</v>
      </c>
      <c r="AU27" s="58">
        <f t="shared" si="23"/>
        <v>0</v>
      </c>
      <c r="AV27" s="58">
        <f t="shared" si="24"/>
        <v>1</v>
      </c>
      <c r="AW27" s="58">
        <f t="shared" si="25"/>
        <v>0</v>
      </c>
      <c r="AX27" s="58">
        <f t="shared" si="26"/>
        <v>0</v>
      </c>
      <c r="AY27" s="58">
        <f t="shared" si="27"/>
        <v>0</v>
      </c>
      <c r="AZ27" s="58">
        <f t="shared" si="28"/>
        <v>0</v>
      </c>
      <c r="BA27" s="58">
        <f t="shared" si="29"/>
        <v>0</v>
      </c>
      <c r="BB27" s="58">
        <f t="shared" si="30"/>
        <v>0</v>
      </c>
      <c r="BC27" s="58">
        <f t="shared" si="31"/>
        <v>0</v>
      </c>
      <c r="BD27" s="63">
        <f t="shared" si="32"/>
        <v>0</v>
      </c>
      <c r="BE27" s="41"/>
      <c r="BF27" s="41"/>
    </row>
    <row r="28" spans="1:58" ht="10.5" customHeight="1">
      <c r="A28" s="238">
        <f>'w-wa'!A27</f>
        <v>1804</v>
      </c>
      <c r="B28" s="58">
        <f>VLOOKUP('w-wa'!B27,tab_liczb_!$C$25:$E$35,3,1)</f>
        <v>3</v>
      </c>
      <c r="C28" s="58">
        <f>VLOOKUP('w-wa'!C27,tab_liczb_!$F$25:$H$35,3,1)</f>
        <v>6</v>
      </c>
      <c r="D28" s="58">
        <f>VLOOKUP('w-wa'!D27,tab_liczb_!$I$25:$K$35,3,1)</f>
        <v>8</v>
      </c>
      <c r="E28" s="58">
        <f>VLOOKUP('w-wa'!E27,tab_liczb_!$L$25:$N$35,3,1)</f>
        <v>6</v>
      </c>
      <c r="F28" s="58">
        <f>VLOOKUP('w-wa'!F27,tab_liczb_!$O$25:$Q$35,3,1)</f>
        <v>6</v>
      </c>
      <c r="G28" s="58">
        <f>VLOOKUP('w-wa'!G27,tab_liczb_!$R$25:$T$35,3,1)</f>
        <v>6</v>
      </c>
      <c r="H28" s="58">
        <f>VLOOKUP('w-wa'!H27,tab_liczb_!$U$25:$W$35,3,1)</f>
        <v>6</v>
      </c>
      <c r="I28" s="58">
        <f>VLOOKUP('w-wa'!I27,tab_liczb_!$X$25:$Z$35,3,1)</f>
        <v>8</v>
      </c>
      <c r="J28" s="58">
        <f>VLOOKUP('w-wa'!J27,tab_liczb_!$AA$25:$AC$35,3,1)</f>
        <v>4</v>
      </c>
      <c r="K28" s="58">
        <f>VLOOKUP('w-wa'!K27,tab_liczb_!$AD$25:$AF$35,3,1)</f>
        <v>6</v>
      </c>
      <c r="L28" s="58">
        <f>VLOOKUP('w-wa'!L27,tab_liczb_!$AG$25:$AI$35,3,1)</f>
        <v>10</v>
      </c>
      <c r="M28" s="58">
        <f>VLOOKUP('w-wa'!M27,tab_liczb_!$AJ$25:$AL$35,3,1)</f>
        <v>9</v>
      </c>
      <c r="N28" s="58">
        <f>VLOOKUP('w-wa'!N27,tab_liczb_!$AM$25:$AO$35,3,1)</f>
        <v>6</v>
      </c>
      <c r="O28" s="58">
        <f>VLOOKUP('w-wa'!O27,tab_liczb_!$AP$25:$AR$35,3,1)</f>
        <v>7</v>
      </c>
      <c r="P28" s="58">
        <f>VLOOKUP('w-wa'!P27,tab_liczb_!$AS$25:$AU$35,3,1)</f>
        <v>6</v>
      </c>
      <c r="Q28" s="59">
        <f>VLOOKUP('w-wa'!Q27,tab_liczb_!$AV$25:$AX$35,3,1)</f>
        <v>7</v>
      </c>
      <c r="R28" s="58">
        <f>VLOOKUP('w-wa'!R27,tab_liczb_!$AY$25:$BA$35,3,1)</f>
        <v>7</v>
      </c>
      <c r="S28" s="60">
        <v>0</v>
      </c>
      <c r="T28" s="61"/>
      <c r="U28" s="62">
        <f t="shared" si="0"/>
        <v>0</v>
      </c>
      <c r="V28" s="58">
        <f t="shared" si="1"/>
        <v>1</v>
      </c>
      <c r="W28" s="58">
        <f t="shared" si="2"/>
        <v>1</v>
      </c>
      <c r="X28" s="58">
        <f t="shared" si="3"/>
        <v>2</v>
      </c>
      <c r="Y28" s="58">
        <f t="shared" si="4"/>
        <v>0</v>
      </c>
      <c r="Z28" s="58">
        <f t="shared" si="5"/>
        <v>6</v>
      </c>
      <c r="AA28" s="58">
        <f t="shared" si="6"/>
        <v>0</v>
      </c>
      <c r="AB28" s="58">
        <f t="shared" si="7"/>
        <v>1</v>
      </c>
      <c r="AC28" s="58">
        <f t="shared" si="8"/>
        <v>1</v>
      </c>
      <c r="AD28" s="58">
        <f t="shared" si="9"/>
        <v>0</v>
      </c>
      <c r="AE28" s="63">
        <f t="shared" si="10"/>
        <v>0</v>
      </c>
      <c r="AF28" s="41"/>
      <c r="AG28" s="62">
        <f t="shared" si="11"/>
        <v>0</v>
      </c>
      <c r="AH28" s="58">
        <f t="shared" si="12"/>
        <v>0</v>
      </c>
      <c r="AI28" s="58">
        <f t="shared" si="13"/>
        <v>0</v>
      </c>
      <c r="AJ28" s="58">
        <f t="shared" si="14"/>
        <v>0</v>
      </c>
      <c r="AK28" s="58">
        <f t="shared" si="15"/>
        <v>2</v>
      </c>
      <c r="AL28" s="58">
        <f t="shared" si="16"/>
        <v>2</v>
      </c>
      <c r="AM28" s="58">
        <f t="shared" si="17"/>
        <v>0</v>
      </c>
      <c r="AN28" s="58">
        <f t="shared" si="18"/>
        <v>0</v>
      </c>
      <c r="AO28" s="58">
        <f t="shared" si="19"/>
        <v>0</v>
      </c>
      <c r="AP28" s="58">
        <f t="shared" si="20"/>
        <v>0</v>
      </c>
      <c r="AQ28" s="63">
        <f t="shared" si="21"/>
        <v>0</v>
      </c>
      <c r="AR28" s="41"/>
      <c r="AS28" s="41"/>
      <c r="AT28" s="62">
        <f t="shared" si="22"/>
        <v>0</v>
      </c>
      <c r="AU28" s="58">
        <f t="shared" si="23"/>
        <v>0</v>
      </c>
      <c r="AV28" s="58">
        <f t="shared" si="24"/>
        <v>0</v>
      </c>
      <c r="AW28" s="58">
        <f t="shared" si="25"/>
        <v>0</v>
      </c>
      <c r="AX28" s="58">
        <f t="shared" si="26"/>
        <v>1</v>
      </c>
      <c r="AY28" s="58">
        <f t="shared" si="27"/>
        <v>0</v>
      </c>
      <c r="AZ28" s="58">
        <f t="shared" si="28"/>
        <v>0</v>
      </c>
      <c r="BA28" s="58">
        <f t="shared" si="29"/>
        <v>0</v>
      </c>
      <c r="BB28" s="58">
        <f t="shared" si="30"/>
        <v>0</v>
      </c>
      <c r="BC28" s="58">
        <f t="shared" si="31"/>
        <v>0</v>
      </c>
      <c r="BD28" s="63">
        <f t="shared" si="32"/>
        <v>0</v>
      </c>
      <c r="BE28" s="41"/>
      <c r="BF28" s="41"/>
    </row>
    <row r="29" spans="1:58" ht="10.5" customHeight="1">
      <c r="A29" s="238">
        <f>'w-wa'!A28</f>
        <v>1805</v>
      </c>
      <c r="B29" s="58">
        <f>VLOOKUP('w-wa'!B28,tab_liczb_!$C$25:$E$35,3,1)</f>
        <v>8</v>
      </c>
      <c r="C29" s="58">
        <f>VLOOKUP('w-wa'!C28,tab_liczb_!$F$25:$H$35,3,1)</f>
        <v>7</v>
      </c>
      <c r="D29" s="58">
        <f>VLOOKUP('w-wa'!D28,tab_liczb_!$I$25:$K$35,3,1)</f>
        <v>6</v>
      </c>
      <c r="E29" s="58">
        <f>VLOOKUP('w-wa'!E28,tab_liczb_!$L$25:$N$35,3,1)</f>
        <v>8</v>
      </c>
      <c r="F29" s="58">
        <f>VLOOKUP('w-wa'!F28,tab_liczb_!$O$25:$Q$35,3,1)</f>
        <v>7</v>
      </c>
      <c r="G29" s="58">
        <f>VLOOKUP('w-wa'!G28,tab_liczb_!$R$25:$T$35,3,1)</f>
        <v>8</v>
      </c>
      <c r="H29" s="58">
        <f>VLOOKUP('w-wa'!H28,tab_liczb_!$U$25:$W$35,3,1)</f>
        <v>7</v>
      </c>
      <c r="I29" s="58">
        <f>VLOOKUP('w-wa'!I28,tab_liczb_!$X$25:$Z$35,3,1)</f>
        <v>8</v>
      </c>
      <c r="J29" s="58">
        <f>VLOOKUP('w-wa'!J28,tab_liczb_!$AA$25:$AC$35,3,1)</f>
        <v>4</v>
      </c>
      <c r="K29" s="58">
        <f>VLOOKUP('w-wa'!K28,tab_liczb_!$AD$25:$AF$35,3,1)</f>
        <v>11</v>
      </c>
      <c r="L29" s="58">
        <f>VLOOKUP('w-wa'!L28,tab_liczb_!$AG$25:$AI$35,3,1)</f>
        <v>10</v>
      </c>
      <c r="M29" s="58">
        <f>VLOOKUP('w-wa'!M28,tab_liczb_!$AJ$25:$AL$35,3,1)</f>
        <v>6</v>
      </c>
      <c r="N29" s="58">
        <f>VLOOKUP('w-wa'!N28,tab_liczb_!$AM$25:$AO$35,3,1)</f>
        <v>9</v>
      </c>
      <c r="O29" s="58">
        <f>VLOOKUP('w-wa'!O28,tab_liczb_!$AP$25:$AR$35,3,1)</f>
        <v>8</v>
      </c>
      <c r="P29" s="58">
        <f>VLOOKUP('w-wa'!P28,tab_liczb_!$AS$25:$AU$35,3,1)</f>
        <v>9</v>
      </c>
      <c r="Q29" s="59">
        <f>VLOOKUP('w-wa'!Q28,tab_liczb_!$AV$25:$AX$35,3,1)</f>
        <v>11</v>
      </c>
      <c r="R29" s="58">
        <f>VLOOKUP('w-wa'!R28,tab_liczb_!$AY$25:$BA$35,3,1)</f>
        <v>10</v>
      </c>
      <c r="S29" s="60">
        <v>0</v>
      </c>
      <c r="T29" s="61"/>
      <c r="U29" s="62">
        <f t="shared" si="0"/>
        <v>1</v>
      </c>
      <c r="V29" s="58">
        <f t="shared" si="1"/>
        <v>1</v>
      </c>
      <c r="W29" s="58">
        <f t="shared" si="2"/>
        <v>0</v>
      </c>
      <c r="X29" s="58">
        <f t="shared" si="3"/>
        <v>4</v>
      </c>
      <c r="Y29" s="58">
        <f t="shared" si="4"/>
        <v>3</v>
      </c>
      <c r="Z29" s="58">
        <f t="shared" si="5"/>
        <v>2</v>
      </c>
      <c r="AA29" s="58">
        <f t="shared" si="6"/>
        <v>0</v>
      </c>
      <c r="AB29" s="58">
        <f t="shared" si="7"/>
        <v>1</v>
      </c>
      <c r="AC29" s="58">
        <f t="shared" si="8"/>
        <v>0</v>
      </c>
      <c r="AD29" s="58">
        <f t="shared" si="9"/>
        <v>0</v>
      </c>
      <c r="AE29" s="63">
        <f t="shared" si="10"/>
        <v>0</v>
      </c>
      <c r="AF29" s="41"/>
      <c r="AG29" s="62">
        <f t="shared" si="11"/>
        <v>1</v>
      </c>
      <c r="AH29" s="58">
        <f t="shared" si="12"/>
        <v>0</v>
      </c>
      <c r="AI29" s="58">
        <f t="shared" si="13"/>
        <v>2</v>
      </c>
      <c r="AJ29" s="58">
        <f t="shared" si="14"/>
        <v>1</v>
      </c>
      <c r="AK29" s="58">
        <f t="shared" si="15"/>
        <v>0</v>
      </c>
      <c r="AL29" s="58">
        <f t="shared" si="16"/>
        <v>0</v>
      </c>
      <c r="AM29" s="58">
        <f t="shared" si="17"/>
        <v>0</v>
      </c>
      <c r="AN29" s="58">
        <f t="shared" si="18"/>
        <v>0</v>
      </c>
      <c r="AO29" s="58">
        <f t="shared" si="19"/>
        <v>0</v>
      </c>
      <c r="AP29" s="58">
        <f t="shared" si="20"/>
        <v>0</v>
      </c>
      <c r="AQ29" s="63">
        <f t="shared" si="21"/>
        <v>0</v>
      </c>
      <c r="AR29" s="41"/>
      <c r="AS29" s="41"/>
      <c r="AT29" s="62">
        <f t="shared" si="22"/>
        <v>0</v>
      </c>
      <c r="AU29" s="58">
        <f t="shared" si="23"/>
        <v>1</v>
      </c>
      <c r="AV29" s="58">
        <f t="shared" si="24"/>
        <v>0</v>
      </c>
      <c r="AW29" s="58">
        <f t="shared" si="25"/>
        <v>0</v>
      </c>
      <c r="AX29" s="58">
        <f t="shared" si="26"/>
        <v>0</v>
      </c>
      <c r="AY29" s="58">
        <f t="shared" si="27"/>
        <v>0</v>
      </c>
      <c r="AZ29" s="58">
        <f t="shared" si="28"/>
        <v>0</v>
      </c>
      <c r="BA29" s="58">
        <f t="shared" si="29"/>
        <v>0</v>
      </c>
      <c r="BB29" s="58">
        <f t="shared" si="30"/>
        <v>0</v>
      </c>
      <c r="BC29" s="58">
        <f t="shared" si="31"/>
        <v>0</v>
      </c>
      <c r="BD29" s="63">
        <f t="shared" si="32"/>
        <v>0</v>
      </c>
      <c r="BE29" s="41"/>
      <c r="BF29" s="41"/>
    </row>
    <row r="30" spans="1:58" ht="10.5" customHeight="1">
      <c r="A30" s="238">
        <f>'w-wa'!A29</f>
        <v>1806</v>
      </c>
      <c r="B30" s="58">
        <f>VLOOKUP('w-wa'!B29,tab_liczb_!$C$25:$E$35,3,1)</f>
        <v>3</v>
      </c>
      <c r="C30" s="58">
        <f>VLOOKUP('w-wa'!C29,tab_liczb_!$F$25:$H$35,3,1)</f>
        <v>5</v>
      </c>
      <c r="D30" s="58">
        <f>VLOOKUP('w-wa'!D29,tab_liczb_!$I$25:$K$35,3,1)</f>
        <v>6</v>
      </c>
      <c r="E30" s="58">
        <f>VLOOKUP('w-wa'!E29,tab_liczb_!$L$25:$N$35,3,1)</f>
        <v>6</v>
      </c>
      <c r="F30" s="58">
        <f>VLOOKUP('w-wa'!F29,tab_liczb_!$O$25:$Q$35,3,1)</f>
        <v>5</v>
      </c>
      <c r="G30" s="58">
        <f>VLOOKUP('w-wa'!G29,tab_liczb_!$R$25:$T$35,3,1)</f>
        <v>8</v>
      </c>
      <c r="H30" s="58">
        <f>VLOOKUP('w-wa'!H29,tab_liczb_!$U$25:$W$35,3,1)</f>
        <v>8</v>
      </c>
      <c r="I30" s="58">
        <f>VLOOKUP('w-wa'!I29,tab_liczb_!$X$25:$Z$35,3,1)</f>
        <v>6</v>
      </c>
      <c r="J30" s="58">
        <f>VLOOKUP('w-wa'!J29,tab_liczb_!$AA$25:$AC$35,3,1)</f>
        <v>2</v>
      </c>
      <c r="K30" s="58">
        <f>VLOOKUP('w-wa'!K29,tab_liczb_!$AD$25:$AF$35,3,1)</f>
        <v>6</v>
      </c>
      <c r="L30" s="58">
        <f>VLOOKUP('w-wa'!L29,tab_liczb_!$AG$25:$AI$35,3,1)</f>
        <v>6</v>
      </c>
      <c r="M30" s="58">
        <f>VLOOKUP('w-wa'!M29,tab_liczb_!$AJ$25:$AL$35,3,1)</f>
        <v>3</v>
      </c>
      <c r="N30" s="58">
        <f>VLOOKUP('w-wa'!N29,tab_liczb_!$AM$25:$AO$35,3,1)</f>
        <v>4</v>
      </c>
      <c r="O30" s="58">
        <f>VLOOKUP('w-wa'!O29,tab_liczb_!$AP$25:$AR$35,3,1)</f>
        <v>6</v>
      </c>
      <c r="P30" s="58">
        <f>VLOOKUP('w-wa'!P29,tab_liczb_!$AS$25:$AU$35,3,1)</f>
        <v>8</v>
      </c>
      <c r="Q30" s="59">
        <f>VLOOKUP('w-wa'!Q29,tab_liczb_!$AV$25:$AX$35,3,1)</f>
        <v>4</v>
      </c>
      <c r="R30" s="58">
        <f>VLOOKUP('w-wa'!R29,tab_liczb_!$AY$25:$BA$35,3,1)</f>
        <v>4</v>
      </c>
      <c r="S30" s="60">
        <v>0</v>
      </c>
      <c r="T30" s="61"/>
      <c r="U30" s="62">
        <f t="shared" si="0"/>
        <v>0</v>
      </c>
      <c r="V30" s="58">
        <f t="shared" si="1"/>
        <v>0</v>
      </c>
      <c r="W30" s="58">
        <f t="shared" si="2"/>
        <v>0</v>
      </c>
      <c r="X30" s="58">
        <f t="shared" si="3"/>
        <v>2</v>
      </c>
      <c r="Y30" s="58">
        <f t="shared" si="4"/>
        <v>0</v>
      </c>
      <c r="Z30" s="58">
        <f t="shared" si="5"/>
        <v>5</v>
      </c>
      <c r="AA30" s="58">
        <f t="shared" si="6"/>
        <v>2</v>
      </c>
      <c r="AB30" s="58">
        <f t="shared" si="7"/>
        <v>0</v>
      </c>
      <c r="AC30" s="58">
        <f t="shared" si="8"/>
        <v>2</v>
      </c>
      <c r="AD30" s="58">
        <f t="shared" si="9"/>
        <v>1</v>
      </c>
      <c r="AE30" s="63">
        <f t="shared" si="10"/>
        <v>0</v>
      </c>
      <c r="AF30" s="41"/>
      <c r="AG30" s="62">
        <f t="shared" si="11"/>
        <v>0</v>
      </c>
      <c r="AH30" s="58">
        <f t="shared" si="12"/>
        <v>0</v>
      </c>
      <c r="AI30" s="58">
        <f t="shared" si="13"/>
        <v>0</v>
      </c>
      <c r="AJ30" s="58">
        <f t="shared" si="14"/>
        <v>1</v>
      </c>
      <c r="AK30" s="58">
        <f t="shared" si="15"/>
        <v>0</v>
      </c>
      <c r="AL30" s="58">
        <f t="shared" si="16"/>
        <v>1</v>
      </c>
      <c r="AM30" s="58">
        <f t="shared" si="17"/>
        <v>0</v>
      </c>
      <c r="AN30" s="58">
        <f t="shared" si="18"/>
        <v>2</v>
      </c>
      <c r="AO30" s="58">
        <f t="shared" si="19"/>
        <v>0</v>
      </c>
      <c r="AP30" s="58">
        <f t="shared" si="20"/>
        <v>0</v>
      </c>
      <c r="AQ30" s="63">
        <f t="shared" si="21"/>
        <v>0</v>
      </c>
      <c r="AR30" s="41"/>
      <c r="AS30" s="41"/>
      <c r="AT30" s="62">
        <f t="shared" si="22"/>
        <v>0</v>
      </c>
      <c r="AU30" s="58">
        <f t="shared" si="23"/>
        <v>0</v>
      </c>
      <c r="AV30" s="58">
        <f t="shared" si="24"/>
        <v>0</v>
      </c>
      <c r="AW30" s="58">
        <f t="shared" si="25"/>
        <v>0</v>
      </c>
      <c r="AX30" s="58">
        <f t="shared" si="26"/>
        <v>0</v>
      </c>
      <c r="AY30" s="58">
        <f t="shared" si="27"/>
        <v>0</v>
      </c>
      <c r="AZ30" s="58">
        <f t="shared" si="28"/>
        <v>0</v>
      </c>
      <c r="BA30" s="58">
        <f t="shared" si="29"/>
        <v>1</v>
      </c>
      <c r="BB30" s="58">
        <f t="shared" si="30"/>
        <v>0</v>
      </c>
      <c r="BC30" s="58">
        <f t="shared" si="31"/>
        <v>0</v>
      </c>
      <c r="BD30" s="63">
        <f t="shared" si="32"/>
        <v>0</v>
      </c>
      <c r="BE30" s="41"/>
      <c r="BF30" s="41"/>
    </row>
    <row r="31" spans="1:58" ht="10.5" customHeight="1">
      <c r="A31" s="238">
        <f>'w-wa'!A30</f>
        <v>1807</v>
      </c>
      <c r="B31" s="58">
        <f>VLOOKUP('w-wa'!B30,tab_liczb_!$C$25:$E$35,3,1)</f>
        <v>5</v>
      </c>
      <c r="C31" s="58">
        <f>VLOOKUP('w-wa'!C30,tab_liczb_!$F$25:$H$35,3,1)</f>
        <v>5</v>
      </c>
      <c r="D31" s="58">
        <f>VLOOKUP('w-wa'!D30,tab_liczb_!$I$25:$K$35,3,1)</f>
        <v>7</v>
      </c>
      <c r="E31" s="58">
        <f>VLOOKUP('w-wa'!E30,tab_liczb_!$L$25:$N$35,3,1)</f>
        <v>7</v>
      </c>
      <c r="F31" s="58">
        <f>VLOOKUP('w-wa'!F30,tab_liczb_!$O$25:$Q$35,3,1)</f>
        <v>6</v>
      </c>
      <c r="G31" s="58">
        <f>VLOOKUP('w-wa'!G30,tab_liczb_!$R$25:$T$35,3,1)</f>
        <v>6</v>
      </c>
      <c r="H31" s="58">
        <f>VLOOKUP('w-wa'!H30,tab_liczb_!$U$25:$W$35,3,1)</f>
        <v>5</v>
      </c>
      <c r="I31" s="58">
        <f>VLOOKUP('w-wa'!I30,tab_liczb_!$X$25:$Z$35,3,1)</f>
        <v>1</v>
      </c>
      <c r="J31" s="58">
        <f>VLOOKUP('w-wa'!J30,tab_liczb_!$AA$25:$AC$35,3,1)</f>
        <v>6</v>
      </c>
      <c r="K31" s="58">
        <f>VLOOKUP('w-wa'!K30,tab_liczb_!$AD$25:$AF$35,3,1)</f>
        <v>6</v>
      </c>
      <c r="L31" s="58">
        <f>VLOOKUP('w-wa'!L30,tab_liczb_!$AG$25:$AI$35,3,1)</f>
        <v>5</v>
      </c>
      <c r="M31" s="58">
        <f>VLOOKUP('w-wa'!M30,tab_liczb_!$AJ$25:$AL$35,3,1)</f>
        <v>5</v>
      </c>
      <c r="N31" s="58">
        <f>VLOOKUP('w-wa'!N30,tab_liczb_!$AM$25:$AO$35,3,1)</f>
        <v>4</v>
      </c>
      <c r="O31" s="58">
        <f>VLOOKUP('w-wa'!O30,tab_liczb_!$AP$25:$AR$35,3,1)</f>
        <v>7</v>
      </c>
      <c r="P31" s="58">
        <f>VLOOKUP('w-wa'!P30,tab_liczb_!$AS$25:$AU$35,3,1)</f>
        <v>2</v>
      </c>
      <c r="Q31" s="59">
        <f>VLOOKUP('w-wa'!Q30,tab_liczb_!$AV$25:$AX$35,3,1)</f>
        <v>5</v>
      </c>
      <c r="R31" s="58">
        <f>VLOOKUP('w-wa'!R30,tab_liczb_!$AY$25:$BA$35,3,1)</f>
        <v>4</v>
      </c>
      <c r="S31" s="60">
        <v>0</v>
      </c>
      <c r="T31" s="61"/>
      <c r="U31" s="62">
        <f t="shared" si="0"/>
        <v>0</v>
      </c>
      <c r="V31" s="58">
        <f t="shared" si="1"/>
        <v>0</v>
      </c>
      <c r="W31" s="58">
        <f t="shared" si="2"/>
        <v>0</v>
      </c>
      <c r="X31" s="58">
        <f t="shared" si="3"/>
        <v>0</v>
      </c>
      <c r="Y31" s="58">
        <f t="shared" si="4"/>
        <v>2</v>
      </c>
      <c r="Z31" s="58">
        <f t="shared" si="5"/>
        <v>4</v>
      </c>
      <c r="AA31" s="58">
        <f t="shared" si="6"/>
        <v>5</v>
      </c>
      <c r="AB31" s="58">
        <f t="shared" si="7"/>
        <v>0</v>
      </c>
      <c r="AC31" s="58">
        <f t="shared" si="8"/>
        <v>0</v>
      </c>
      <c r="AD31" s="58">
        <f t="shared" si="9"/>
        <v>0</v>
      </c>
      <c r="AE31" s="63">
        <f t="shared" si="10"/>
        <v>1</v>
      </c>
      <c r="AF31" s="41"/>
      <c r="AG31" s="62">
        <f t="shared" si="11"/>
        <v>0</v>
      </c>
      <c r="AH31" s="58">
        <f t="shared" si="12"/>
        <v>0</v>
      </c>
      <c r="AI31" s="58">
        <f t="shared" si="13"/>
        <v>0</v>
      </c>
      <c r="AJ31" s="58">
        <f t="shared" si="14"/>
        <v>0</v>
      </c>
      <c r="AK31" s="58">
        <f t="shared" si="15"/>
        <v>1</v>
      </c>
      <c r="AL31" s="58">
        <f t="shared" si="16"/>
        <v>0</v>
      </c>
      <c r="AM31" s="58">
        <f t="shared" si="17"/>
        <v>1</v>
      </c>
      <c r="AN31" s="58">
        <f t="shared" si="18"/>
        <v>1</v>
      </c>
      <c r="AO31" s="58">
        <f t="shared" si="19"/>
        <v>0</v>
      </c>
      <c r="AP31" s="58">
        <f t="shared" si="20"/>
        <v>1</v>
      </c>
      <c r="AQ31" s="63">
        <f t="shared" si="21"/>
        <v>0</v>
      </c>
      <c r="AR31" s="41"/>
      <c r="AS31" s="41"/>
      <c r="AT31" s="62">
        <f t="shared" si="22"/>
        <v>0</v>
      </c>
      <c r="AU31" s="58">
        <f t="shared" si="23"/>
        <v>0</v>
      </c>
      <c r="AV31" s="58">
        <f t="shared" si="24"/>
        <v>0</v>
      </c>
      <c r="AW31" s="58">
        <f t="shared" si="25"/>
        <v>0</v>
      </c>
      <c r="AX31" s="58">
        <f t="shared" si="26"/>
        <v>0</v>
      </c>
      <c r="AY31" s="58">
        <f t="shared" si="27"/>
        <v>0</v>
      </c>
      <c r="AZ31" s="58">
        <f t="shared" si="28"/>
        <v>0</v>
      </c>
      <c r="BA31" s="58">
        <f t="shared" si="29"/>
        <v>1</v>
      </c>
      <c r="BB31" s="58">
        <f t="shared" si="30"/>
        <v>0</v>
      </c>
      <c r="BC31" s="58">
        <f t="shared" si="31"/>
        <v>0</v>
      </c>
      <c r="BD31" s="63">
        <f t="shared" si="32"/>
        <v>0</v>
      </c>
      <c r="BE31" s="41"/>
      <c r="BF31" s="41"/>
    </row>
    <row r="32" spans="1:58" ht="10.5" customHeight="1">
      <c r="A32" s="238">
        <f>'w-wa'!A31</f>
        <v>1808</v>
      </c>
      <c r="B32" s="58">
        <f>VLOOKUP('w-wa'!B31,tab_liczb_!$C$25:$E$35,3,1)</f>
        <v>5</v>
      </c>
      <c r="C32" s="58">
        <f>VLOOKUP('w-wa'!C31,tab_liczb_!$F$25:$H$35,3,1)</f>
        <v>6</v>
      </c>
      <c r="D32" s="58">
        <f>VLOOKUP('w-wa'!D31,tab_liczb_!$I$25:$K$35,3,1)</f>
        <v>11</v>
      </c>
      <c r="E32" s="58">
        <f>VLOOKUP('w-wa'!E31,tab_liczb_!$L$25:$N$35,3,1)</f>
        <v>8</v>
      </c>
      <c r="F32" s="58">
        <f>VLOOKUP('w-wa'!F31,tab_liczb_!$O$25:$Q$35,3,1)</f>
        <v>6</v>
      </c>
      <c r="G32" s="58">
        <f>VLOOKUP('w-wa'!G31,tab_liczb_!$R$25:$T$35,3,1)</f>
        <v>6</v>
      </c>
      <c r="H32" s="58">
        <f>VLOOKUP('w-wa'!H31,tab_liczb_!$U$25:$W$35,3,1)</f>
        <v>5</v>
      </c>
      <c r="I32" s="58">
        <f>VLOOKUP('w-wa'!I31,tab_liczb_!$X$25:$Z$35,3,1)</f>
        <v>3</v>
      </c>
      <c r="J32" s="58">
        <f>VLOOKUP('w-wa'!J31,tab_liczb_!$AA$25:$AC$35,3,1)</f>
        <v>4</v>
      </c>
      <c r="K32" s="58">
        <f>VLOOKUP('w-wa'!K31,tab_liczb_!$AD$25:$AF$35,3,1)</f>
        <v>6</v>
      </c>
      <c r="L32" s="58">
        <f>VLOOKUP('w-wa'!L31,tab_liczb_!$AG$25:$AI$35,3,1)</f>
        <v>7</v>
      </c>
      <c r="M32" s="58">
        <f>VLOOKUP('w-wa'!M31,tab_liczb_!$AJ$25:$AL$35,3,1)</f>
        <v>8</v>
      </c>
      <c r="N32" s="58">
        <f>VLOOKUP('w-wa'!N31,tab_liczb_!$AM$25:$AO$35,3,1)</f>
        <v>5</v>
      </c>
      <c r="O32" s="58">
        <f>VLOOKUP('w-wa'!O31,tab_liczb_!$AP$25:$AR$35,3,1)</f>
        <v>10</v>
      </c>
      <c r="P32" s="58">
        <f>VLOOKUP('w-wa'!P31,tab_liczb_!$AS$25:$AU$35,3,1)</f>
        <v>4</v>
      </c>
      <c r="Q32" s="59">
        <f>VLOOKUP('w-wa'!Q31,tab_liczb_!$AV$25:$AX$35,3,1)</f>
        <v>6</v>
      </c>
      <c r="R32" s="58">
        <f>VLOOKUP('w-wa'!R31,tab_liczb_!$AY$25:$BA$35,3,1)</f>
        <v>7</v>
      </c>
      <c r="S32" s="60">
        <v>0</v>
      </c>
      <c r="T32" s="61"/>
      <c r="U32" s="62">
        <f t="shared" si="0"/>
        <v>1</v>
      </c>
      <c r="V32" s="58">
        <f t="shared" si="1"/>
        <v>0</v>
      </c>
      <c r="W32" s="58">
        <f t="shared" si="2"/>
        <v>0</v>
      </c>
      <c r="X32" s="58">
        <f t="shared" si="3"/>
        <v>2</v>
      </c>
      <c r="Y32" s="58">
        <f t="shared" si="4"/>
        <v>1</v>
      </c>
      <c r="Z32" s="58">
        <f t="shared" si="5"/>
        <v>4</v>
      </c>
      <c r="AA32" s="58">
        <f t="shared" si="6"/>
        <v>2</v>
      </c>
      <c r="AB32" s="58">
        <f t="shared" si="7"/>
        <v>1</v>
      </c>
      <c r="AC32" s="58">
        <f t="shared" si="8"/>
        <v>1</v>
      </c>
      <c r="AD32" s="58">
        <f t="shared" si="9"/>
        <v>0</v>
      </c>
      <c r="AE32" s="63">
        <f t="shared" si="10"/>
        <v>0</v>
      </c>
      <c r="AF32" s="41"/>
      <c r="AG32" s="62">
        <f t="shared" si="11"/>
        <v>0</v>
      </c>
      <c r="AH32" s="58">
        <f t="shared" si="12"/>
        <v>1</v>
      </c>
      <c r="AI32" s="58">
        <f t="shared" si="13"/>
        <v>0</v>
      </c>
      <c r="AJ32" s="58">
        <f t="shared" si="14"/>
        <v>0</v>
      </c>
      <c r="AK32" s="58">
        <f t="shared" si="15"/>
        <v>0</v>
      </c>
      <c r="AL32" s="58">
        <f t="shared" si="16"/>
        <v>1</v>
      </c>
      <c r="AM32" s="58">
        <f t="shared" si="17"/>
        <v>1</v>
      </c>
      <c r="AN32" s="58">
        <f t="shared" si="18"/>
        <v>1</v>
      </c>
      <c r="AO32" s="58">
        <f t="shared" si="19"/>
        <v>0</v>
      </c>
      <c r="AP32" s="58">
        <f t="shared" si="20"/>
        <v>0</v>
      </c>
      <c r="AQ32" s="63">
        <f t="shared" si="21"/>
        <v>0</v>
      </c>
      <c r="AR32" s="41"/>
      <c r="AS32" s="41"/>
      <c r="AT32" s="62">
        <f t="shared" si="22"/>
        <v>0</v>
      </c>
      <c r="AU32" s="58">
        <f t="shared" si="23"/>
        <v>0</v>
      </c>
      <c r="AV32" s="58">
        <f t="shared" si="24"/>
        <v>0</v>
      </c>
      <c r="AW32" s="58">
        <f t="shared" si="25"/>
        <v>0</v>
      </c>
      <c r="AX32" s="58">
        <f t="shared" si="26"/>
        <v>1</v>
      </c>
      <c r="AY32" s="58">
        <f t="shared" si="27"/>
        <v>0</v>
      </c>
      <c r="AZ32" s="58">
        <f t="shared" si="28"/>
        <v>0</v>
      </c>
      <c r="BA32" s="58">
        <f t="shared" si="29"/>
        <v>0</v>
      </c>
      <c r="BB32" s="58">
        <f t="shared" si="30"/>
        <v>0</v>
      </c>
      <c r="BC32" s="58">
        <f t="shared" si="31"/>
        <v>0</v>
      </c>
      <c r="BD32" s="63">
        <f t="shared" si="32"/>
        <v>0</v>
      </c>
      <c r="BE32" s="41"/>
      <c r="BF32" s="41"/>
    </row>
    <row r="33" spans="1:58" ht="10.5" customHeight="1">
      <c r="A33" s="238">
        <f>'w-wa'!A32</f>
        <v>1809</v>
      </c>
      <c r="B33" s="58">
        <f>VLOOKUP('w-wa'!B32,tab_liczb_!$C$25:$E$35,3,1)</f>
        <v>8</v>
      </c>
      <c r="C33" s="58">
        <f>VLOOKUP('w-wa'!C32,tab_liczb_!$F$25:$H$35,3,1)</f>
        <v>5</v>
      </c>
      <c r="D33" s="58">
        <f>VLOOKUP('w-wa'!D32,tab_liczb_!$I$25:$K$35,3,1)</f>
        <v>7</v>
      </c>
      <c r="E33" s="58">
        <f>VLOOKUP('w-wa'!E32,tab_liczb_!$L$25:$N$35,3,1)</f>
        <v>8</v>
      </c>
      <c r="F33" s="58">
        <f>VLOOKUP('w-wa'!F32,tab_liczb_!$O$25:$Q$35,3,1)</f>
        <v>5</v>
      </c>
      <c r="G33" s="58">
        <f>VLOOKUP('w-wa'!G32,tab_liczb_!$R$25:$T$35,3,1)</f>
        <v>6</v>
      </c>
      <c r="H33" s="58">
        <f>VLOOKUP('w-wa'!H32,tab_liczb_!$U$25:$W$35,3,1)</f>
        <v>7</v>
      </c>
      <c r="I33" s="58">
        <f>VLOOKUP('w-wa'!I32,tab_liczb_!$X$25:$Z$35,3,1)</f>
        <v>4</v>
      </c>
      <c r="J33" s="58">
        <f>VLOOKUP('w-wa'!J32,tab_liczb_!$AA$25:$AC$35,3,1)</f>
        <v>6</v>
      </c>
      <c r="K33" s="58">
        <f>VLOOKUP('w-wa'!K32,tab_liczb_!$AD$25:$AF$35,3,1)</f>
        <v>7</v>
      </c>
      <c r="L33" s="58">
        <f>VLOOKUP('w-wa'!L32,tab_liczb_!$AG$25:$AI$35,3,1)</f>
        <v>6</v>
      </c>
      <c r="M33" s="58">
        <f>VLOOKUP('w-wa'!M32,tab_liczb_!$AJ$25:$AL$35,3,1)</f>
        <v>4</v>
      </c>
      <c r="N33" s="58">
        <f>VLOOKUP('w-wa'!N32,tab_liczb_!$AM$25:$AO$35,3,1)</f>
        <v>7</v>
      </c>
      <c r="O33" s="58">
        <f>VLOOKUP('w-wa'!O32,tab_liczb_!$AP$25:$AR$35,3,1)</f>
        <v>7</v>
      </c>
      <c r="P33" s="58">
        <f>VLOOKUP('w-wa'!P32,tab_liczb_!$AS$25:$AU$35,3,1)</f>
        <v>6</v>
      </c>
      <c r="Q33" s="59">
        <f>VLOOKUP('w-wa'!Q32,tab_liczb_!$AV$25:$AX$35,3,1)</f>
        <v>7</v>
      </c>
      <c r="R33" s="58">
        <f>VLOOKUP('w-wa'!R32,tab_liczb_!$AY$25:$BA$35,3,1)</f>
        <v>6</v>
      </c>
      <c r="S33" s="60">
        <v>0</v>
      </c>
      <c r="T33" s="61"/>
      <c r="U33" s="62">
        <f t="shared" si="0"/>
        <v>0</v>
      </c>
      <c r="V33" s="58">
        <f t="shared" si="1"/>
        <v>0</v>
      </c>
      <c r="W33" s="58">
        <f t="shared" si="2"/>
        <v>0</v>
      </c>
      <c r="X33" s="58">
        <f t="shared" si="3"/>
        <v>2</v>
      </c>
      <c r="Y33" s="58">
        <f t="shared" si="4"/>
        <v>3</v>
      </c>
      <c r="Z33" s="58">
        <f t="shared" si="5"/>
        <v>3</v>
      </c>
      <c r="AA33" s="58">
        <f t="shared" si="6"/>
        <v>2</v>
      </c>
      <c r="AB33" s="58">
        <f t="shared" si="7"/>
        <v>2</v>
      </c>
      <c r="AC33" s="58">
        <f t="shared" si="8"/>
        <v>0</v>
      </c>
      <c r="AD33" s="58">
        <f t="shared" si="9"/>
        <v>0</v>
      </c>
      <c r="AE33" s="63">
        <f t="shared" si="10"/>
        <v>0</v>
      </c>
      <c r="AF33" s="41"/>
      <c r="AG33" s="62">
        <f t="shared" si="11"/>
        <v>0</v>
      </c>
      <c r="AH33" s="58">
        <f t="shared" si="12"/>
        <v>0</v>
      </c>
      <c r="AI33" s="58">
        <f t="shared" si="13"/>
        <v>0</v>
      </c>
      <c r="AJ33" s="58">
        <f t="shared" si="14"/>
        <v>0</v>
      </c>
      <c r="AK33" s="58">
        <f t="shared" si="15"/>
        <v>3</v>
      </c>
      <c r="AL33" s="58">
        <f t="shared" si="16"/>
        <v>1</v>
      </c>
      <c r="AM33" s="58">
        <f t="shared" si="17"/>
        <v>0</v>
      </c>
      <c r="AN33" s="58">
        <f t="shared" si="18"/>
        <v>0</v>
      </c>
      <c r="AO33" s="58">
        <f t="shared" si="19"/>
        <v>0</v>
      </c>
      <c r="AP33" s="58">
        <f t="shared" si="20"/>
        <v>0</v>
      </c>
      <c r="AQ33" s="63">
        <f t="shared" si="21"/>
        <v>0</v>
      </c>
      <c r="AR33" s="41"/>
      <c r="AS33" s="41"/>
      <c r="AT33" s="62">
        <f t="shared" si="22"/>
        <v>0</v>
      </c>
      <c r="AU33" s="58">
        <f t="shared" si="23"/>
        <v>0</v>
      </c>
      <c r="AV33" s="58">
        <f t="shared" si="24"/>
        <v>0</v>
      </c>
      <c r="AW33" s="58">
        <f t="shared" si="25"/>
        <v>0</v>
      </c>
      <c r="AX33" s="58">
        <f t="shared" si="26"/>
        <v>0</v>
      </c>
      <c r="AY33" s="58">
        <f t="shared" si="27"/>
        <v>1</v>
      </c>
      <c r="AZ33" s="58">
        <f t="shared" si="28"/>
        <v>0</v>
      </c>
      <c r="BA33" s="58">
        <f t="shared" si="29"/>
        <v>0</v>
      </c>
      <c r="BB33" s="58">
        <f t="shared" si="30"/>
        <v>0</v>
      </c>
      <c r="BC33" s="58">
        <f t="shared" si="31"/>
        <v>0</v>
      </c>
      <c r="BD33" s="63">
        <f t="shared" si="32"/>
        <v>0</v>
      </c>
      <c r="BE33" s="41"/>
      <c r="BF33" s="41"/>
    </row>
    <row r="34" spans="1:58" ht="10.5" customHeight="1">
      <c r="A34" s="238">
        <f>'w-wa'!A33</f>
        <v>1810</v>
      </c>
      <c r="B34" s="58">
        <f>VLOOKUP('w-wa'!B33,tab_liczb_!$C$25:$E$35,3,1)</f>
        <v>5</v>
      </c>
      <c r="C34" s="58">
        <f>VLOOKUP('w-wa'!C33,tab_liczb_!$F$25:$H$35,3,1)</f>
        <v>6</v>
      </c>
      <c r="D34" s="58">
        <f>VLOOKUP('w-wa'!D33,tab_liczb_!$I$25:$K$35,3,1)</f>
        <v>6</v>
      </c>
      <c r="E34" s="58">
        <f>VLOOKUP('w-wa'!E33,tab_liczb_!$L$25:$N$35,3,1)</f>
        <v>9</v>
      </c>
      <c r="F34" s="58">
        <f>VLOOKUP('w-wa'!F33,tab_liczb_!$O$25:$Q$35,3,1)</f>
        <v>7</v>
      </c>
      <c r="G34" s="58">
        <f>VLOOKUP('w-wa'!G33,tab_liczb_!$R$25:$T$35,3,1)</f>
        <v>9</v>
      </c>
      <c r="H34" s="58">
        <f>VLOOKUP('w-wa'!H33,tab_liczb_!$U$25:$W$35,3,1)</f>
        <v>6</v>
      </c>
      <c r="I34" s="58">
        <f>VLOOKUP('w-wa'!I33,tab_liczb_!$X$25:$Z$35,3,1)</f>
        <v>6</v>
      </c>
      <c r="J34" s="58">
        <f>VLOOKUP('w-wa'!J33,tab_liczb_!$AA$25:$AC$35,3,1)</f>
        <v>5</v>
      </c>
      <c r="K34" s="58">
        <f>VLOOKUP('w-wa'!K33,tab_liczb_!$AD$25:$AF$35,3,1)</f>
        <v>7</v>
      </c>
      <c r="L34" s="58">
        <f>VLOOKUP('w-wa'!L33,tab_liczb_!$AG$25:$AI$35,3,1)</f>
        <v>6</v>
      </c>
      <c r="M34" s="58">
        <f>VLOOKUP('w-wa'!M33,tab_liczb_!$AJ$25:$AL$35,3,1)</f>
        <v>5</v>
      </c>
      <c r="N34" s="58">
        <f>VLOOKUP('w-wa'!N33,tab_liczb_!$AM$25:$AO$35,3,1)</f>
        <v>5</v>
      </c>
      <c r="O34" s="58">
        <f>VLOOKUP('w-wa'!O33,tab_liczb_!$AP$25:$AR$35,3,1)</f>
        <v>8</v>
      </c>
      <c r="P34" s="58">
        <f>VLOOKUP('w-wa'!P33,tab_liczb_!$AS$25:$AU$35,3,1)</f>
        <v>8</v>
      </c>
      <c r="Q34" s="59">
        <f>VLOOKUP('w-wa'!Q33,tab_liczb_!$AV$25:$AX$35,3,1)</f>
        <v>6</v>
      </c>
      <c r="R34" s="58">
        <f>VLOOKUP('w-wa'!R33,tab_liczb_!$AY$25:$BA$35,3,1)</f>
        <v>6</v>
      </c>
      <c r="S34" s="60">
        <v>0</v>
      </c>
      <c r="T34" s="61"/>
      <c r="U34" s="62">
        <f t="shared" si="0"/>
        <v>0</v>
      </c>
      <c r="V34" s="58">
        <f t="shared" si="1"/>
        <v>0</v>
      </c>
      <c r="W34" s="58">
        <f t="shared" si="2"/>
        <v>2</v>
      </c>
      <c r="X34" s="58">
        <f t="shared" si="3"/>
        <v>0</v>
      </c>
      <c r="Y34" s="58">
        <f t="shared" si="4"/>
        <v>2</v>
      </c>
      <c r="Z34" s="58">
        <f t="shared" si="5"/>
        <v>5</v>
      </c>
      <c r="AA34" s="58">
        <f t="shared" si="6"/>
        <v>3</v>
      </c>
      <c r="AB34" s="58">
        <f t="shared" si="7"/>
        <v>0</v>
      </c>
      <c r="AC34" s="58">
        <f t="shared" si="8"/>
        <v>0</v>
      </c>
      <c r="AD34" s="58">
        <f t="shared" si="9"/>
        <v>0</v>
      </c>
      <c r="AE34" s="63">
        <f t="shared" si="10"/>
        <v>0</v>
      </c>
      <c r="AF34" s="41"/>
      <c r="AG34" s="62">
        <f t="shared" si="11"/>
        <v>0</v>
      </c>
      <c r="AH34" s="58">
        <f t="shared" si="12"/>
        <v>0</v>
      </c>
      <c r="AI34" s="58">
        <f t="shared" si="13"/>
        <v>0</v>
      </c>
      <c r="AJ34" s="58">
        <f t="shared" si="14"/>
        <v>2</v>
      </c>
      <c r="AK34" s="58">
        <f t="shared" si="15"/>
        <v>0</v>
      </c>
      <c r="AL34" s="58">
        <f t="shared" si="16"/>
        <v>1</v>
      </c>
      <c r="AM34" s="58">
        <f t="shared" si="17"/>
        <v>1</v>
      </c>
      <c r="AN34" s="58">
        <f t="shared" si="18"/>
        <v>0</v>
      </c>
      <c r="AO34" s="58">
        <f t="shared" si="19"/>
        <v>0</v>
      </c>
      <c r="AP34" s="58">
        <f t="shared" si="20"/>
        <v>0</v>
      </c>
      <c r="AQ34" s="63">
        <f t="shared" si="21"/>
        <v>0</v>
      </c>
      <c r="AR34" s="41"/>
      <c r="AS34" s="41"/>
      <c r="AT34" s="62">
        <f t="shared" si="22"/>
        <v>0</v>
      </c>
      <c r="AU34" s="58">
        <f t="shared" si="23"/>
        <v>0</v>
      </c>
      <c r="AV34" s="58">
        <f t="shared" si="24"/>
        <v>0</v>
      </c>
      <c r="AW34" s="58">
        <f t="shared" si="25"/>
        <v>0</v>
      </c>
      <c r="AX34" s="58">
        <f t="shared" si="26"/>
        <v>0</v>
      </c>
      <c r="AY34" s="58">
        <f t="shared" si="27"/>
        <v>1</v>
      </c>
      <c r="AZ34" s="58">
        <f t="shared" si="28"/>
        <v>0</v>
      </c>
      <c r="BA34" s="58">
        <f t="shared" si="29"/>
        <v>0</v>
      </c>
      <c r="BB34" s="58">
        <f t="shared" si="30"/>
        <v>0</v>
      </c>
      <c r="BC34" s="58">
        <f t="shared" si="31"/>
        <v>0</v>
      </c>
      <c r="BD34" s="63">
        <f t="shared" si="32"/>
        <v>0</v>
      </c>
      <c r="BE34" s="41"/>
      <c r="BF34" s="41"/>
    </row>
    <row r="35" spans="1:58" ht="10.5" customHeight="1">
      <c r="A35" s="238">
        <f>'w-wa'!A34</f>
        <v>1811</v>
      </c>
      <c r="B35" s="58">
        <f>VLOOKUP('w-wa'!B34,tab_liczb_!$C$25:$E$35,3,1)</f>
        <v>7</v>
      </c>
      <c r="C35" s="58">
        <f>VLOOKUP('w-wa'!C34,tab_liczb_!$F$25:$H$35,3,1)</f>
        <v>6</v>
      </c>
      <c r="D35" s="58">
        <f>VLOOKUP('w-wa'!D34,tab_liczb_!$I$25:$K$35,3,1)</f>
        <v>4</v>
      </c>
      <c r="E35" s="58">
        <f>VLOOKUP('w-wa'!E34,tab_liczb_!$L$25:$N$35,3,1)</f>
        <v>6</v>
      </c>
      <c r="F35" s="58">
        <f>VLOOKUP('w-wa'!F34,tab_liczb_!$O$25:$Q$35,3,1)</f>
        <v>3</v>
      </c>
      <c r="G35" s="58">
        <f>VLOOKUP('w-wa'!G34,tab_liczb_!$R$25:$T$35,3,1)</f>
        <v>1</v>
      </c>
      <c r="H35" s="58">
        <f>VLOOKUP('w-wa'!H34,tab_liczb_!$U$25:$W$35,3,1)</f>
        <v>1</v>
      </c>
      <c r="I35" s="58">
        <f>VLOOKUP('w-wa'!I34,tab_liczb_!$X$25:$Z$35,3,1)</f>
        <v>4</v>
      </c>
      <c r="J35" s="58">
        <f>VLOOKUP('w-wa'!J34,tab_liczb_!$AA$25:$AC$35,3,1)</f>
        <v>7</v>
      </c>
      <c r="K35" s="58">
        <f>VLOOKUP('w-wa'!K34,tab_liczb_!$AD$25:$AF$35,3,1)</f>
        <v>3</v>
      </c>
      <c r="L35" s="58">
        <f>VLOOKUP('w-wa'!L34,tab_liczb_!$AG$25:$AI$35,3,1)</f>
        <v>6</v>
      </c>
      <c r="M35" s="58">
        <f>VLOOKUP('w-wa'!M34,tab_liczb_!$AJ$25:$AL$35,3,1)</f>
        <v>5</v>
      </c>
      <c r="N35" s="58">
        <f>VLOOKUP('w-wa'!N34,tab_liczb_!$AM$25:$AO$35,3,1)</f>
        <v>6</v>
      </c>
      <c r="O35" s="58">
        <f>VLOOKUP('w-wa'!O34,tab_liczb_!$AP$25:$AR$35,3,1)</f>
        <v>4</v>
      </c>
      <c r="P35" s="58">
        <f>VLOOKUP('w-wa'!P34,tab_liczb_!$AS$25:$AU$35,3,1)</f>
        <v>1</v>
      </c>
      <c r="Q35" s="59">
        <f>VLOOKUP('w-wa'!Q34,tab_liczb_!$AV$25:$AX$35,3,1)</f>
        <v>5</v>
      </c>
      <c r="R35" s="58">
        <f>VLOOKUP('w-wa'!R34,tab_liczb_!$AY$25:$BA$35,3,1)</f>
        <v>3</v>
      </c>
      <c r="S35" s="60">
        <v>0</v>
      </c>
      <c r="T35" s="61"/>
      <c r="U35" s="62">
        <f t="shared" ref="U35:U98" si="33">COUNTIF($B35:$M35,$U$2)</f>
        <v>0</v>
      </c>
      <c r="V35" s="58">
        <f t="shared" ref="V35:V98" si="34">COUNTIF($B35:$M35,$V$2)</f>
        <v>0</v>
      </c>
      <c r="W35" s="58">
        <f t="shared" ref="W35:W98" si="35">COUNTIF($B35:$M35,$W$2)</f>
        <v>0</v>
      </c>
      <c r="X35" s="58">
        <f t="shared" ref="X35:X98" si="36">COUNTIF($B35:$M35,$X$2)</f>
        <v>0</v>
      </c>
      <c r="Y35" s="58">
        <f t="shared" ref="Y35:Y98" si="37">COUNTIF($B35:$M35,$Y$2)</f>
        <v>2</v>
      </c>
      <c r="Z35" s="58">
        <f t="shared" ref="Z35:Z98" si="38">COUNTIF($B35:$M35,$Z$2)</f>
        <v>3</v>
      </c>
      <c r="AA35" s="58">
        <f t="shared" ref="AA35:AA98" si="39">COUNTIF($B35:$M35,$AA$2)</f>
        <v>1</v>
      </c>
      <c r="AB35" s="58">
        <f t="shared" ref="AB35:AB98" si="40">COUNTIF($B35:$M35,$AB$2)</f>
        <v>2</v>
      </c>
      <c r="AC35" s="58">
        <f t="shared" ref="AC35:AC98" si="41">COUNTIF($B35:$M35,$AC$2)</f>
        <v>2</v>
      </c>
      <c r="AD35" s="58">
        <f t="shared" ref="AD35:AD98" si="42">COUNTIF($B35:$M35,$AD$2)</f>
        <v>0</v>
      </c>
      <c r="AE35" s="63">
        <f t="shared" ref="AE35:AE98" si="43">COUNTIF($B35:$M35,$AE$2)</f>
        <v>2</v>
      </c>
      <c r="AF35" s="41"/>
      <c r="AG35" s="62">
        <f t="shared" ref="AG35:AG98" si="44">COUNTIF($N35:$Q35,$U$2)</f>
        <v>0</v>
      </c>
      <c r="AH35" s="58">
        <f t="shared" ref="AH35:AH98" si="45">COUNTIF($N35:$Q35,$V$2)</f>
        <v>0</v>
      </c>
      <c r="AI35" s="58">
        <f t="shared" ref="AI35:AI98" si="46">COUNTIF($N35:$Q35,$W$2)</f>
        <v>0</v>
      </c>
      <c r="AJ35" s="58">
        <f t="shared" ref="AJ35:AJ98" si="47">COUNTIF($N35:$Q35,$X$2)</f>
        <v>0</v>
      </c>
      <c r="AK35" s="58">
        <f t="shared" ref="AK35:AK98" si="48">COUNTIF($N35:$Q35,$Y$2)</f>
        <v>0</v>
      </c>
      <c r="AL35" s="58">
        <f t="shared" ref="AL35:AL98" si="49">COUNTIF($N35:$Q35,$Z$2)</f>
        <v>1</v>
      </c>
      <c r="AM35" s="58">
        <f t="shared" ref="AM35:AM98" si="50">COUNTIF($N35:$Q35,$AA$2)</f>
        <v>1</v>
      </c>
      <c r="AN35" s="58">
        <f t="shared" ref="AN35:AN98" si="51">COUNTIF($N35:$Q35,$AB$2)</f>
        <v>1</v>
      </c>
      <c r="AO35" s="58">
        <f t="shared" ref="AO35:AO98" si="52">COUNTIF($N35:$Q35,$AC$2)</f>
        <v>0</v>
      </c>
      <c r="AP35" s="58">
        <f t="shared" ref="AP35:AP98" si="53">COUNTIF($N35:$Q35,$AD$2)</f>
        <v>0</v>
      </c>
      <c r="AQ35" s="63">
        <f t="shared" ref="AQ35:AQ98" si="54">COUNTIF($N35:$Q35,$AE$2)</f>
        <v>1</v>
      </c>
      <c r="AR35" s="41"/>
      <c r="AS35" s="41"/>
      <c r="AT35" s="62">
        <f t="shared" ref="AT35:AT98" si="55">COUNTIF($R35,$U$2)</f>
        <v>0</v>
      </c>
      <c r="AU35" s="58">
        <f t="shared" ref="AU35:AU98" si="56">COUNTIF($R35,$V$2)</f>
        <v>0</v>
      </c>
      <c r="AV35" s="58">
        <f t="shared" ref="AV35:AV60" si="57">COUNTIF(R35,$W$2)</f>
        <v>0</v>
      </c>
      <c r="AW35" s="58">
        <f t="shared" ref="AW35:AW98" si="58">COUNTIF($R35,$X$2)</f>
        <v>0</v>
      </c>
      <c r="AX35" s="58">
        <f t="shared" ref="AX35:AX98" si="59">COUNTIF($R35,$Y$2)</f>
        <v>0</v>
      </c>
      <c r="AY35" s="58">
        <f t="shared" ref="AY35:AY98" si="60">COUNTIF($R35,$Z$2)</f>
        <v>0</v>
      </c>
      <c r="AZ35" s="58">
        <f t="shared" ref="AZ35:AZ98" si="61">COUNTIF($R35,$AA$2)</f>
        <v>0</v>
      </c>
      <c r="BA35" s="58">
        <f t="shared" ref="BA35:BA98" si="62">COUNTIF($R35,$AB$2)</f>
        <v>0</v>
      </c>
      <c r="BB35" s="58">
        <f t="shared" ref="BB35:BB98" si="63">COUNTIF($R35,$AC$2)</f>
        <v>1</v>
      </c>
      <c r="BC35" s="58">
        <f t="shared" ref="BC35:BC98" si="64">COUNTIF($R35,$AD$2)</f>
        <v>0</v>
      </c>
      <c r="BD35" s="63">
        <f t="shared" ref="BD35:BD98" si="65">COUNTIF($R35,$AE$2)</f>
        <v>0</v>
      </c>
      <c r="BE35" s="41"/>
      <c r="BF35" s="41"/>
    </row>
    <row r="36" spans="1:58" ht="10.5" customHeight="1">
      <c r="A36" s="238">
        <f>'w-wa'!A35</f>
        <v>1812</v>
      </c>
      <c r="B36" s="58">
        <f>VLOOKUP('w-wa'!B35,tab_liczb_!$C$25:$E$35,3,1)</f>
        <v>7</v>
      </c>
      <c r="C36" s="58">
        <f>VLOOKUP('w-wa'!C35,tab_liczb_!$F$25:$H$35,3,1)</f>
        <v>6</v>
      </c>
      <c r="D36" s="58">
        <f>VLOOKUP('w-wa'!D35,tab_liczb_!$I$25:$K$35,3,1)</f>
        <v>6</v>
      </c>
      <c r="E36" s="58">
        <f>VLOOKUP('w-wa'!E35,tab_liczb_!$L$25:$N$35,3,1)</f>
        <v>9</v>
      </c>
      <c r="F36" s="58">
        <f>VLOOKUP('w-wa'!F35,tab_liczb_!$O$25:$Q$35,3,1)</f>
        <v>6</v>
      </c>
      <c r="G36" s="58">
        <f>VLOOKUP('w-wa'!G35,tab_liczb_!$R$25:$T$35,3,1)</f>
        <v>5</v>
      </c>
      <c r="H36" s="58">
        <f>VLOOKUP('w-wa'!H35,tab_liczb_!$U$25:$W$35,3,1)</f>
        <v>6</v>
      </c>
      <c r="I36" s="58">
        <f>VLOOKUP('w-wa'!I35,tab_liczb_!$X$25:$Z$35,3,1)</f>
        <v>6</v>
      </c>
      <c r="J36" s="58">
        <f>VLOOKUP('w-wa'!J35,tab_liczb_!$AA$25:$AC$35,3,1)</f>
        <v>8</v>
      </c>
      <c r="K36" s="58">
        <f>VLOOKUP('w-wa'!K35,tab_liczb_!$AD$25:$AF$35,3,1)</f>
        <v>4</v>
      </c>
      <c r="L36" s="58">
        <f>VLOOKUP('w-wa'!L35,tab_liczb_!$AG$25:$AI$35,3,1)</f>
        <v>7</v>
      </c>
      <c r="M36" s="58">
        <f>VLOOKUP('w-wa'!M35,tab_liczb_!$AJ$25:$AL$35,3,1)</f>
        <v>11</v>
      </c>
      <c r="N36" s="58">
        <f>VLOOKUP('w-wa'!N35,tab_liczb_!$AM$25:$AO$35,3,1)</f>
        <v>6</v>
      </c>
      <c r="O36" s="58">
        <f>VLOOKUP('w-wa'!O35,tab_liczb_!$AP$25:$AR$35,3,1)</f>
        <v>7</v>
      </c>
      <c r="P36" s="58">
        <f>VLOOKUP('w-wa'!P35,tab_liczb_!$AS$25:$AU$35,3,1)</f>
        <v>6</v>
      </c>
      <c r="Q36" s="59">
        <f>VLOOKUP('w-wa'!Q35,tab_liczb_!$AV$25:$AX$35,3,1)</f>
        <v>7</v>
      </c>
      <c r="R36" s="58">
        <f>VLOOKUP('w-wa'!R35,tab_liczb_!$AY$25:$BA$35,3,1)</f>
        <v>9</v>
      </c>
      <c r="S36" s="60">
        <v>0</v>
      </c>
      <c r="T36" s="61"/>
      <c r="U36" s="62">
        <f t="shared" si="33"/>
        <v>1</v>
      </c>
      <c r="V36" s="58">
        <f t="shared" si="34"/>
        <v>0</v>
      </c>
      <c r="W36" s="58">
        <f t="shared" si="35"/>
        <v>1</v>
      </c>
      <c r="X36" s="58">
        <f t="shared" si="36"/>
        <v>1</v>
      </c>
      <c r="Y36" s="58">
        <f t="shared" si="37"/>
        <v>2</v>
      </c>
      <c r="Z36" s="58">
        <f t="shared" si="38"/>
        <v>5</v>
      </c>
      <c r="AA36" s="58">
        <f t="shared" si="39"/>
        <v>1</v>
      </c>
      <c r="AB36" s="58">
        <f t="shared" si="40"/>
        <v>1</v>
      </c>
      <c r="AC36" s="58">
        <f t="shared" si="41"/>
        <v>0</v>
      </c>
      <c r="AD36" s="58">
        <f t="shared" si="42"/>
        <v>0</v>
      </c>
      <c r="AE36" s="63">
        <f t="shared" si="43"/>
        <v>0</v>
      </c>
      <c r="AF36" s="41"/>
      <c r="AG36" s="62">
        <f t="shared" si="44"/>
        <v>0</v>
      </c>
      <c r="AH36" s="58">
        <f t="shared" si="45"/>
        <v>0</v>
      </c>
      <c r="AI36" s="58">
        <f t="shared" si="46"/>
        <v>0</v>
      </c>
      <c r="AJ36" s="58">
        <f t="shared" si="47"/>
        <v>0</v>
      </c>
      <c r="AK36" s="58">
        <f t="shared" si="48"/>
        <v>2</v>
      </c>
      <c r="AL36" s="58">
        <f t="shared" si="49"/>
        <v>2</v>
      </c>
      <c r="AM36" s="58">
        <f t="shared" si="50"/>
        <v>0</v>
      </c>
      <c r="AN36" s="58">
        <f t="shared" si="51"/>
        <v>0</v>
      </c>
      <c r="AO36" s="58">
        <f t="shared" si="52"/>
        <v>0</v>
      </c>
      <c r="AP36" s="58">
        <f t="shared" si="53"/>
        <v>0</v>
      </c>
      <c r="AQ36" s="63">
        <f t="shared" si="54"/>
        <v>0</v>
      </c>
      <c r="AR36" s="41"/>
      <c r="AS36" s="41"/>
      <c r="AT36" s="62">
        <f t="shared" si="55"/>
        <v>0</v>
      </c>
      <c r="AU36" s="58">
        <f t="shared" si="56"/>
        <v>0</v>
      </c>
      <c r="AV36" s="58">
        <f t="shared" si="57"/>
        <v>1</v>
      </c>
      <c r="AW36" s="58">
        <f t="shared" si="58"/>
        <v>0</v>
      </c>
      <c r="AX36" s="58">
        <f t="shared" si="59"/>
        <v>0</v>
      </c>
      <c r="AY36" s="58">
        <f t="shared" si="60"/>
        <v>0</v>
      </c>
      <c r="AZ36" s="58">
        <f t="shared" si="61"/>
        <v>0</v>
      </c>
      <c r="BA36" s="58">
        <f t="shared" si="62"/>
        <v>0</v>
      </c>
      <c r="BB36" s="58">
        <f t="shared" si="63"/>
        <v>0</v>
      </c>
      <c r="BC36" s="58">
        <f t="shared" si="64"/>
        <v>0</v>
      </c>
      <c r="BD36" s="63">
        <f t="shared" si="65"/>
        <v>0</v>
      </c>
      <c r="BE36" s="41"/>
      <c r="BF36" s="41"/>
    </row>
    <row r="37" spans="1:58" ht="10.5" customHeight="1">
      <c r="A37" s="238">
        <f>'w-wa'!A36</f>
        <v>1813</v>
      </c>
      <c r="B37" s="58">
        <f>VLOOKUP('w-wa'!B36,tab_liczb_!$C$25:$E$35,3,1)</f>
        <v>6</v>
      </c>
      <c r="C37" s="58">
        <f>VLOOKUP('w-wa'!C36,tab_liczb_!$F$25:$H$35,3,1)</f>
        <v>4</v>
      </c>
      <c r="D37" s="58">
        <f>VLOOKUP('w-wa'!D36,tab_liczb_!$I$25:$K$35,3,1)</f>
        <v>6</v>
      </c>
      <c r="E37" s="58">
        <f>VLOOKUP('w-wa'!E36,tab_liczb_!$L$25:$N$35,3,1)</f>
        <v>5</v>
      </c>
      <c r="F37" s="58">
        <f>VLOOKUP('w-wa'!F36,tab_liczb_!$O$25:$Q$35,3,1)</f>
        <v>6</v>
      </c>
      <c r="G37" s="58">
        <f>VLOOKUP('w-wa'!G36,tab_liczb_!$R$25:$T$35,3,1)</f>
        <v>7</v>
      </c>
      <c r="H37" s="58">
        <f>VLOOKUP('w-wa'!H36,tab_liczb_!$U$25:$W$35,3,1)</f>
        <v>6</v>
      </c>
      <c r="I37" s="58">
        <f>VLOOKUP('w-wa'!I36,tab_liczb_!$X$25:$Z$35,3,1)</f>
        <v>8</v>
      </c>
      <c r="J37" s="58">
        <f>VLOOKUP('w-wa'!J36,tab_liczb_!$AA$25:$AC$35,3,1)</f>
        <v>7</v>
      </c>
      <c r="K37" s="58">
        <f>VLOOKUP('w-wa'!K36,tab_liczb_!$AD$25:$AF$35,3,1)</f>
        <v>8</v>
      </c>
      <c r="L37" s="58">
        <f>VLOOKUP('w-wa'!L36,tab_liczb_!$AG$25:$AI$35,3,1)</f>
        <v>6</v>
      </c>
      <c r="M37" s="58">
        <f>VLOOKUP('w-wa'!M36,tab_liczb_!$AJ$25:$AL$35,3,1)</f>
        <v>5</v>
      </c>
      <c r="N37" s="58">
        <f>VLOOKUP('w-wa'!N36,tab_liczb_!$AM$25:$AO$35,3,1)</f>
        <v>7</v>
      </c>
      <c r="O37" s="58">
        <f>VLOOKUP('w-wa'!O36,tab_liczb_!$AP$25:$AR$35,3,1)</f>
        <v>6</v>
      </c>
      <c r="P37" s="58">
        <f>VLOOKUP('w-wa'!P36,tab_liczb_!$AS$25:$AU$35,3,1)</f>
        <v>8</v>
      </c>
      <c r="Q37" s="59">
        <f>VLOOKUP('w-wa'!Q36,tab_liczb_!$AV$25:$AX$35,3,1)</f>
        <v>7</v>
      </c>
      <c r="R37" s="58">
        <f>VLOOKUP('w-wa'!R36,tab_liczb_!$AY$25:$BA$35,3,1)</f>
        <v>6</v>
      </c>
      <c r="S37" s="60">
        <v>0</v>
      </c>
      <c r="T37" s="61"/>
      <c r="U37" s="62">
        <f t="shared" si="33"/>
        <v>0</v>
      </c>
      <c r="V37" s="58">
        <f t="shared" si="34"/>
        <v>0</v>
      </c>
      <c r="W37" s="58">
        <f t="shared" si="35"/>
        <v>0</v>
      </c>
      <c r="X37" s="58">
        <f t="shared" si="36"/>
        <v>2</v>
      </c>
      <c r="Y37" s="58">
        <f t="shared" si="37"/>
        <v>2</v>
      </c>
      <c r="Z37" s="58">
        <f t="shared" si="38"/>
        <v>5</v>
      </c>
      <c r="AA37" s="58">
        <f t="shared" si="39"/>
        <v>2</v>
      </c>
      <c r="AB37" s="58">
        <f t="shared" si="40"/>
        <v>1</v>
      </c>
      <c r="AC37" s="58">
        <f t="shared" si="41"/>
        <v>0</v>
      </c>
      <c r="AD37" s="58">
        <f t="shared" si="42"/>
        <v>0</v>
      </c>
      <c r="AE37" s="63">
        <f t="shared" si="43"/>
        <v>0</v>
      </c>
      <c r="AF37" s="41"/>
      <c r="AG37" s="62">
        <f t="shared" si="44"/>
        <v>0</v>
      </c>
      <c r="AH37" s="58">
        <f t="shared" si="45"/>
        <v>0</v>
      </c>
      <c r="AI37" s="58">
        <f t="shared" si="46"/>
        <v>0</v>
      </c>
      <c r="AJ37" s="58">
        <f t="shared" si="47"/>
        <v>1</v>
      </c>
      <c r="AK37" s="58">
        <f t="shared" si="48"/>
        <v>2</v>
      </c>
      <c r="AL37" s="58">
        <f t="shared" si="49"/>
        <v>1</v>
      </c>
      <c r="AM37" s="58">
        <f t="shared" si="50"/>
        <v>0</v>
      </c>
      <c r="AN37" s="58">
        <f t="shared" si="51"/>
        <v>0</v>
      </c>
      <c r="AO37" s="58">
        <f t="shared" si="52"/>
        <v>0</v>
      </c>
      <c r="AP37" s="58">
        <f t="shared" si="53"/>
        <v>0</v>
      </c>
      <c r="AQ37" s="63">
        <f t="shared" si="54"/>
        <v>0</v>
      </c>
      <c r="AR37" s="41"/>
      <c r="AS37" s="41"/>
      <c r="AT37" s="62">
        <f t="shared" si="55"/>
        <v>0</v>
      </c>
      <c r="AU37" s="58">
        <f t="shared" si="56"/>
        <v>0</v>
      </c>
      <c r="AV37" s="58">
        <f t="shared" si="57"/>
        <v>0</v>
      </c>
      <c r="AW37" s="58">
        <f t="shared" si="58"/>
        <v>0</v>
      </c>
      <c r="AX37" s="58">
        <f t="shared" si="59"/>
        <v>0</v>
      </c>
      <c r="AY37" s="58">
        <f t="shared" si="60"/>
        <v>1</v>
      </c>
      <c r="AZ37" s="58">
        <f t="shared" si="61"/>
        <v>0</v>
      </c>
      <c r="BA37" s="58">
        <f t="shared" si="62"/>
        <v>0</v>
      </c>
      <c r="BB37" s="58">
        <f t="shared" si="63"/>
        <v>0</v>
      </c>
      <c r="BC37" s="58">
        <f t="shared" si="64"/>
        <v>0</v>
      </c>
      <c r="BD37" s="63">
        <f t="shared" si="65"/>
        <v>0</v>
      </c>
      <c r="BE37" s="41"/>
      <c r="BF37" s="41"/>
    </row>
    <row r="38" spans="1:58" ht="10.5" customHeight="1">
      <c r="A38" s="238">
        <f>'w-wa'!A37</f>
        <v>1814</v>
      </c>
      <c r="B38" s="58">
        <f>VLOOKUP('w-wa'!B37,tab_liczb_!$C$25:$E$35,3,1)</f>
        <v>6</v>
      </c>
      <c r="C38" s="58">
        <f>VLOOKUP('w-wa'!C37,tab_liczb_!$F$25:$H$35,3,1)</f>
        <v>9</v>
      </c>
      <c r="D38" s="58">
        <f>VLOOKUP('w-wa'!D37,tab_liczb_!$I$25:$K$35,3,1)</f>
        <v>6</v>
      </c>
      <c r="E38" s="58">
        <f>VLOOKUP('w-wa'!E37,tab_liczb_!$L$25:$N$35,3,1)</f>
        <v>5</v>
      </c>
      <c r="F38" s="58">
        <f>VLOOKUP('w-wa'!F37,tab_liczb_!$O$25:$Q$35,3,1)</f>
        <v>9</v>
      </c>
      <c r="G38" s="58">
        <f>VLOOKUP('w-wa'!G37,tab_liczb_!$R$25:$T$35,3,1)</f>
        <v>7</v>
      </c>
      <c r="H38" s="58">
        <f>VLOOKUP('w-wa'!H37,tab_liczb_!$U$25:$W$35,3,1)</f>
        <v>4</v>
      </c>
      <c r="I38" s="58">
        <f>VLOOKUP('w-wa'!I37,tab_liczb_!$X$25:$Z$35,3,1)</f>
        <v>6</v>
      </c>
      <c r="J38" s="58">
        <f>VLOOKUP('w-wa'!J37,tab_liczb_!$AA$25:$AC$35,3,1)</f>
        <v>8</v>
      </c>
      <c r="K38" s="58">
        <f>VLOOKUP('w-wa'!K37,tab_liczb_!$AD$25:$AF$35,3,1)</f>
        <v>7</v>
      </c>
      <c r="L38" s="58">
        <f>VLOOKUP('w-wa'!L37,tab_liczb_!$AG$25:$AI$35,3,1)</f>
        <v>6</v>
      </c>
      <c r="M38" s="58">
        <f>VLOOKUP('w-wa'!M37,tab_liczb_!$AJ$25:$AL$35,3,1)</f>
        <v>5</v>
      </c>
      <c r="N38" s="58">
        <f>VLOOKUP('w-wa'!N37,tab_liczb_!$AM$25:$AO$35,3,1)</f>
        <v>7</v>
      </c>
      <c r="O38" s="58">
        <f>VLOOKUP('w-wa'!O37,tab_liczb_!$AP$25:$AR$35,3,1)</f>
        <v>6</v>
      </c>
      <c r="P38" s="58">
        <f>VLOOKUP('w-wa'!P37,tab_liczb_!$AS$25:$AU$35,3,1)</f>
        <v>6</v>
      </c>
      <c r="Q38" s="59">
        <f>VLOOKUP('w-wa'!Q37,tab_liczb_!$AV$25:$AX$35,3,1)</f>
        <v>8</v>
      </c>
      <c r="R38" s="58">
        <f>VLOOKUP('w-wa'!R37,tab_liczb_!$AY$25:$BA$35,3,1)</f>
        <v>7</v>
      </c>
      <c r="S38" s="60">
        <v>0</v>
      </c>
      <c r="T38" s="61"/>
      <c r="U38" s="62">
        <f t="shared" si="33"/>
        <v>0</v>
      </c>
      <c r="V38" s="58">
        <f t="shared" si="34"/>
        <v>0</v>
      </c>
      <c r="W38" s="58">
        <f t="shared" si="35"/>
        <v>2</v>
      </c>
      <c r="X38" s="58">
        <f t="shared" si="36"/>
        <v>1</v>
      </c>
      <c r="Y38" s="58">
        <f t="shared" si="37"/>
        <v>2</v>
      </c>
      <c r="Z38" s="58">
        <f t="shared" si="38"/>
        <v>4</v>
      </c>
      <c r="AA38" s="58">
        <f t="shared" si="39"/>
        <v>2</v>
      </c>
      <c r="AB38" s="58">
        <f t="shared" si="40"/>
        <v>1</v>
      </c>
      <c r="AC38" s="58">
        <f t="shared" si="41"/>
        <v>0</v>
      </c>
      <c r="AD38" s="58">
        <f t="shared" si="42"/>
        <v>0</v>
      </c>
      <c r="AE38" s="63">
        <f t="shared" si="43"/>
        <v>0</v>
      </c>
      <c r="AF38" s="41"/>
      <c r="AG38" s="62">
        <f t="shared" si="44"/>
        <v>0</v>
      </c>
      <c r="AH38" s="58">
        <f t="shared" si="45"/>
        <v>0</v>
      </c>
      <c r="AI38" s="58">
        <f t="shared" si="46"/>
        <v>0</v>
      </c>
      <c r="AJ38" s="58">
        <f t="shared" si="47"/>
        <v>1</v>
      </c>
      <c r="AK38" s="58">
        <f t="shared" si="48"/>
        <v>1</v>
      </c>
      <c r="AL38" s="58">
        <f t="shared" si="49"/>
        <v>2</v>
      </c>
      <c r="AM38" s="58">
        <f t="shared" si="50"/>
        <v>0</v>
      </c>
      <c r="AN38" s="58">
        <f t="shared" si="51"/>
        <v>0</v>
      </c>
      <c r="AO38" s="58">
        <f t="shared" si="52"/>
        <v>0</v>
      </c>
      <c r="AP38" s="58">
        <f t="shared" si="53"/>
        <v>0</v>
      </c>
      <c r="AQ38" s="63">
        <f t="shared" si="54"/>
        <v>0</v>
      </c>
      <c r="AR38" s="41"/>
      <c r="AS38" s="41"/>
      <c r="AT38" s="62">
        <f t="shared" si="55"/>
        <v>0</v>
      </c>
      <c r="AU38" s="58">
        <f t="shared" si="56"/>
        <v>0</v>
      </c>
      <c r="AV38" s="58">
        <f t="shared" si="57"/>
        <v>0</v>
      </c>
      <c r="AW38" s="58">
        <f t="shared" si="58"/>
        <v>0</v>
      </c>
      <c r="AX38" s="58">
        <f t="shared" si="59"/>
        <v>1</v>
      </c>
      <c r="AY38" s="58">
        <f t="shared" si="60"/>
        <v>0</v>
      </c>
      <c r="AZ38" s="58">
        <f t="shared" si="61"/>
        <v>0</v>
      </c>
      <c r="BA38" s="58">
        <f t="shared" si="62"/>
        <v>0</v>
      </c>
      <c r="BB38" s="58">
        <f t="shared" si="63"/>
        <v>0</v>
      </c>
      <c r="BC38" s="58">
        <f t="shared" si="64"/>
        <v>0</v>
      </c>
      <c r="BD38" s="63">
        <f t="shared" si="65"/>
        <v>0</v>
      </c>
      <c r="BE38" s="41"/>
      <c r="BF38" s="41"/>
    </row>
    <row r="39" spans="1:58" ht="10.5" customHeight="1">
      <c r="A39" s="238">
        <f>'w-wa'!A38</f>
        <v>1815</v>
      </c>
      <c r="B39" s="58">
        <f>VLOOKUP('w-wa'!B38,tab_liczb_!$C$25:$E$35,3,1)</f>
        <v>8</v>
      </c>
      <c r="C39" s="58">
        <f>VLOOKUP('w-wa'!C38,tab_liczb_!$F$25:$H$35,3,1)</f>
        <v>6</v>
      </c>
      <c r="D39" s="58">
        <f>VLOOKUP('w-wa'!D38,tab_liczb_!$I$25:$K$35,3,1)</f>
        <v>5</v>
      </c>
      <c r="E39" s="58">
        <f>VLOOKUP('w-wa'!E38,tab_liczb_!$L$25:$N$35,3,1)</f>
        <v>6</v>
      </c>
      <c r="F39" s="58">
        <f>VLOOKUP('w-wa'!F38,tab_liczb_!$O$25:$Q$35,3,1)</f>
        <v>6</v>
      </c>
      <c r="G39" s="58">
        <f>VLOOKUP('w-wa'!G38,tab_liczb_!$R$25:$T$35,3,1)</f>
        <v>6</v>
      </c>
      <c r="H39" s="58">
        <f>VLOOKUP('w-wa'!H38,tab_liczb_!$U$25:$W$35,3,1)</f>
        <v>8</v>
      </c>
      <c r="I39" s="58">
        <f>VLOOKUP('w-wa'!I38,tab_liczb_!$X$25:$Z$35,3,1)</f>
        <v>7</v>
      </c>
      <c r="J39" s="58">
        <f>VLOOKUP('w-wa'!J38,tab_liczb_!$AA$25:$AC$35,3,1)</f>
        <v>8</v>
      </c>
      <c r="K39" s="58">
        <f>VLOOKUP('w-wa'!K38,tab_liczb_!$AD$25:$AF$35,3,1)</f>
        <v>6</v>
      </c>
      <c r="L39" s="58">
        <f>VLOOKUP('w-wa'!L38,tab_liczb_!$AG$25:$AI$35,3,1)</f>
        <v>6</v>
      </c>
      <c r="M39" s="58">
        <f>VLOOKUP('w-wa'!M38,tab_liczb_!$AJ$25:$AL$35,3,1)</f>
        <v>9</v>
      </c>
      <c r="N39" s="58">
        <f>VLOOKUP('w-wa'!N38,tab_liczb_!$AM$25:$AO$35,3,1)</f>
        <v>6</v>
      </c>
      <c r="O39" s="58">
        <f>VLOOKUP('w-wa'!O38,tab_liczb_!$AP$25:$AR$35,3,1)</f>
        <v>6</v>
      </c>
      <c r="P39" s="58">
        <f>VLOOKUP('w-wa'!P38,tab_liczb_!$AS$25:$AU$35,3,1)</f>
        <v>7</v>
      </c>
      <c r="Q39" s="59">
        <f>VLOOKUP('w-wa'!Q38,tab_liczb_!$AV$25:$AX$35,3,1)</f>
        <v>7</v>
      </c>
      <c r="R39" s="58">
        <f>VLOOKUP('w-wa'!R38,tab_liczb_!$AY$25:$BA$35,3,1)</f>
        <v>8</v>
      </c>
      <c r="S39" s="60">
        <v>0</v>
      </c>
      <c r="T39" s="61"/>
      <c r="U39" s="62">
        <f t="shared" si="33"/>
        <v>0</v>
      </c>
      <c r="V39" s="58">
        <f t="shared" si="34"/>
        <v>0</v>
      </c>
      <c r="W39" s="58">
        <f t="shared" si="35"/>
        <v>1</v>
      </c>
      <c r="X39" s="58">
        <f t="shared" si="36"/>
        <v>3</v>
      </c>
      <c r="Y39" s="58">
        <f t="shared" si="37"/>
        <v>1</v>
      </c>
      <c r="Z39" s="58">
        <f t="shared" si="38"/>
        <v>6</v>
      </c>
      <c r="AA39" s="58">
        <f t="shared" si="39"/>
        <v>1</v>
      </c>
      <c r="AB39" s="58">
        <f t="shared" si="40"/>
        <v>0</v>
      </c>
      <c r="AC39" s="58">
        <f t="shared" si="41"/>
        <v>0</v>
      </c>
      <c r="AD39" s="58">
        <f t="shared" si="42"/>
        <v>0</v>
      </c>
      <c r="AE39" s="63">
        <f t="shared" si="43"/>
        <v>0</v>
      </c>
      <c r="AF39" s="41"/>
      <c r="AG39" s="62">
        <f t="shared" si="44"/>
        <v>0</v>
      </c>
      <c r="AH39" s="58">
        <f t="shared" si="45"/>
        <v>0</v>
      </c>
      <c r="AI39" s="58">
        <f t="shared" si="46"/>
        <v>0</v>
      </c>
      <c r="AJ39" s="58">
        <f t="shared" si="47"/>
        <v>0</v>
      </c>
      <c r="AK39" s="58">
        <f t="shared" si="48"/>
        <v>2</v>
      </c>
      <c r="AL39" s="58">
        <f t="shared" si="49"/>
        <v>2</v>
      </c>
      <c r="AM39" s="58">
        <f t="shared" si="50"/>
        <v>0</v>
      </c>
      <c r="AN39" s="58">
        <f t="shared" si="51"/>
        <v>0</v>
      </c>
      <c r="AO39" s="58">
        <f t="shared" si="52"/>
        <v>0</v>
      </c>
      <c r="AP39" s="58">
        <f t="shared" si="53"/>
        <v>0</v>
      </c>
      <c r="AQ39" s="63">
        <f t="shared" si="54"/>
        <v>0</v>
      </c>
      <c r="AR39" s="41"/>
      <c r="AS39" s="41"/>
      <c r="AT39" s="62">
        <f t="shared" si="55"/>
        <v>0</v>
      </c>
      <c r="AU39" s="58">
        <f t="shared" si="56"/>
        <v>0</v>
      </c>
      <c r="AV39" s="58">
        <f t="shared" si="57"/>
        <v>0</v>
      </c>
      <c r="AW39" s="58">
        <f t="shared" si="58"/>
        <v>1</v>
      </c>
      <c r="AX39" s="58">
        <f t="shared" si="59"/>
        <v>0</v>
      </c>
      <c r="AY39" s="58">
        <f t="shared" si="60"/>
        <v>0</v>
      </c>
      <c r="AZ39" s="58">
        <f t="shared" si="61"/>
        <v>0</v>
      </c>
      <c r="BA39" s="58">
        <f t="shared" si="62"/>
        <v>0</v>
      </c>
      <c r="BB39" s="58">
        <f t="shared" si="63"/>
        <v>0</v>
      </c>
      <c r="BC39" s="58">
        <f t="shared" si="64"/>
        <v>0</v>
      </c>
      <c r="BD39" s="63">
        <f t="shared" si="65"/>
        <v>0</v>
      </c>
      <c r="BE39" s="41"/>
      <c r="BF39" s="41"/>
    </row>
    <row r="40" spans="1:58" ht="10.5" customHeight="1">
      <c r="A40" s="238">
        <f>'w-wa'!A39</f>
        <v>1816</v>
      </c>
      <c r="B40" s="58">
        <f>VLOOKUP('w-wa'!B39,tab_liczb_!$C$25:$E$35,3,1)</f>
        <v>5</v>
      </c>
      <c r="C40" s="58">
        <f>VLOOKUP('w-wa'!C39,tab_liczb_!$F$25:$H$35,3,1)</f>
        <v>7</v>
      </c>
      <c r="D40" s="58">
        <f>VLOOKUP('w-wa'!D39,tab_liczb_!$I$25:$K$35,3,1)</f>
        <v>6</v>
      </c>
      <c r="E40" s="58">
        <f>VLOOKUP('w-wa'!E39,tab_liczb_!$L$25:$N$35,3,1)</f>
        <v>6</v>
      </c>
      <c r="F40" s="58">
        <f>VLOOKUP('w-wa'!F39,tab_liczb_!$O$25:$Q$35,3,1)</f>
        <v>6</v>
      </c>
      <c r="G40" s="58">
        <f>VLOOKUP('w-wa'!G39,tab_liczb_!$R$25:$T$35,3,1)</f>
        <v>6</v>
      </c>
      <c r="H40" s="58">
        <f>VLOOKUP('w-wa'!H39,tab_liczb_!$U$25:$W$35,3,1)</f>
        <v>7</v>
      </c>
      <c r="I40" s="58">
        <f>VLOOKUP('w-wa'!I39,tab_liczb_!$X$25:$Z$35,3,1)</f>
        <v>8</v>
      </c>
      <c r="J40" s="58">
        <f>VLOOKUP('w-wa'!J39,tab_liczb_!$AA$25:$AC$35,3,1)</f>
        <v>6</v>
      </c>
      <c r="K40" s="58">
        <f>VLOOKUP('w-wa'!K39,tab_liczb_!$AD$25:$AF$35,3,1)</f>
        <v>7</v>
      </c>
      <c r="L40" s="58">
        <f>VLOOKUP('w-wa'!L39,tab_liczb_!$AG$25:$AI$35,3,1)</f>
        <v>6</v>
      </c>
      <c r="M40" s="58">
        <f>VLOOKUP('w-wa'!M39,tab_liczb_!$AJ$25:$AL$35,3,1)</f>
        <v>6</v>
      </c>
      <c r="N40" s="58">
        <f>VLOOKUP('w-wa'!N39,tab_liczb_!$AM$25:$AO$35,3,1)</f>
        <v>7</v>
      </c>
      <c r="O40" s="58">
        <f>VLOOKUP('w-wa'!O39,tab_liczb_!$AP$25:$AR$35,3,1)</f>
        <v>6</v>
      </c>
      <c r="P40" s="58">
        <f>VLOOKUP('w-wa'!P39,tab_liczb_!$AS$25:$AU$35,3,1)</f>
        <v>7</v>
      </c>
      <c r="Q40" s="59">
        <f>VLOOKUP('w-wa'!Q39,tab_liczb_!$AV$25:$AX$35,3,1)</f>
        <v>7</v>
      </c>
      <c r="R40" s="58">
        <f>VLOOKUP('w-wa'!R39,tab_liczb_!$AY$25:$BA$35,3,1)</f>
        <v>7</v>
      </c>
      <c r="S40" s="60">
        <v>0</v>
      </c>
      <c r="T40" s="61"/>
      <c r="U40" s="62">
        <f t="shared" si="33"/>
        <v>0</v>
      </c>
      <c r="V40" s="58">
        <f t="shared" si="34"/>
        <v>0</v>
      </c>
      <c r="W40" s="58">
        <f t="shared" si="35"/>
        <v>0</v>
      </c>
      <c r="X40" s="58">
        <f t="shared" si="36"/>
        <v>1</v>
      </c>
      <c r="Y40" s="58">
        <f t="shared" si="37"/>
        <v>3</v>
      </c>
      <c r="Z40" s="58">
        <f t="shared" si="38"/>
        <v>7</v>
      </c>
      <c r="AA40" s="58">
        <f t="shared" si="39"/>
        <v>1</v>
      </c>
      <c r="AB40" s="58">
        <f t="shared" si="40"/>
        <v>0</v>
      </c>
      <c r="AC40" s="58">
        <f t="shared" si="41"/>
        <v>0</v>
      </c>
      <c r="AD40" s="58">
        <f t="shared" si="42"/>
        <v>0</v>
      </c>
      <c r="AE40" s="63">
        <f t="shared" si="43"/>
        <v>0</v>
      </c>
      <c r="AF40" s="41"/>
      <c r="AG40" s="62">
        <f t="shared" si="44"/>
        <v>0</v>
      </c>
      <c r="AH40" s="58">
        <f t="shared" si="45"/>
        <v>0</v>
      </c>
      <c r="AI40" s="58">
        <f t="shared" si="46"/>
        <v>0</v>
      </c>
      <c r="AJ40" s="58">
        <f t="shared" si="47"/>
        <v>0</v>
      </c>
      <c r="AK40" s="58">
        <f t="shared" si="48"/>
        <v>3</v>
      </c>
      <c r="AL40" s="58">
        <f t="shared" si="49"/>
        <v>1</v>
      </c>
      <c r="AM40" s="58">
        <f t="shared" si="50"/>
        <v>0</v>
      </c>
      <c r="AN40" s="58">
        <f t="shared" si="51"/>
        <v>0</v>
      </c>
      <c r="AO40" s="58">
        <f t="shared" si="52"/>
        <v>0</v>
      </c>
      <c r="AP40" s="58">
        <f t="shared" si="53"/>
        <v>0</v>
      </c>
      <c r="AQ40" s="63">
        <f t="shared" si="54"/>
        <v>0</v>
      </c>
      <c r="AR40" s="41"/>
      <c r="AS40" s="41"/>
      <c r="AT40" s="62">
        <f t="shared" si="55"/>
        <v>0</v>
      </c>
      <c r="AU40" s="58">
        <f t="shared" si="56"/>
        <v>0</v>
      </c>
      <c r="AV40" s="58">
        <f t="shared" si="57"/>
        <v>0</v>
      </c>
      <c r="AW40" s="58">
        <f t="shared" si="58"/>
        <v>0</v>
      </c>
      <c r="AX40" s="58">
        <f t="shared" si="59"/>
        <v>1</v>
      </c>
      <c r="AY40" s="58">
        <f t="shared" si="60"/>
        <v>0</v>
      </c>
      <c r="AZ40" s="58">
        <f t="shared" si="61"/>
        <v>0</v>
      </c>
      <c r="BA40" s="58">
        <f t="shared" si="62"/>
        <v>0</v>
      </c>
      <c r="BB40" s="58">
        <f t="shared" si="63"/>
        <v>0</v>
      </c>
      <c r="BC40" s="58">
        <f t="shared" si="64"/>
        <v>0</v>
      </c>
      <c r="BD40" s="63">
        <f t="shared" si="65"/>
        <v>0</v>
      </c>
      <c r="BE40" s="41"/>
      <c r="BF40" s="41"/>
    </row>
    <row r="41" spans="1:58" ht="10.5" customHeight="1">
      <c r="A41" s="238">
        <f>'w-wa'!A40</f>
        <v>1817</v>
      </c>
      <c r="B41" s="58">
        <f>VLOOKUP('w-wa'!B40,tab_liczb_!$C$25:$E$35,3,1)</f>
        <v>4</v>
      </c>
      <c r="C41" s="58">
        <f>VLOOKUP('w-wa'!C40,tab_liczb_!$F$25:$H$35,3,1)</f>
        <v>4</v>
      </c>
      <c r="D41" s="58">
        <f>VLOOKUP('w-wa'!D40,tab_liczb_!$I$25:$K$35,3,1)</f>
        <v>6</v>
      </c>
      <c r="E41" s="58">
        <f>VLOOKUP('w-wa'!E40,tab_liczb_!$L$25:$N$35,3,1)</f>
        <v>10</v>
      </c>
      <c r="F41" s="58">
        <f>VLOOKUP('w-wa'!F40,tab_liczb_!$O$25:$Q$35,3,1)</f>
        <v>6</v>
      </c>
      <c r="G41" s="58">
        <f>VLOOKUP('w-wa'!G40,tab_liczb_!$R$25:$T$35,3,1)</f>
        <v>4</v>
      </c>
      <c r="H41" s="58">
        <f>VLOOKUP('w-wa'!H40,tab_liczb_!$U$25:$W$35,3,1)</f>
        <v>6</v>
      </c>
      <c r="I41" s="58">
        <f>VLOOKUP('w-wa'!I40,tab_liczb_!$X$25:$Z$35,3,1)</f>
        <v>6</v>
      </c>
      <c r="J41" s="58">
        <f>VLOOKUP('w-wa'!J40,tab_liczb_!$AA$25:$AC$35,3,1)</f>
        <v>7</v>
      </c>
      <c r="K41" s="58">
        <f>VLOOKUP('w-wa'!K40,tab_liczb_!$AD$25:$AF$35,3,1)</f>
        <v>9</v>
      </c>
      <c r="L41" s="58">
        <f>VLOOKUP('w-wa'!L40,tab_liczb_!$AG$25:$AI$35,3,1)</f>
        <v>6</v>
      </c>
      <c r="M41" s="58">
        <f>VLOOKUP('w-wa'!M40,tab_liczb_!$AJ$25:$AL$35,3,1)</f>
        <v>6</v>
      </c>
      <c r="N41" s="58">
        <f>VLOOKUP('w-wa'!N40,tab_liczb_!$AM$25:$AO$35,3,1)</f>
        <v>4</v>
      </c>
      <c r="O41" s="58">
        <f>VLOOKUP('w-wa'!O40,tab_liczb_!$AP$25:$AR$35,3,1)</f>
        <v>7</v>
      </c>
      <c r="P41" s="58">
        <f>VLOOKUP('w-wa'!P40,tab_liczb_!$AS$25:$AU$35,3,1)</f>
        <v>5</v>
      </c>
      <c r="Q41" s="59">
        <f>VLOOKUP('w-wa'!Q40,tab_liczb_!$AV$25:$AX$35,3,1)</f>
        <v>8</v>
      </c>
      <c r="R41" s="58">
        <f>VLOOKUP('w-wa'!R40,tab_liczb_!$AY$25:$BA$35,3,1)</f>
        <v>6</v>
      </c>
      <c r="S41" s="60">
        <v>0</v>
      </c>
      <c r="T41" s="61"/>
      <c r="U41" s="62">
        <f t="shared" si="33"/>
        <v>0</v>
      </c>
      <c r="V41" s="58">
        <f t="shared" si="34"/>
        <v>1</v>
      </c>
      <c r="W41" s="58">
        <f t="shared" si="35"/>
        <v>1</v>
      </c>
      <c r="X41" s="58">
        <f t="shared" si="36"/>
        <v>0</v>
      </c>
      <c r="Y41" s="58">
        <f t="shared" si="37"/>
        <v>1</v>
      </c>
      <c r="Z41" s="58">
        <f t="shared" si="38"/>
        <v>6</v>
      </c>
      <c r="AA41" s="58">
        <f t="shared" si="39"/>
        <v>0</v>
      </c>
      <c r="AB41" s="58">
        <f t="shared" si="40"/>
        <v>3</v>
      </c>
      <c r="AC41" s="58">
        <f t="shared" si="41"/>
        <v>0</v>
      </c>
      <c r="AD41" s="58">
        <f t="shared" si="42"/>
        <v>0</v>
      </c>
      <c r="AE41" s="63">
        <f t="shared" si="43"/>
        <v>0</v>
      </c>
      <c r="AF41" s="41"/>
      <c r="AG41" s="62">
        <f t="shared" si="44"/>
        <v>0</v>
      </c>
      <c r="AH41" s="58">
        <f t="shared" si="45"/>
        <v>0</v>
      </c>
      <c r="AI41" s="58">
        <f t="shared" si="46"/>
        <v>0</v>
      </c>
      <c r="AJ41" s="58">
        <f t="shared" si="47"/>
        <v>1</v>
      </c>
      <c r="AK41" s="58">
        <f t="shared" si="48"/>
        <v>1</v>
      </c>
      <c r="AL41" s="58">
        <f t="shared" si="49"/>
        <v>0</v>
      </c>
      <c r="AM41" s="58">
        <f t="shared" si="50"/>
        <v>1</v>
      </c>
      <c r="AN41" s="58">
        <f t="shared" si="51"/>
        <v>1</v>
      </c>
      <c r="AO41" s="58">
        <f t="shared" si="52"/>
        <v>0</v>
      </c>
      <c r="AP41" s="58">
        <f t="shared" si="53"/>
        <v>0</v>
      </c>
      <c r="AQ41" s="63">
        <f t="shared" si="54"/>
        <v>0</v>
      </c>
      <c r="AR41" s="41"/>
      <c r="AS41" s="41"/>
      <c r="AT41" s="62">
        <f t="shared" si="55"/>
        <v>0</v>
      </c>
      <c r="AU41" s="58">
        <f t="shared" si="56"/>
        <v>0</v>
      </c>
      <c r="AV41" s="58">
        <f t="shared" si="57"/>
        <v>0</v>
      </c>
      <c r="AW41" s="58">
        <f t="shared" si="58"/>
        <v>0</v>
      </c>
      <c r="AX41" s="58">
        <f t="shared" si="59"/>
        <v>0</v>
      </c>
      <c r="AY41" s="58">
        <f t="shared" si="60"/>
        <v>1</v>
      </c>
      <c r="AZ41" s="58">
        <f t="shared" si="61"/>
        <v>0</v>
      </c>
      <c r="BA41" s="58">
        <f t="shared" si="62"/>
        <v>0</v>
      </c>
      <c r="BB41" s="58">
        <f t="shared" si="63"/>
        <v>0</v>
      </c>
      <c r="BC41" s="58">
        <f t="shared" si="64"/>
        <v>0</v>
      </c>
      <c r="BD41" s="63">
        <f t="shared" si="65"/>
        <v>0</v>
      </c>
      <c r="BE41" s="41"/>
      <c r="BF41" s="41"/>
    </row>
    <row r="42" spans="1:58" ht="10.5" customHeight="1">
      <c r="A42" s="238">
        <f>'w-wa'!A41</f>
        <v>1818</v>
      </c>
      <c r="B42" s="58">
        <f>VLOOKUP('w-wa'!B41,tab_liczb_!$C$25:$E$35,3,1)</f>
        <v>5</v>
      </c>
      <c r="C42" s="58">
        <f>VLOOKUP('w-wa'!C41,tab_liczb_!$F$25:$H$35,3,1)</f>
        <v>5</v>
      </c>
      <c r="D42" s="58">
        <f>VLOOKUP('w-wa'!D41,tab_liczb_!$I$25:$K$35,3,1)</f>
        <v>5</v>
      </c>
      <c r="E42" s="58">
        <f>VLOOKUP('w-wa'!E41,tab_liczb_!$L$25:$N$35,3,1)</f>
        <v>6</v>
      </c>
      <c r="F42" s="58">
        <f>VLOOKUP('w-wa'!F41,tab_liczb_!$O$25:$Q$35,3,1)</f>
        <v>6</v>
      </c>
      <c r="G42" s="58">
        <f>VLOOKUP('w-wa'!G41,tab_liczb_!$R$25:$T$35,3,1)</f>
        <v>6</v>
      </c>
      <c r="H42" s="58">
        <f>VLOOKUP('w-wa'!H41,tab_liczb_!$U$25:$W$35,3,1)</f>
        <v>6</v>
      </c>
      <c r="I42" s="58">
        <f>VLOOKUP('w-wa'!I41,tab_liczb_!$X$25:$Z$35,3,1)</f>
        <v>8</v>
      </c>
      <c r="J42" s="58">
        <f>VLOOKUP('w-wa'!J41,tab_liczb_!$AA$25:$AC$35,3,1)</f>
        <v>6</v>
      </c>
      <c r="K42" s="58">
        <f>VLOOKUP('w-wa'!K41,tab_liczb_!$AD$25:$AF$35,3,1)</f>
        <v>6</v>
      </c>
      <c r="L42" s="58">
        <f>VLOOKUP('w-wa'!L41,tab_liczb_!$AG$25:$AI$35,3,1)</f>
        <v>6</v>
      </c>
      <c r="M42" s="58">
        <f>VLOOKUP('w-wa'!M41,tab_liczb_!$AJ$25:$AL$35,3,1)</f>
        <v>7</v>
      </c>
      <c r="N42" s="58">
        <f>VLOOKUP('w-wa'!N41,tab_liczb_!$AM$25:$AO$35,3,1)</f>
        <v>5</v>
      </c>
      <c r="O42" s="58">
        <f>VLOOKUP('w-wa'!O41,tab_liczb_!$AP$25:$AR$35,3,1)</f>
        <v>6</v>
      </c>
      <c r="P42" s="58">
        <f>VLOOKUP('w-wa'!P41,tab_liczb_!$AS$25:$AU$35,3,1)</f>
        <v>6</v>
      </c>
      <c r="Q42" s="59">
        <f>VLOOKUP('w-wa'!Q41,tab_liczb_!$AV$25:$AX$35,3,1)</f>
        <v>6</v>
      </c>
      <c r="R42" s="58">
        <f>VLOOKUP('w-wa'!R41,tab_liczb_!$AY$25:$BA$35,3,1)</f>
        <v>6</v>
      </c>
      <c r="S42" s="60">
        <v>0</v>
      </c>
      <c r="T42" s="61"/>
      <c r="U42" s="62">
        <f t="shared" si="33"/>
        <v>0</v>
      </c>
      <c r="V42" s="58">
        <f t="shared" si="34"/>
        <v>0</v>
      </c>
      <c r="W42" s="58">
        <f t="shared" si="35"/>
        <v>0</v>
      </c>
      <c r="X42" s="58">
        <f t="shared" si="36"/>
        <v>1</v>
      </c>
      <c r="Y42" s="58">
        <f t="shared" si="37"/>
        <v>1</v>
      </c>
      <c r="Z42" s="58">
        <f t="shared" si="38"/>
        <v>7</v>
      </c>
      <c r="AA42" s="58">
        <f t="shared" si="39"/>
        <v>3</v>
      </c>
      <c r="AB42" s="58">
        <f t="shared" si="40"/>
        <v>0</v>
      </c>
      <c r="AC42" s="58">
        <f t="shared" si="41"/>
        <v>0</v>
      </c>
      <c r="AD42" s="58">
        <f t="shared" si="42"/>
        <v>0</v>
      </c>
      <c r="AE42" s="63">
        <f t="shared" si="43"/>
        <v>0</v>
      </c>
      <c r="AF42" s="41"/>
      <c r="AG42" s="62">
        <f t="shared" si="44"/>
        <v>0</v>
      </c>
      <c r="AH42" s="58">
        <f t="shared" si="45"/>
        <v>0</v>
      </c>
      <c r="AI42" s="58">
        <f t="shared" si="46"/>
        <v>0</v>
      </c>
      <c r="AJ42" s="58">
        <f t="shared" si="47"/>
        <v>0</v>
      </c>
      <c r="AK42" s="58">
        <f t="shared" si="48"/>
        <v>0</v>
      </c>
      <c r="AL42" s="58">
        <f t="shared" si="49"/>
        <v>3</v>
      </c>
      <c r="AM42" s="58">
        <f t="shared" si="50"/>
        <v>1</v>
      </c>
      <c r="AN42" s="58">
        <f t="shared" si="51"/>
        <v>0</v>
      </c>
      <c r="AO42" s="58">
        <f t="shared" si="52"/>
        <v>0</v>
      </c>
      <c r="AP42" s="58">
        <f t="shared" si="53"/>
        <v>0</v>
      </c>
      <c r="AQ42" s="63">
        <f t="shared" si="54"/>
        <v>0</v>
      </c>
      <c r="AR42" s="41"/>
      <c r="AS42" s="41"/>
      <c r="AT42" s="62">
        <f t="shared" si="55"/>
        <v>0</v>
      </c>
      <c r="AU42" s="58">
        <f t="shared" si="56"/>
        <v>0</v>
      </c>
      <c r="AV42" s="58">
        <f t="shared" si="57"/>
        <v>0</v>
      </c>
      <c r="AW42" s="58">
        <f t="shared" si="58"/>
        <v>0</v>
      </c>
      <c r="AX42" s="58">
        <f t="shared" si="59"/>
        <v>0</v>
      </c>
      <c r="AY42" s="58">
        <f t="shared" si="60"/>
        <v>1</v>
      </c>
      <c r="AZ42" s="58">
        <f t="shared" si="61"/>
        <v>0</v>
      </c>
      <c r="BA42" s="58">
        <f t="shared" si="62"/>
        <v>0</v>
      </c>
      <c r="BB42" s="58">
        <f t="shared" si="63"/>
        <v>0</v>
      </c>
      <c r="BC42" s="58">
        <f t="shared" si="64"/>
        <v>0</v>
      </c>
      <c r="BD42" s="63">
        <f t="shared" si="65"/>
        <v>0</v>
      </c>
      <c r="BE42" s="41"/>
      <c r="BF42" s="41"/>
    </row>
    <row r="43" spans="1:58" ht="10.5" customHeight="1">
      <c r="A43" s="238">
        <f>'w-wa'!A42</f>
        <v>1819</v>
      </c>
      <c r="B43" s="58">
        <f>VLOOKUP('w-wa'!B42,tab_liczb_!$C$25:$E$35,3,1)</f>
        <v>5</v>
      </c>
      <c r="C43" s="58">
        <f>VLOOKUP('w-wa'!C42,tab_liczb_!$F$25:$H$35,3,1)</f>
        <v>5</v>
      </c>
      <c r="D43" s="58">
        <f>VLOOKUP('w-wa'!D42,tab_liczb_!$I$25:$K$35,3,1)</f>
        <v>5</v>
      </c>
      <c r="E43" s="58">
        <f>VLOOKUP('w-wa'!E42,tab_liczb_!$L$25:$N$35,3,1)</f>
        <v>6</v>
      </c>
      <c r="F43" s="58">
        <f>VLOOKUP('w-wa'!F42,tab_liczb_!$O$25:$Q$35,3,1)</f>
        <v>6</v>
      </c>
      <c r="G43" s="58">
        <f>VLOOKUP('w-wa'!G42,tab_liczb_!$R$25:$T$35,3,1)</f>
        <v>5</v>
      </c>
      <c r="H43" s="58">
        <f>VLOOKUP('w-wa'!H42,tab_liczb_!$U$25:$W$35,3,1)</f>
        <v>6</v>
      </c>
      <c r="I43" s="58">
        <f>VLOOKUP('w-wa'!I42,tab_liczb_!$X$25:$Z$35,3,1)</f>
        <v>6</v>
      </c>
      <c r="J43" s="58">
        <f>VLOOKUP('w-wa'!J42,tab_liczb_!$AA$25:$AC$35,3,1)</f>
        <v>5</v>
      </c>
      <c r="K43" s="58">
        <f>VLOOKUP('w-wa'!K42,tab_liczb_!$AD$25:$AF$35,3,1)</f>
        <v>6</v>
      </c>
      <c r="L43" s="58">
        <f>VLOOKUP('w-wa'!L42,tab_liczb_!$AG$25:$AI$35,3,1)</f>
        <v>6</v>
      </c>
      <c r="M43" s="58">
        <f>VLOOKUP('w-wa'!M42,tab_liczb_!$AJ$25:$AL$35,3,1)</f>
        <v>9</v>
      </c>
      <c r="N43" s="58">
        <f>VLOOKUP('w-wa'!N42,tab_liczb_!$AM$25:$AO$35,3,1)</f>
        <v>5</v>
      </c>
      <c r="O43" s="58">
        <f>VLOOKUP('w-wa'!O42,tab_liczb_!$AP$25:$AR$35,3,1)</f>
        <v>6</v>
      </c>
      <c r="P43" s="58">
        <f>VLOOKUP('w-wa'!P42,tab_liczb_!$AS$25:$AU$35,3,1)</f>
        <v>5</v>
      </c>
      <c r="Q43" s="59">
        <f>VLOOKUP('w-wa'!Q42,tab_liczb_!$AV$25:$AX$35,3,1)</f>
        <v>6</v>
      </c>
      <c r="R43" s="58">
        <f>VLOOKUP('w-wa'!R42,tab_liczb_!$AY$25:$BA$35,3,1)</f>
        <v>6</v>
      </c>
      <c r="S43" s="60">
        <v>0</v>
      </c>
      <c r="T43" s="61"/>
      <c r="U43" s="62">
        <f t="shared" si="33"/>
        <v>0</v>
      </c>
      <c r="V43" s="58">
        <f t="shared" si="34"/>
        <v>0</v>
      </c>
      <c r="W43" s="58">
        <f t="shared" si="35"/>
        <v>1</v>
      </c>
      <c r="X43" s="58">
        <f t="shared" si="36"/>
        <v>0</v>
      </c>
      <c r="Y43" s="58">
        <f t="shared" si="37"/>
        <v>0</v>
      </c>
      <c r="Z43" s="58">
        <f t="shared" si="38"/>
        <v>6</v>
      </c>
      <c r="AA43" s="58">
        <f t="shared" si="39"/>
        <v>5</v>
      </c>
      <c r="AB43" s="58">
        <f t="shared" si="40"/>
        <v>0</v>
      </c>
      <c r="AC43" s="58">
        <f t="shared" si="41"/>
        <v>0</v>
      </c>
      <c r="AD43" s="58">
        <f t="shared" si="42"/>
        <v>0</v>
      </c>
      <c r="AE43" s="63">
        <f t="shared" si="43"/>
        <v>0</v>
      </c>
      <c r="AF43" s="41"/>
      <c r="AG43" s="62">
        <f t="shared" si="44"/>
        <v>0</v>
      </c>
      <c r="AH43" s="58">
        <f t="shared" si="45"/>
        <v>0</v>
      </c>
      <c r="AI43" s="58">
        <f t="shared" si="46"/>
        <v>0</v>
      </c>
      <c r="AJ43" s="58">
        <f t="shared" si="47"/>
        <v>0</v>
      </c>
      <c r="AK43" s="58">
        <f t="shared" si="48"/>
        <v>0</v>
      </c>
      <c r="AL43" s="58">
        <f t="shared" si="49"/>
        <v>2</v>
      </c>
      <c r="AM43" s="58">
        <f t="shared" si="50"/>
        <v>2</v>
      </c>
      <c r="AN43" s="58">
        <f t="shared" si="51"/>
        <v>0</v>
      </c>
      <c r="AO43" s="58">
        <f t="shared" si="52"/>
        <v>0</v>
      </c>
      <c r="AP43" s="58">
        <f t="shared" si="53"/>
        <v>0</v>
      </c>
      <c r="AQ43" s="63">
        <f t="shared" si="54"/>
        <v>0</v>
      </c>
      <c r="AR43" s="41"/>
      <c r="AS43" s="41"/>
      <c r="AT43" s="62">
        <f t="shared" si="55"/>
        <v>0</v>
      </c>
      <c r="AU43" s="58">
        <f t="shared" si="56"/>
        <v>0</v>
      </c>
      <c r="AV43" s="58">
        <f t="shared" si="57"/>
        <v>0</v>
      </c>
      <c r="AW43" s="58">
        <f t="shared" si="58"/>
        <v>0</v>
      </c>
      <c r="AX43" s="58">
        <f t="shared" si="59"/>
        <v>0</v>
      </c>
      <c r="AY43" s="58">
        <f t="shared" si="60"/>
        <v>1</v>
      </c>
      <c r="AZ43" s="58">
        <f t="shared" si="61"/>
        <v>0</v>
      </c>
      <c r="BA43" s="58">
        <f t="shared" si="62"/>
        <v>0</v>
      </c>
      <c r="BB43" s="58">
        <f t="shared" si="63"/>
        <v>0</v>
      </c>
      <c r="BC43" s="58">
        <f t="shared" si="64"/>
        <v>0</v>
      </c>
      <c r="BD43" s="63">
        <f t="shared" si="65"/>
        <v>0</v>
      </c>
      <c r="BE43" s="41"/>
      <c r="BF43" s="41"/>
    </row>
    <row r="44" spans="1:58" ht="10.5" customHeight="1">
      <c r="A44" s="238">
        <f>'w-wa'!A43</f>
        <v>1820</v>
      </c>
      <c r="B44" s="58">
        <f>VLOOKUP('w-wa'!B43,tab_liczb_!$C$25:$E$35,3,1)</f>
        <v>8</v>
      </c>
      <c r="C44" s="58">
        <f>VLOOKUP('w-wa'!C43,tab_liczb_!$F$25:$H$35,3,1)</f>
        <v>6</v>
      </c>
      <c r="D44" s="58">
        <f>VLOOKUP('w-wa'!D43,tab_liczb_!$I$25:$K$35,3,1)</f>
        <v>6</v>
      </c>
      <c r="E44" s="58">
        <f>VLOOKUP('w-wa'!E43,tab_liczb_!$L$25:$N$35,3,1)</f>
        <v>5</v>
      </c>
      <c r="F44" s="58">
        <f>VLOOKUP('w-wa'!F43,tab_liczb_!$O$25:$Q$35,3,1)</f>
        <v>4</v>
      </c>
      <c r="G44" s="58">
        <f>VLOOKUP('w-wa'!G43,tab_liczb_!$R$25:$T$35,3,1)</f>
        <v>6</v>
      </c>
      <c r="H44" s="58">
        <f>VLOOKUP('w-wa'!H43,tab_liczb_!$U$25:$W$35,3,1)</f>
        <v>8</v>
      </c>
      <c r="I44" s="58">
        <f>VLOOKUP('w-wa'!I43,tab_liczb_!$X$25:$Z$35,3,1)</f>
        <v>6</v>
      </c>
      <c r="J44" s="58">
        <f>VLOOKUP('w-wa'!J43,tab_liczb_!$AA$25:$AC$35,3,1)</f>
        <v>6</v>
      </c>
      <c r="K44" s="58">
        <f>VLOOKUP('w-wa'!K43,tab_liczb_!$AD$25:$AF$35,3,1)</f>
        <v>6</v>
      </c>
      <c r="L44" s="58">
        <f>VLOOKUP('w-wa'!L43,tab_liczb_!$AG$25:$AI$35,3,1)</f>
        <v>6</v>
      </c>
      <c r="M44" s="58">
        <f>VLOOKUP('w-wa'!M43,tab_liczb_!$AJ$25:$AL$35,3,1)</f>
        <v>7</v>
      </c>
      <c r="N44" s="58">
        <f>VLOOKUP('w-wa'!N43,tab_liczb_!$AM$25:$AO$35,3,1)</f>
        <v>8</v>
      </c>
      <c r="O44" s="58">
        <f>VLOOKUP('w-wa'!O43,tab_liczb_!$AP$25:$AR$35,3,1)</f>
        <v>5</v>
      </c>
      <c r="P44" s="58">
        <f>VLOOKUP('w-wa'!P43,tab_liczb_!$AS$25:$AU$35,3,1)</f>
        <v>7</v>
      </c>
      <c r="Q44" s="59">
        <f>VLOOKUP('w-wa'!Q43,tab_liczb_!$AV$25:$AX$35,3,1)</f>
        <v>6</v>
      </c>
      <c r="R44" s="58">
        <f>VLOOKUP('w-wa'!R43,tab_liczb_!$AY$25:$BA$35,3,1)</f>
        <v>6</v>
      </c>
      <c r="S44" s="60">
        <v>0</v>
      </c>
      <c r="T44" s="61"/>
      <c r="U44" s="62">
        <f t="shared" si="33"/>
        <v>0</v>
      </c>
      <c r="V44" s="58">
        <f t="shared" si="34"/>
        <v>0</v>
      </c>
      <c r="W44" s="58">
        <f t="shared" si="35"/>
        <v>0</v>
      </c>
      <c r="X44" s="58">
        <f t="shared" si="36"/>
        <v>2</v>
      </c>
      <c r="Y44" s="58">
        <f t="shared" si="37"/>
        <v>1</v>
      </c>
      <c r="Z44" s="58">
        <f t="shared" si="38"/>
        <v>7</v>
      </c>
      <c r="AA44" s="58">
        <f t="shared" si="39"/>
        <v>1</v>
      </c>
      <c r="AB44" s="58">
        <f t="shared" si="40"/>
        <v>1</v>
      </c>
      <c r="AC44" s="58">
        <f t="shared" si="41"/>
        <v>0</v>
      </c>
      <c r="AD44" s="58">
        <f t="shared" si="42"/>
        <v>0</v>
      </c>
      <c r="AE44" s="63">
        <f t="shared" si="43"/>
        <v>0</v>
      </c>
      <c r="AF44" s="41"/>
      <c r="AG44" s="62">
        <f t="shared" si="44"/>
        <v>0</v>
      </c>
      <c r="AH44" s="58">
        <f t="shared" si="45"/>
        <v>0</v>
      </c>
      <c r="AI44" s="58">
        <f t="shared" si="46"/>
        <v>0</v>
      </c>
      <c r="AJ44" s="58">
        <f t="shared" si="47"/>
        <v>1</v>
      </c>
      <c r="AK44" s="58">
        <f t="shared" si="48"/>
        <v>1</v>
      </c>
      <c r="AL44" s="58">
        <f t="shared" si="49"/>
        <v>1</v>
      </c>
      <c r="AM44" s="58">
        <f t="shared" si="50"/>
        <v>1</v>
      </c>
      <c r="AN44" s="58">
        <f t="shared" si="51"/>
        <v>0</v>
      </c>
      <c r="AO44" s="58">
        <f t="shared" si="52"/>
        <v>0</v>
      </c>
      <c r="AP44" s="58">
        <f t="shared" si="53"/>
        <v>0</v>
      </c>
      <c r="AQ44" s="63">
        <f t="shared" si="54"/>
        <v>0</v>
      </c>
      <c r="AR44" s="41"/>
      <c r="AS44" s="41"/>
      <c r="AT44" s="62">
        <f t="shared" si="55"/>
        <v>0</v>
      </c>
      <c r="AU44" s="58">
        <f t="shared" si="56"/>
        <v>0</v>
      </c>
      <c r="AV44" s="58">
        <f t="shared" si="57"/>
        <v>0</v>
      </c>
      <c r="AW44" s="58">
        <f t="shared" si="58"/>
        <v>0</v>
      </c>
      <c r="AX44" s="58">
        <f t="shared" si="59"/>
        <v>0</v>
      </c>
      <c r="AY44" s="58">
        <f t="shared" si="60"/>
        <v>1</v>
      </c>
      <c r="AZ44" s="58">
        <f t="shared" si="61"/>
        <v>0</v>
      </c>
      <c r="BA44" s="58">
        <f t="shared" si="62"/>
        <v>0</v>
      </c>
      <c r="BB44" s="58">
        <f t="shared" si="63"/>
        <v>0</v>
      </c>
      <c r="BC44" s="58">
        <f t="shared" si="64"/>
        <v>0</v>
      </c>
      <c r="BD44" s="63">
        <f t="shared" si="65"/>
        <v>0</v>
      </c>
      <c r="BE44" s="41"/>
      <c r="BF44" s="41"/>
    </row>
    <row r="45" spans="1:58" ht="10.5" customHeight="1">
      <c r="A45" s="238">
        <f>'w-wa'!A44</f>
        <v>1821</v>
      </c>
      <c r="B45" s="58">
        <f>VLOOKUP('w-wa'!B44,tab_liczb_!$C$25:$E$35,3,1)</f>
        <v>5</v>
      </c>
      <c r="C45" s="58">
        <f>VLOOKUP('w-wa'!C44,tab_liczb_!$F$25:$H$35,3,1)</f>
        <v>7</v>
      </c>
      <c r="D45" s="58">
        <f>VLOOKUP('w-wa'!D44,tab_liczb_!$I$25:$K$35,3,1)</f>
        <v>7</v>
      </c>
      <c r="E45" s="58">
        <f>VLOOKUP('w-wa'!E44,tab_liczb_!$L$25:$N$35,3,1)</f>
        <v>3</v>
      </c>
      <c r="F45" s="58">
        <f>VLOOKUP('w-wa'!F44,tab_liczb_!$O$25:$Q$35,3,1)</f>
        <v>6</v>
      </c>
      <c r="G45" s="58">
        <f>VLOOKUP('w-wa'!G44,tab_liczb_!$R$25:$T$35,3,1)</f>
        <v>8</v>
      </c>
      <c r="H45" s="58">
        <f>VLOOKUP('w-wa'!H44,tab_liczb_!$U$25:$W$35,3,1)</f>
        <v>8</v>
      </c>
      <c r="I45" s="58">
        <f>VLOOKUP('w-wa'!I44,tab_liczb_!$X$25:$Z$35,3,1)</f>
        <v>8</v>
      </c>
      <c r="J45" s="58">
        <f>VLOOKUP('w-wa'!J44,tab_liczb_!$AA$25:$AC$35,3,1)</f>
        <v>6</v>
      </c>
      <c r="K45" s="58">
        <f>VLOOKUP('w-wa'!K44,tab_liczb_!$AD$25:$AF$35,3,1)</f>
        <v>6</v>
      </c>
      <c r="L45" s="58">
        <f>VLOOKUP('w-wa'!L44,tab_liczb_!$AG$25:$AI$35,3,1)</f>
        <v>4</v>
      </c>
      <c r="M45" s="58">
        <f>VLOOKUP('w-wa'!M44,tab_liczb_!$AJ$25:$AL$35,3,1)</f>
        <v>5</v>
      </c>
      <c r="N45" s="58">
        <f>VLOOKUP('w-wa'!N44,tab_liczb_!$AM$25:$AO$35,3,1)</f>
        <v>6</v>
      </c>
      <c r="O45" s="58">
        <f>VLOOKUP('w-wa'!O44,tab_liczb_!$AP$25:$AR$35,3,1)</f>
        <v>6</v>
      </c>
      <c r="P45" s="58">
        <f>VLOOKUP('w-wa'!P44,tab_liczb_!$AS$25:$AU$35,3,1)</f>
        <v>9</v>
      </c>
      <c r="Q45" s="59">
        <f>VLOOKUP('w-wa'!Q44,tab_liczb_!$AV$25:$AX$35,3,1)</f>
        <v>4</v>
      </c>
      <c r="R45" s="58">
        <f>VLOOKUP('w-wa'!R44,tab_liczb_!$AY$25:$BA$35,3,1)</f>
        <v>6</v>
      </c>
      <c r="S45" s="60">
        <v>0</v>
      </c>
      <c r="T45" s="61"/>
      <c r="U45" s="62">
        <f t="shared" si="33"/>
        <v>0</v>
      </c>
      <c r="V45" s="58">
        <f t="shared" si="34"/>
        <v>0</v>
      </c>
      <c r="W45" s="58">
        <f t="shared" si="35"/>
        <v>0</v>
      </c>
      <c r="X45" s="58">
        <f t="shared" si="36"/>
        <v>3</v>
      </c>
      <c r="Y45" s="58">
        <f t="shared" si="37"/>
        <v>2</v>
      </c>
      <c r="Z45" s="58">
        <f t="shared" si="38"/>
        <v>3</v>
      </c>
      <c r="AA45" s="58">
        <f t="shared" si="39"/>
        <v>2</v>
      </c>
      <c r="AB45" s="58">
        <f t="shared" si="40"/>
        <v>1</v>
      </c>
      <c r="AC45" s="58">
        <f t="shared" si="41"/>
        <v>1</v>
      </c>
      <c r="AD45" s="58">
        <f t="shared" si="42"/>
        <v>0</v>
      </c>
      <c r="AE45" s="63">
        <f t="shared" si="43"/>
        <v>0</v>
      </c>
      <c r="AF45" s="41"/>
      <c r="AG45" s="62">
        <f t="shared" si="44"/>
        <v>0</v>
      </c>
      <c r="AH45" s="58">
        <f t="shared" si="45"/>
        <v>0</v>
      </c>
      <c r="AI45" s="58">
        <f t="shared" si="46"/>
        <v>1</v>
      </c>
      <c r="AJ45" s="58">
        <f t="shared" si="47"/>
        <v>0</v>
      </c>
      <c r="AK45" s="58">
        <f t="shared" si="48"/>
        <v>0</v>
      </c>
      <c r="AL45" s="58">
        <f t="shared" si="49"/>
        <v>2</v>
      </c>
      <c r="AM45" s="58">
        <f t="shared" si="50"/>
        <v>0</v>
      </c>
      <c r="AN45" s="58">
        <f t="shared" si="51"/>
        <v>1</v>
      </c>
      <c r="AO45" s="58">
        <f t="shared" si="52"/>
        <v>0</v>
      </c>
      <c r="AP45" s="58">
        <f t="shared" si="53"/>
        <v>0</v>
      </c>
      <c r="AQ45" s="63">
        <f t="shared" si="54"/>
        <v>0</v>
      </c>
      <c r="AR45" s="41"/>
      <c r="AS45" s="41"/>
      <c r="AT45" s="62">
        <f t="shared" si="55"/>
        <v>0</v>
      </c>
      <c r="AU45" s="58">
        <f t="shared" si="56"/>
        <v>0</v>
      </c>
      <c r="AV45" s="58">
        <f t="shared" si="57"/>
        <v>0</v>
      </c>
      <c r="AW45" s="58">
        <f t="shared" si="58"/>
        <v>0</v>
      </c>
      <c r="AX45" s="58">
        <f t="shared" si="59"/>
        <v>0</v>
      </c>
      <c r="AY45" s="58">
        <f t="shared" si="60"/>
        <v>1</v>
      </c>
      <c r="AZ45" s="58">
        <f t="shared" si="61"/>
        <v>0</v>
      </c>
      <c r="BA45" s="58">
        <f t="shared" si="62"/>
        <v>0</v>
      </c>
      <c r="BB45" s="58">
        <f t="shared" si="63"/>
        <v>0</v>
      </c>
      <c r="BC45" s="58">
        <f t="shared" si="64"/>
        <v>0</v>
      </c>
      <c r="BD45" s="63">
        <f t="shared" si="65"/>
        <v>0</v>
      </c>
      <c r="BE45" s="41"/>
      <c r="BF45" s="41"/>
    </row>
    <row r="46" spans="1:58" ht="10.5" customHeight="1">
      <c r="A46" s="238">
        <f>'w-wa'!A45</f>
        <v>1822</v>
      </c>
      <c r="B46" s="58">
        <f>VLOOKUP('w-wa'!B45,tab_liczb_!$C$25:$E$35,3,1)</f>
        <v>5</v>
      </c>
      <c r="C46" s="58">
        <f>VLOOKUP('w-wa'!C45,tab_liczb_!$F$25:$H$35,3,1)</f>
        <v>5</v>
      </c>
      <c r="D46" s="58">
        <f>VLOOKUP('w-wa'!D45,tab_liczb_!$I$25:$K$35,3,1)</f>
        <v>3</v>
      </c>
      <c r="E46" s="58">
        <f>VLOOKUP('w-wa'!E45,tab_liczb_!$L$25:$N$35,3,1)</f>
        <v>5</v>
      </c>
      <c r="F46" s="58">
        <f>VLOOKUP('w-wa'!F45,tab_liczb_!$O$25:$Q$35,3,1)</f>
        <v>6</v>
      </c>
      <c r="G46" s="58">
        <f>VLOOKUP('w-wa'!G45,tab_liczb_!$R$25:$T$35,3,1)</f>
        <v>5</v>
      </c>
      <c r="H46" s="58">
        <f>VLOOKUP('w-wa'!H45,tab_liczb_!$U$25:$W$35,3,1)</f>
        <v>3</v>
      </c>
      <c r="I46" s="58">
        <f>VLOOKUP('w-wa'!I45,tab_liczb_!$X$25:$Z$35,3,1)</f>
        <v>6</v>
      </c>
      <c r="J46" s="58">
        <f>VLOOKUP('w-wa'!J45,tab_liczb_!$AA$25:$AC$35,3,1)</f>
        <v>7</v>
      </c>
      <c r="K46" s="58">
        <f>VLOOKUP('w-wa'!K45,tab_liczb_!$AD$25:$AF$35,3,1)</f>
        <v>3</v>
      </c>
      <c r="L46" s="58">
        <f>VLOOKUP('w-wa'!L45,tab_liczb_!$AG$25:$AI$35,3,1)</f>
        <v>6</v>
      </c>
      <c r="M46" s="58">
        <f>VLOOKUP('w-wa'!M45,tab_liczb_!$AJ$25:$AL$35,3,1)</f>
        <v>7</v>
      </c>
      <c r="N46" s="58">
        <f>VLOOKUP('w-wa'!N45,tab_liczb_!$AM$25:$AO$35,3,1)</f>
        <v>4</v>
      </c>
      <c r="O46" s="58">
        <f>VLOOKUP('w-wa'!O45,tab_liczb_!$AP$25:$AR$35,3,1)</f>
        <v>3</v>
      </c>
      <c r="P46" s="58">
        <f>VLOOKUP('w-wa'!P45,tab_liczb_!$AS$25:$AU$35,3,1)</f>
        <v>5</v>
      </c>
      <c r="Q46" s="59">
        <f>VLOOKUP('w-wa'!Q45,tab_liczb_!$AV$25:$AX$35,3,1)</f>
        <v>5</v>
      </c>
      <c r="R46" s="58">
        <f>VLOOKUP('w-wa'!R45,tab_liczb_!$AY$25:$BA$35,3,1)</f>
        <v>4</v>
      </c>
      <c r="S46" s="60">
        <v>0</v>
      </c>
      <c r="T46" s="61"/>
      <c r="U46" s="62">
        <f t="shared" si="33"/>
        <v>0</v>
      </c>
      <c r="V46" s="58">
        <f t="shared" si="34"/>
        <v>0</v>
      </c>
      <c r="W46" s="58">
        <f t="shared" si="35"/>
        <v>0</v>
      </c>
      <c r="X46" s="58">
        <f t="shared" si="36"/>
        <v>0</v>
      </c>
      <c r="Y46" s="58">
        <f t="shared" si="37"/>
        <v>2</v>
      </c>
      <c r="Z46" s="58">
        <f t="shared" si="38"/>
        <v>3</v>
      </c>
      <c r="AA46" s="58">
        <f t="shared" si="39"/>
        <v>4</v>
      </c>
      <c r="AB46" s="58">
        <f t="shared" si="40"/>
        <v>0</v>
      </c>
      <c r="AC46" s="58">
        <f t="shared" si="41"/>
        <v>3</v>
      </c>
      <c r="AD46" s="58">
        <f t="shared" si="42"/>
        <v>0</v>
      </c>
      <c r="AE46" s="63">
        <f t="shared" si="43"/>
        <v>0</v>
      </c>
      <c r="AF46" s="41"/>
      <c r="AG46" s="62">
        <f t="shared" si="44"/>
        <v>0</v>
      </c>
      <c r="AH46" s="58">
        <f t="shared" si="45"/>
        <v>0</v>
      </c>
      <c r="AI46" s="58">
        <f t="shared" si="46"/>
        <v>0</v>
      </c>
      <c r="AJ46" s="58">
        <f t="shared" si="47"/>
        <v>0</v>
      </c>
      <c r="AK46" s="58">
        <f t="shared" si="48"/>
        <v>0</v>
      </c>
      <c r="AL46" s="58">
        <f t="shared" si="49"/>
        <v>0</v>
      </c>
      <c r="AM46" s="58">
        <f t="shared" si="50"/>
        <v>2</v>
      </c>
      <c r="AN46" s="58">
        <f t="shared" si="51"/>
        <v>1</v>
      </c>
      <c r="AO46" s="58">
        <f t="shared" si="52"/>
        <v>1</v>
      </c>
      <c r="AP46" s="58">
        <f t="shared" si="53"/>
        <v>0</v>
      </c>
      <c r="AQ46" s="63">
        <f t="shared" si="54"/>
        <v>0</v>
      </c>
      <c r="AR46" s="41"/>
      <c r="AS46" s="41"/>
      <c r="AT46" s="62">
        <f t="shared" si="55"/>
        <v>0</v>
      </c>
      <c r="AU46" s="58">
        <f t="shared" si="56"/>
        <v>0</v>
      </c>
      <c r="AV46" s="58">
        <f t="shared" si="57"/>
        <v>0</v>
      </c>
      <c r="AW46" s="58">
        <f t="shared" si="58"/>
        <v>0</v>
      </c>
      <c r="AX46" s="58">
        <f t="shared" si="59"/>
        <v>0</v>
      </c>
      <c r="AY46" s="58">
        <f t="shared" si="60"/>
        <v>0</v>
      </c>
      <c r="AZ46" s="58">
        <f t="shared" si="61"/>
        <v>0</v>
      </c>
      <c r="BA46" s="58">
        <f t="shared" si="62"/>
        <v>1</v>
      </c>
      <c r="BB46" s="58">
        <f t="shared" si="63"/>
        <v>0</v>
      </c>
      <c r="BC46" s="58">
        <f t="shared" si="64"/>
        <v>0</v>
      </c>
      <c r="BD46" s="63">
        <f t="shared" si="65"/>
        <v>0</v>
      </c>
      <c r="BE46" s="41"/>
      <c r="BF46" s="41"/>
    </row>
    <row r="47" spans="1:58" ht="10.5" customHeight="1">
      <c r="A47" s="238">
        <f>'w-wa'!A46</f>
        <v>1823</v>
      </c>
      <c r="B47" s="58">
        <f>VLOOKUP('w-wa'!B46,tab_liczb_!$C$25:$E$35,3,1)</f>
        <v>10</v>
      </c>
      <c r="C47" s="58">
        <f>VLOOKUP('w-wa'!C46,tab_liczb_!$F$25:$H$35,3,1)</f>
        <v>6</v>
      </c>
      <c r="D47" s="58">
        <f>VLOOKUP('w-wa'!D46,tab_liczb_!$I$25:$K$35,3,1)</f>
        <v>5</v>
      </c>
      <c r="E47" s="58">
        <f>VLOOKUP('w-wa'!E46,tab_liczb_!$L$25:$N$35,3,1)</f>
        <v>7</v>
      </c>
      <c r="F47" s="58">
        <f>VLOOKUP('w-wa'!F46,tab_liczb_!$O$25:$Q$35,3,1)</f>
        <v>6</v>
      </c>
      <c r="G47" s="58">
        <f>VLOOKUP('w-wa'!G46,tab_liczb_!$R$25:$T$35,3,1)</f>
        <v>4</v>
      </c>
      <c r="H47" s="58">
        <f>VLOOKUP('w-wa'!H46,tab_liczb_!$U$25:$W$35,3,1)</f>
        <v>5</v>
      </c>
      <c r="I47" s="58">
        <f>VLOOKUP('w-wa'!I46,tab_liczb_!$X$25:$Z$35,3,1)</f>
        <v>3</v>
      </c>
      <c r="J47" s="58">
        <f>VLOOKUP('w-wa'!J46,tab_liczb_!$AA$25:$AC$35,3,1)</f>
        <v>6</v>
      </c>
      <c r="K47" s="58">
        <f>VLOOKUP('w-wa'!K46,tab_liczb_!$AD$25:$AF$35,3,1)</f>
        <v>3</v>
      </c>
      <c r="L47" s="58">
        <f>VLOOKUP('w-wa'!L46,tab_liczb_!$AG$25:$AI$35,3,1)</f>
        <v>6</v>
      </c>
      <c r="M47" s="58">
        <f>VLOOKUP('w-wa'!M46,tab_liczb_!$AJ$25:$AL$35,3,1)</f>
        <v>6</v>
      </c>
      <c r="N47" s="58">
        <f>VLOOKUP('w-wa'!N46,tab_liczb_!$AM$25:$AO$35,3,1)</f>
        <v>8</v>
      </c>
      <c r="O47" s="58">
        <f>VLOOKUP('w-wa'!O46,tab_liczb_!$AP$25:$AR$35,3,1)</f>
        <v>6</v>
      </c>
      <c r="P47" s="58">
        <f>VLOOKUP('w-wa'!P46,tab_liczb_!$AS$25:$AU$35,3,1)</f>
        <v>3</v>
      </c>
      <c r="Q47" s="59">
        <f>VLOOKUP('w-wa'!Q46,tab_liczb_!$AV$25:$AX$35,3,1)</f>
        <v>4</v>
      </c>
      <c r="R47" s="58">
        <f>VLOOKUP('w-wa'!R46,tab_liczb_!$AY$25:$BA$35,3,1)</f>
        <v>6</v>
      </c>
      <c r="S47" s="60">
        <v>0</v>
      </c>
      <c r="T47" s="61"/>
      <c r="U47" s="62">
        <f t="shared" si="33"/>
        <v>0</v>
      </c>
      <c r="V47" s="58">
        <f t="shared" si="34"/>
        <v>1</v>
      </c>
      <c r="W47" s="58">
        <f t="shared" si="35"/>
        <v>0</v>
      </c>
      <c r="X47" s="58">
        <f t="shared" si="36"/>
        <v>0</v>
      </c>
      <c r="Y47" s="58">
        <f t="shared" si="37"/>
        <v>1</v>
      </c>
      <c r="Z47" s="58">
        <f t="shared" si="38"/>
        <v>5</v>
      </c>
      <c r="AA47" s="58">
        <f t="shared" si="39"/>
        <v>2</v>
      </c>
      <c r="AB47" s="58">
        <f t="shared" si="40"/>
        <v>1</v>
      </c>
      <c r="AC47" s="58">
        <f t="shared" si="41"/>
        <v>2</v>
      </c>
      <c r="AD47" s="58">
        <f t="shared" si="42"/>
        <v>0</v>
      </c>
      <c r="AE47" s="63">
        <f t="shared" si="43"/>
        <v>0</v>
      </c>
      <c r="AF47" s="41"/>
      <c r="AG47" s="62">
        <f t="shared" si="44"/>
        <v>0</v>
      </c>
      <c r="AH47" s="58">
        <f t="shared" si="45"/>
        <v>0</v>
      </c>
      <c r="AI47" s="58">
        <f t="shared" si="46"/>
        <v>0</v>
      </c>
      <c r="AJ47" s="58">
        <f t="shared" si="47"/>
        <v>1</v>
      </c>
      <c r="AK47" s="58">
        <f t="shared" si="48"/>
        <v>0</v>
      </c>
      <c r="AL47" s="58">
        <f t="shared" si="49"/>
        <v>1</v>
      </c>
      <c r="AM47" s="58">
        <f t="shared" si="50"/>
        <v>0</v>
      </c>
      <c r="AN47" s="58">
        <f t="shared" si="51"/>
        <v>1</v>
      </c>
      <c r="AO47" s="58">
        <f t="shared" si="52"/>
        <v>1</v>
      </c>
      <c r="AP47" s="58">
        <f t="shared" si="53"/>
        <v>0</v>
      </c>
      <c r="AQ47" s="63">
        <f t="shared" si="54"/>
        <v>0</v>
      </c>
      <c r="AR47" s="41"/>
      <c r="AS47" s="41"/>
      <c r="AT47" s="62">
        <f t="shared" si="55"/>
        <v>0</v>
      </c>
      <c r="AU47" s="58">
        <f t="shared" si="56"/>
        <v>0</v>
      </c>
      <c r="AV47" s="58">
        <f t="shared" si="57"/>
        <v>0</v>
      </c>
      <c r="AW47" s="58">
        <f t="shared" si="58"/>
        <v>0</v>
      </c>
      <c r="AX47" s="58">
        <f t="shared" si="59"/>
        <v>0</v>
      </c>
      <c r="AY47" s="58">
        <f t="shared" si="60"/>
        <v>1</v>
      </c>
      <c r="AZ47" s="58">
        <f t="shared" si="61"/>
        <v>0</v>
      </c>
      <c r="BA47" s="58">
        <f t="shared" si="62"/>
        <v>0</v>
      </c>
      <c r="BB47" s="58">
        <f t="shared" si="63"/>
        <v>0</v>
      </c>
      <c r="BC47" s="58">
        <f t="shared" si="64"/>
        <v>0</v>
      </c>
      <c r="BD47" s="63">
        <f t="shared" si="65"/>
        <v>0</v>
      </c>
      <c r="BE47" s="41"/>
      <c r="BF47" s="41"/>
    </row>
    <row r="48" spans="1:58" ht="10.5" customHeight="1">
      <c r="A48" s="238">
        <f>'w-wa'!A47</f>
        <v>1824</v>
      </c>
      <c r="B48" s="58">
        <f>VLOOKUP('w-wa'!B47,tab_liczb_!$C$25:$E$35,3,1)</f>
        <v>5</v>
      </c>
      <c r="C48" s="58">
        <f>VLOOKUP('w-wa'!C47,tab_liczb_!$F$25:$H$35,3,1)</f>
        <v>5</v>
      </c>
      <c r="D48" s="58">
        <f>VLOOKUP('w-wa'!D47,tab_liczb_!$I$25:$K$35,3,1)</f>
        <v>5</v>
      </c>
      <c r="E48" s="58">
        <f>VLOOKUP('w-wa'!E47,tab_liczb_!$L$25:$N$35,3,1)</f>
        <v>6</v>
      </c>
      <c r="F48" s="58">
        <f>VLOOKUP('w-wa'!F47,tab_liczb_!$O$25:$Q$35,3,1)</f>
        <v>8</v>
      </c>
      <c r="G48" s="58">
        <f>VLOOKUP('w-wa'!G47,tab_liczb_!$R$25:$T$35,3,1)</f>
        <v>7</v>
      </c>
      <c r="H48" s="58">
        <f>VLOOKUP('w-wa'!H47,tab_liczb_!$U$25:$W$35,3,1)</f>
        <v>6</v>
      </c>
      <c r="I48" s="58">
        <f>VLOOKUP('w-wa'!I47,tab_liczb_!$X$25:$Z$35,3,1)</f>
        <v>6</v>
      </c>
      <c r="J48" s="58">
        <f>VLOOKUP('w-wa'!J47,tab_liczb_!$AA$25:$AC$35,3,1)</f>
        <v>2</v>
      </c>
      <c r="K48" s="58">
        <f>VLOOKUP('w-wa'!K47,tab_liczb_!$AD$25:$AF$35,3,1)</f>
        <v>5</v>
      </c>
      <c r="L48" s="58">
        <f>VLOOKUP('w-wa'!L47,tab_liczb_!$AG$25:$AI$35,3,1)</f>
        <v>5</v>
      </c>
      <c r="M48" s="58">
        <f>VLOOKUP('w-wa'!M47,tab_liczb_!$AJ$25:$AL$35,3,1)</f>
        <v>3</v>
      </c>
      <c r="N48" s="58">
        <f>VLOOKUP('w-wa'!N47,tab_liczb_!$AM$25:$AO$35,3,1)</f>
        <v>5</v>
      </c>
      <c r="O48" s="58">
        <f>VLOOKUP('w-wa'!O47,tab_liczb_!$AP$25:$AR$35,3,1)</f>
        <v>6</v>
      </c>
      <c r="P48" s="58">
        <f>VLOOKUP('w-wa'!P47,tab_liczb_!$AS$25:$AU$35,3,1)</f>
        <v>6</v>
      </c>
      <c r="Q48" s="59">
        <f>VLOOKUP('w-wa'!Q47,tab_liczb_!$AV$25:$AX$35,3,1)</f>
        <v>3</v>
      </c>
      <c r="R48" s="58">
        <f>VLOOKUP('w-wa'!R47,tab_liczb_!$AY$25:$BA$35,3,1)</f>
        <v>4</v>
      </c>
      <c r="S48" s="60">
        <v>0</v>
      </c>
      <c r="T48" s="61"/>
      <c r="U48" s="62">
        <f t="shared" si="33"/>
        <v>0</v>
      </c>
      <c r="V48" s="58">
        <f t="shared" si="34"/>
        <v>0</v>
      </c>
      <c r="W48" s="58">
        <f t="shared" si="35"/>
        <v>0</v>
      </c>
      <c r="X48" s="58">
        <f t="shared" si="36"/>
        <v>1</v>
      </c>
      <c r="Y48" s="58">
        <f t="shared" si="37"/>
        <v>1</v>
      </c>
      <c r="Z48" s="58">
        <f t="shared" si="38"/>
        <v>3</v>
      </c>
      <c r="AA48" s="58">
        <f t="shared" si="39"/>
        <v>5</v>
      </c>
      <c r="AB48" s="58">
        <f t="shared" si="40"/>
        <v>0</v>
      </c>
      <c r="AC48" s="58">
        <f t="shared" si="41"/>
        <v>1</v>
      </c>
      <c r="AD48" s="58">
        <f t="shared" si="42"/>
        <v>1</v>
      </c>
      <c r="AE48" s="63">
        <f t="shared" si="43"/>
        <v>0</v>
      </c>
      <c r="AF48" s="41"/>
      <c r="AG48" s="62">
        <f t="shared" si="44"/>
        <v>0</v>
      </c>
      <c r="AH48" s="58">
        <f t="shared" si="45"/>
        <v>0</v>
      </c>
      <c r="AI48" s="58">
        <f t="shared" si="46"/>
        <v>0</v>
      </c>
      <c r="AJ48" s="58">
        <f t="shared" si="47"/>
        <v>0</v>
      </c>
      <c r="AK48" s="58">
        <f t="shared" si="48"/>
        <v>0</v>
      </c>
      <c r="AL48" s="58">
        <f t="shared" si="49"/>
        <v>2</v>
      </c>
      <c r="AM48" s="58">
        <f t="shared" si="50"/>
        <v>1</v>
      </c>
      <c r="AN48" s="58">
        <f t="shared" si="51"/>
        <v>0</v>
      </c>
      <c r="AO48" s="58">
        <f t="shared" si="52"/>
        <v>1</v>
      </c>
      <c r="AP48" s="58">
        <f t="shared" si="53"/>
        <v>0</v>
      </c>
      <c r="AQ48" s="63">
        <f t="shared" si="54"/>
        <v>0</v>
      </c>
      <c r="AR48" s="41"/>
      <c r="AS48" s="41"/>
      <c r="AT48" s="62">
        <f t="shared" si="55"/>
        <v>0</v>
      </c>
      <c r="AU48" s="58">
        <f t="shared" si="56"/>
        <v>0</v>
      </c>
      <c r="AV48" s="58">
        <f t="shared" si="57"/>
        <v>0</v>
      </c>
      <c r="AW48" s="58">
        <f t="shared" si="58"/>
        <v>0</v>
      </c>
      <c r="AX48" s="58">
        <f t="shared" si="59"/>
        <v>0</v>
      </c>
      <c r="AY48" s="58">
        <f t="shared" si="60"/>
        <v>0</v>
      </c>
      <c r="AZ48" s="58">
        <f t="shared" si="61"/>
        <v>0</v>
      </c>
      <c r="BA48" s="58">
        <f t="shared" si="62"/>
        <v>1</v>
      </c>
      <c r="BB48" s="58">
        <f t="shared" si="63"/>
        <v>0</v>
      </c>
      <c r="BC48" s="58">
        <f t="shared" si="64"/>
        <v>0</v>
      </c>
      <c r="BD48" s="63">
        <f t="shared" si="65"/>
        <v>0</v>
      </c>
      <c r="BE48" s="41"/>
      <c r="BF48" s="41"/>
    </row>
    <row r="49" spans="1:58" ht="10.5" customHeight="1">
      <c r="A49" s="238">
        <f>'w-wa'!A48</f>
        <v>1825</v>
      </c>
      <c r="B49" s="58">
        <f>VLOOKUP('w-wa'!B48,tab_liczb_!$C$25:$E$35,3,1)</f>
        <v>4</v>
      </c>
      <c r="C49" s="58">
        <f>VLOOKUP('w-wa'!C48,tab_liczb_!$F$25:$H$35,3,1)</f>
        <v>6</v>
      </c>
      <c r="D49" s="58">
        <f>VLOOKUP('w-wa'!D48,tab_liczb_!$I$25:$K$35,3,1)</f>
        <v>8</v>
      </c>
      <c r="E49" s="58">
        <f>VLOOKUP('w-wa'!E48,tab_liczb_!$L$25:$N$35,3,1)</f>
        <v>6</v>
      </c>
      <c r="F49" s="58">
        <f>VLOOKUP('w-wa'!F48,tab_liczb_!$O$25:$Q$35,3,1)</f>
        <v>6</v>
      </c>
      <c r="G49" s="58">
        <f>VLOOKUP('w-wa'!G48,tab_liczb_!$R$25:$T$35,3,1)</f>
        <v>6</v>
      </c>
      <c r="H49" s="58">
        <f>VLOOKUP('w-wa'!H48,tab_liczb_!$U$25:$W$35,3,1)</f>
        <v>6</v>
      </c>
      <c r="I49" s="58">
        <f>VLOOKUP('w-wa'!I48,tab_liczb_!$X$25:$Z$35,3,1)</f>
        <v>6</v>
      </c>
      <c r="J49" s="58">
        <f>VLOOKUP('w-wa'!J48,tab_liczb_!$AA$25:$AC$35,3,1)</f>
        <v>6</v>
      </c>
      <c r="K49" s="58">
        <f>VLOOKUP('w-wa'!K48,tab_liczb_!$AD$25:$AF$35,3,1)</f>
        <v>5</v>
      </c>
      <c r="L49" s="58">
        <f>VLOOKUP('w-wa'!L48,tab_liczb_!$AG$25:$AI$35,3,1)</f>
        <v>3</v>
      </c>
      <c r="M49" s="58">
        <f>VLOOKUP('w-wa'!M48,tab_liczb_!$AJ$25:$AL$35,3,1)</f>
        <v>3</v>
      </c>
      <c r="N49" s="58">
        <f>VLOOKUP('w-wa'!N48,tab_liczb_!$AM$25:$AO$35,3,1)</f>
        <v>4</v>
      </c>
      <c r="O49" s="58">
        <f>VLOOKUP('w-wa'!O48,tab_liczb_!$AP$25:$AR$35,3,1)</f>
        <v>7</v>
      </c>
      <c r="P49" s="58">
        <f>VLOOKUP('w-wa'!P48,tab_liczb_!$AS$25:$AU$35,3,1)</f>
        <v>6</v>
      </c>
      <c r="Q49" s="59">
        <f>VLOOKUP('w-wa'!Q48,tab_liczb_!$AV$25:$AX$35,3,1)</f>
        <v>4</v>
      </c>
      <c r="R49" s="58">
        <f>VLOOKUP('w-wa'!R48,tab_liczb_!$AY$25:$BA$35,3,1)</f>
        <v>4</v>
      </c>
      <c r="S49" s="60">
        <v>0</v>
      </c>
      <c r="T49" s="61"/>
      <c r="U49" s="62">
        <f t="shared" si="33"/>
        <v>0</v>
      </c>
      <c r="V49" s="58">
        <f t="shared" si="34"/>
        <v>0</v>
      </c>
      <c r="W49" s="58">
        <f t="shared" si="35"/>
        <v>0</v>
      </c>
      <c r="X49" s="58">
        <f t="shared" si="36"/>
        <v>1</v>
      </c>
      <c r="Y49" s="58">
        <f t="shared" si="37"/>
        <v>0</v>
      </c>
      <c r="Z49" s="58">
        <f t="shared" si="38"/>
        <v>7</v>
      </c>
      <c r="AA49" s="58">
        <f t="shared" si="39"/>
        <v>1</v>
      </c>
      <c r="AB49" s="58">
        <f t="shared" si="40"/>
        <v>1</v>
      </c>
      <c r="AC49" s="58">
        <f t="shared" si="41"/>
        <v>2</v>
      </c>
      <c r="AD49" s="58">
        <f t="shared" si="42"/>
        <v>0</v>
      </c>
      <c r="AE49" s="63">
        <f t="shared" si="43"/>
        <v>0</v>
      </c>
      <c r="AF49" s="41"/>
      <c r="AG49" s="62">
        <f t="shared" si="44"/>
        <v>0</v>
      </c>
      <c r="AH49" s="58">
        <f t="shared" si="45"/>
        <v>0</v>
      </c>
      <c r="AI49" s="58">
        <f t="shared" si="46"/>
        <v>0</v>
      </c>
      <c r="AJ49" s="58">
        <f t="shared" si="47"/>
        <v>0</v>
      </c>
      <c r="AK49" s="58">
        <f t="shared" si="48"/>
        <v>1</v>
      </c>
      <c r="AL49" s="58">
        <f t="shared" si="49"/>
        <v>1</v>
      </c>
      <c r="AM49" s="58">
        <f t="shared" si="50"/>
        <v>0</v>
      </c>
      <c r="AN49" s="58">
        <f t="shared" si="51"/>
        <v>2</v>
      </c>
      <c r="AO49" s="58">
        <f t="shared" si="52"/>
        <v>0</v>
      </c>
      <c r="AP49" s="58">
        <f t="shared" si="53"/>
        <v>0</v>
      </c>
      <c r="AQ49" s="63">
        <f t="shared" si="54"/>
        <v>0</v>
      </c>
      <c r="AR49" s="41"/>
      <c r="AS49" s="41"/>
      <c r="AT49" s="62">
        <f t="shared" si="55"/>
        <v>0</v>
      </c>
      <c r="AU49" s="58">
        <f t="shared" si="56"/>
        <v>0</v>
      </c>
      <c r="AV49" s="58">
        <f t="shared" si="57"/>
        <v>0</v>
      </c>
      <c r="AW49" s="58">
        <f t="shared" si="58"/>
        <v>0</v>
      </c>
      <c r="AX49" s="58">
        <f t="shared" si="59"/>
        <v>0</v>
      </c>
      <c r="AY49" s="58">
        <f t="shared" si="60"/>
        <v>0</v>
      </c>
      <c r="AZ49" s="58">
        <f t="shared" si="61"/>
        <v>0</v>
      </c>
      <c r="BA49" s="58">
        <f t="shared" si="62"/>
        <v>1</v>
      </c>
      <c r="BB49" s="58">
        <f t="shared" si="63"/>
        <v>0</v>
      </c>
      <c r="BC49" s="58">
        <f t="shared" si="64"/>
        <v>0</v>
      </c>
      <c r="BD49" s="63">
        <f t="shared" si="65"/>
        <v>0</v>
      </c>
      <c r="BE49" s="41"/>
      <c r="BF49" s="41"/>
    </row>
    <row r="50" spans="1:58" ht="10.5" customHeight="1">
      <c r="A50" s="238">
        <f>'w-wa'!A49</f>
        <v>1826</v>
      </c>
      <c r="B50" s="58">
        <f>VLOOKUP('w-wa'!B49,tab_liczb_!$C$25:$E$35,3,1)</f>
        <v>8</v>
      </c>
      <c r="C50" s="58">
        <f>VLOOKUP('w-wa'!C49,tab_liczb_!$F$25:$H$35,3,1)</f>
        <v>6</v>
      </c>
      <c r="D50" s="58">
        <f>VLOOKUP('w-wa'!D49,tab_liczb_!$I$25:$K$35,3,1)</f>
        <v>6</v>
      </c>
      <c r="E50" s="58">
        <f>VLOOKUP('w-wa'!E49,tab_liczb_!$L$25:$N$35,3,1)</f>
        <v>6</v>
      </c>
      <c r="F50" s="58">
        <f>VLOOKUP('w-wa'!F49,tab_liczb_!$O$25:$Q$35,3,1)</f>
        <v>6</v>
      </c>
      <c r="G50" s="58">
        <f>VLOOKUP('w-wa'!G49,tab_liczb_!$R$25:$T$35,3,1)</f>
        <v>6</v>
      </c>
      <c r="H50" s="58">
        <f>VLOOKUP('w-wa'!H49,tab_liczb_!$U$25:$W$35,3,1)</f>
        <v>3</v>
      </c>
      <c r="I50" s="58">
        <f>VLOOKUP('w-wa'!I49,tab_liczb_!$X$25:$Z$35,3,1)</f>
        <v>4</v>
      </c>
      <c r="J50" s="58">
        <f>VLOOKUP('w-wa'!J49,tab_liczb_!$AA$25:$AC$35,3,1)</f>
        <v>6</v>
      </c>
      <c r="K50" s="58">
        <f>VLOOKUP('w-wa'!K49,tab_liczb_!$AD$25:$AF$35,3,1)</f>
        <v>4</v>
      </c>
      <c r="L50" s="58">
        <f>VLOOKUP('w-wa'!L49,tab_liczb_!$AG$25:$AI$35,3,1)</f>
        <v>6</v>
      </c>
      <c r="M50" s="58">
        <f>VLOOKUP('w-wa'!M49,tab_liczb_!$AJ$25:$AL$35,3,1)</f>
        <v>5</v>
      </c>
      <c r="N50" s="58">
        <f>VLOOKUP('w-wa'!N49,tab_liczb_!$AM$25:$AO$35,3,1)</f>
        <v>5</v>
      </c>
      <c r="O50" s="58">
        <f>VLOOKUP('w-wa'!O49,tab_liczb_!$AP$25:$AR$35,3,1)</f>
        <v>6</v>
      </c>
      <c r="P50" s="58">
        <f>VLOOKUP('w-wa'!P49,tab_liczb_!$AS$25:$AU$35,3,1)</f>
        <v>3</v>
      </c>
      <c r="Q50" s="59">
        <f>VLOOKUP('w-wa'!Q49,tab_liczb_!$AV$25:$AX$35,3,1)</f>
        <v>5</v>
      </c>
      <c r="R50" s="58">
        <f>VLOOKUP('w-wa'!R49,tab_liczb_!$AY$25:$BA$35,3,1)</f>
        <v>5</v>
      </c>
      <c r="S50" s="60">
        <v>0</v>
      </c>
      <c r="T50" s="61"/>
      <c r="U50" s="62">
        <f t="shared" si="33"/>
        <v>0</v>
      </c>
      <c r="V50" s="58">
        <f t="shared" si="34"/>
        <v>0</v>
      </c>
      <c r="W50" s="58">
        <f t="shared" si="35"/>
        <v>0</v>
      </c>
      <c r="X50" s="58">
        <f t="shared" si="36"/>
        <v>1</v>
      </c>
      <c r="Y50" s="58">
        <f t="shared" si="37"/>
        <v>0</v>
      </c>
      <c r="Z50" s="58">
        <f t="shared" si="38"/>
        <v>7</v>
      </c>
      <c r="AA50" s="58">
        <f t="shared" si="39"/>
        <v>1</v>
      </c>
      <c r="AB50" s="58">
        <f t="shared" si="40"/>
        <v>2</v>
      </c>
      <c r="AC50" s="58">
        <f t="shared" si="41"/>
        <v>1</v>
      </c>
      <c r="AD50" s="58">
        <f t="shared" si="42"/>
        <v>0</v>
      </c>
      <c r="AE50" s="63">
        <f t="shared" si="43"/>
        <v>0</v>
      </c>
      <c r="AF50" s="41"/>
      <c r="AG50" s="62">
        <f t="shared" si="44"/>
        <v>0</v>
      </c>
      <c r="AH50" s="58">
        <f t="shared" si="45"/>
        <v>0</v>
      </c>
      <c r="AI50" s="58">
        <f t="shared" si="46"/>
        <v>0</v>
      </c>
      <c r="AJ50" s="58">
        <f t="shared" si="47"/>
        <v>0</v>
      </c>
      <c r="AK50" s="58">
        <f t="shared" si="48"/>
        <v>0</v>
      </c>
      <c r="AL50" s="58">
        <f t="shared" si="49"/>
        <v>1</v>
      </c>
      <c r="AM50" s="58">
        <f t="shared" si="50"/>
        <v>2</v>
      </c>
      <c r="AN50" s="58">
        <f t="shared" si="51"/>
        <v>0</v>
      </c>
      <c r="AO50" s="58">
        <f t="shared" si="52"/>
        <v>1</v>
      </c>
      <c r="AP50" s="58">
        <f t="shared" si="53"/>
        <v>0</v>
      </c>
      <c r="AQ50" s="63">
        <f t="shared" si="54"/>
        <v>0</v>
      </c>
      <c r="AR50" s="41"/>
      <c r="AS50" s="41"/>
      <c r="AT50" s="62">
        <f t="shared" si="55"/>
        <v>0</v>
      </c>
      <c r="AU50" s="58">
        <f t="shared" si="56"/>
        <v>0</v>
      </c>
      <c r="AV50" s="58">
        <f t="shared" si="57"/>
        <v>0</v>
      </c>
      <c r="AW50" s="58">
        <f t="shared" si="58"/>
        <v>0</v>
      </c>
      <c r="AX50" s="58">
        <f t="shared" si="59"/>
        <v>0</v>
      </c>
      <c r="AY50" s="58">
        <f t="shared" si="60"/>
        <v>0</v>
      </c>
      <c r="AZ50" s="58">
        <f t="shared" si="61"/>
        <v>1</v>
      </c>
      <c r="BA50" s="58">
        <f t="shared" si="62"/>
        <v>0</v>
      </c>
      <c r="BB50" s="58">
        <f t="shared" si="63"/>
        <v>0</v>
      </c>
      <c r="BC50" s="58">
        <f t="shared" si="64"/>
        <v>0</v>
      </c>
      <c r="BD50" s="63">
        <f t="shared" si="65"/>
        <v>0</v>
      </c>
      <c r="BE50" s="41"/>
      <c r="BF50" s="41"/>
    </row>
    <row r="51" spans="1:58" ht="10.5" customHeight="1">
      <c r="A51" s="238">
        <f>'w-wa'!A50</f>
        <v>1827</v>
      </c>
      <c r="B51" s="58">
        <f>VLOOKUP('w-wa'!B50,tab_liczb_!$C$25:$E$35,3,1)</f>
        <v>5</v>
      </c>
      <c r="C51" s="58">
        <f>VLOOKUP('w-wa'!C50,tab_liczb_!$F$25:$H$35,3,1)</f>
        <v>8</v>
      </c>
      <c r="D51" s="58">
        <f>VLOOKUP('w-wa'!D50,tab_liczb_!$I$25:$K$35,3,1)</f>
        <v>5</v>
      </c>
      <c r="E51" s="58">
        <f>VLOOKUP('w-wa'!E50,tab_liczb_!$L$25:$N$35,3,1)</f>
        <v>3</v>
      </c>
      <c r="F51" s="58">
        <f>VLOOKUP('w-wa'!F50,tab_liczb_!$O$25:$Q$35,3,1)</f>
        <v>5</v>
      </c>
      <c r="G51" s="58">
        <f>VLOOKUP('w-wa'!G50,tab_liczb_!$R$25:$T$35,3,1)</f>
        <v>3</v>
      </c>
      <c r="H51" s="58">
        <f>VLOOKUP('w-wa'!H50,tab_liczb_!$U$25:$W$35,3,1)</f>
        <v>6</v>
      </c>
      <c r="I51" s="58">
        <f>VLOOKUP('w-wa'!I50,tab_liczb_!$X$25:$Z$35,3,1)</f>
        <v>7</v>
      </c>
      <c r="J51" s="58">
        <f>VLOOKUP('w-wa'!J50,tab_liczb_!$AA$25:$AC$35,3,1)</f>
        <v>6</v>
      </c>
      <c r="K51" s="58">
        <f>VLOOKUP('w-wa'!K50,tab_liczb_!$AD$25:$AF$35,3,1)</f>
        <v>5</v>
      </c>
      <c r="L51" s="58">
        <f>VLOOKUP('w-wa'!L50,tab_liczb_!$AG$25:$AI$35,3,1)</f>
        <v>8</v>
      </c>
      <c r="M51" s="58">
        <f>VLOOKUP('w-wa'!M50,tab_liczb_!$AJ$25:$AL$35,3,1)</f>
        <v>4</v>
      </c>
      <c r="N51" s="58">
        <f>VLOOKUP('w-wa'!N50,tab_liczb_!$AM$25:$AO$35,3,1)</f>
        <v>6</v>
      </c>
      <c r="O51" s="58">
        <f>VLOOKUP('w-wa'!O50,tab_liczb_!$AP$25:$AR$35,3,1)</f>
        <v>3</v>
      </c>
      <c r="P51" s="58">
        <f>VLOOKUP('w-wa'!P50,tab_liczb_!$AS$25:$AU$35,3,1)</f>
        <v>5</v>
      </c>
      <c r="Q51" s="59">
        <f>VLOOKUP('w-wa'!Q50,tab_liczb_!$AV$25:$AX$35,3,1)</f>
        <v>6</v>
      </c>
      <c r="R51" s="58">
        <f>VLOOKUP('w-wa'!R50,tab_liczb_!$AY$25:$BA$35,3,1)</f>
        <v>5</v>
      </c>
      <c r="S51" s="60">
        <v>0</v>
      </c>
      <c r="T51" s="61"/>
      <c r="U51" s="62">
        <f t="shared" si="33"/>
        <v>0</v>
      </c>
      <c r="V51" s="58">
        <f t="shared" si="34"/>
        <v>0</v>
      </c>
      <c r="W51" s="58">
        <f t="shared" si="35"/>
        <v>0</v>
      </c>
      <c r="X51" s="58">
        <f t="shared" si="36"/>
        <v>2</v>
      </c>
      <c r="Y51" s="58">
        <f t="shared" si="37"/>
        <v>1</v>
      </c>
      <c r="Z51" s="58">
        <f t="shared" si="38"/>
        <v>2</v>
      </c>
      <c r="AA51" s="58">
        <f t="shared" si="39"/>
        <v>4</v>
      </c>
      <c r="AB51" s="58">
        <f t="shared" si="40"/>
        <v>1</v>
      </c>
      <c r="AC51" s="58">
        <f t="shared" si="41"/>
        <v>2</v>
      </c>
      <c r="AD51" s="58">
        <f t="shared" si="42"/>
        <v>0</v>
      </c>
      <c r="AE51" s="63">
        <f t="shared" si="43"/>
        <v>0</v>
      </c>
      <c r="AF51" s="41"/>
      <c r="AG51" s="62">
        <f t="shared" si="44"/>
        <v>0</v>
      </c>
      <c r="AH51" s="58">
        <f t="shared" si="45"/>
        <v>0</v>
      </c>
      <c r="AI51" s="58">
        <f t="shared" si="46"/>
        <v>0</v>
      </c>
      <c r="AJ51" s="58">
        <f t="shared" si="47"/>
        <v>0</v>
      </c>
      <c r="AK51" s="58">
        <f t="shared" si="48"/>
        <v>0</v>
      </c>
      <c r="AL51" s="58">
        <f t="shared" si="49"/>
        <v>2</v>
      </c>
      <c r="AM51" s="58">
        <f t="shared" si="50"/>
        <v>1</v>
      </c>
      <c r="AN51" s="58">
        <f t="shared" si="51"/>
        <v>0</v>
      </c>
      <c r="AO51" s="58">
        <f t="shared" si="52"/>
        <v>1</v>
      </c>
      <c r="AP51" s="58">
        <f t="shared" si="53"/>
        <v>0</v>
      </c>
      <c r="AQ51" s="63">
        <f t="shared" si="54"/>
        <v>0</v>
      </c>
      <c r="AR51" s="41"/>
      <c r="AS51" s="41"/>
      <c r="AT51" s="62">
        <f t="shared" si="55"/>
        <v>0</v>
      </c>
      <c r="AU51" s="58">
        <f t="shared" si="56"/>
        <v>0</v>
      </c>
      <c r="AV51" s="58">
        <f t="shared" si="57"/>
        <v>0</v>
      </c>
      <c r="AW51" s="58">
        <f t="shared" si="58"/>
        <v>0</v>
      </c>
      <c r="AX51" s="58">
        <f t="shared" si="59"/>
        <v>0</v>
      </c>
      <c r="AY51" s="58">
        <f t="shared" si="60"/>
        <v>0</v>
      </c>
      <c r="AZ51" s="58">
        <f t="shared" si="61"/>
        <v>1</v>
      </c>
      <c r="BA51" s="58">
        <f t="shared" si="62"/>
        <v>0</v>
      </c>
      <c r="BB51" s="58">
        <f t="shared" si="63"/>
        <v>0</v>
      </c>
      <c r="BC51" s="58">
        <f t="shared" si="64"/>
        <v>0</v>
      </c>
      <c r="BD51" s="63">
        <f t="shared" si="65"/>
        <v>0</v>
      </c>
      <c r="BE51" s="41"/>
      <c r="BF51" s="41"/>
    </row>
    <row r="52" spans="1:58" ht="10.5" customHeight="1">
      <c r="A52" s="238">
        <f>'w-wa'!A51</f>
        <v>1828</v>
      </c>
      <c r="B52" s="58">
        <f>VLOOKUP('w-wa'!B51,tab_liczb_!$C$25:$E$35,3,1)</f>
        <v>7</v>
      </c>
      <c r="C52" s="58">
        <f>VLOOKUP('w-wa'!C51,tab_liczb_!$F$25:$H$35,3,1)</f>
        <v>6</v>
      </c>
      <c r="D52" s="58">
        <f>VLOOKUP('w-wa'!D51,tab_liczb_!$I$25:$K$35,3,1)</f>
        <v>5</v>
      </c>
      <c r="E52" s="58">
        <f>VLOOKUP('w-wa'!E51,tab_liczb_!$L$25:$N$35,3,1)</f>
        <v>4</v>
      </c>
      <c r="F52" s="58">
        <f>VLOOKUP('w-wa'!F51,tab_liczb_!$O$25:$Q$35,3,1)</f>
        <v>6</v>
      </c>
      <c r="G52" s="58">
        <f>VLOOKUP('w-wa'!G51,tab_liczb_!$R$25:$T$35,3,1)</f>
        <v>6</v>
      </c>
      <c r="H52" s="58">
        <f>VLOOKUP('w-wa'!H51,tab_liczb_!$U$25:$W$35,3,1)</f>
        <v>6</v>
      </c>
      <c r="I52" s="58">
        <f>VLOOKUP('w-wa'!I51,tab_liczb_!$X$25:$Z$35,3,1)</f>
        <v>8</v>
      </c>
      <c r="J52" s="58">
        <f>VLOOKUP('w-wa'!J51,tab_liczb_!$AA$25:$AC$35,3,1)</f>
        <v>6</v>
      </c>
      <c r="K52" s="58">
        <f>VLOOKUP('w-wa'!K51,tab_liczb_!$AD$25:$AF$35,3,1)</f>
        <v>6</v>
      </c>
      <c r="L52" s="58">
        <f>VLOOKUP('w-wa'!L51,tab_liczb_!$AG$25:$AI$35,3,1)</f>
        <v>6</v>
      </c>
      <c r="M52" s="58">
        <f>VLOOKUP('w-wa'!M51,tab_liczb_!$AJ$25:$AL$35,3,1)</f>
        <v>6</v>
      </c>
      <c r="N52" s="58">
        <f>VLOOKUP('w-wa'!N51,tab_liczb_!$AM$25:$AO$35,3,1)</f>
        <v>6</v>
      </c>
      <c r="O52" s="58">
        <f>VLOOKUP('w-wa'!O51,tab_liczb_!$AP$25:$AR$35,3,1)</f>
        <v>5</v>
      </c>
      <c r="P52" s="58">
        <f>VLOOKUP('w-wa'!P51,tab_liczb_!$AS$25:$AU$35,3,1)</f>
        <v>6</v>
      </c>
      <c r="Q52" s="59">
        <f>VLOOKUP('w-wa'!Q51,tab_liczb_!$AV$25:$AX$35,3,1)</f>
        <v>6</v>
      </c>
      <c r="R52" s="58">
        <f>VLOOKUP('w-wa'!R51,tab_liczb_!$AY$25:$BA$35,3,1)</f>
        <v>6</v>
      </c>
      <c r="S52" s="60">
        <v>0</v>
      </c>
      <c r="T52" s="61"/>
      <c r="U52" s="62">
        <f t="shared" si="33"/>
        <v>0</v>
      </c>
      <c r="V52" s="58">
        <f t="shared" si="34"/>
        <v>0</v>
      </c>
      <c r="W52" s="58">
        <f t="shared" si="35"/>
        <v>0</v>
      </c>
      <c r="X52" s="58">
        <f t="shared" si="36"/>
        <v>1</v>
      </c>
      <c r="Y52" s="58">
        <f t="shared" si="37"/>
        <v>1</v>
      </c>
      <c r="Z52" s="58">
        <f t="shared" si="38"/>
        <v>8</v>
      </c>
      <c r="AA52" s="58">
        <f t="shared" si="39"/>
        <v>1</v>
      </c>
      <c r="AB52" s="58">
        <f t="shared" si="40"/>
        <v>1</v>
      </c>
      <c r="AC52" s="58">
        <f t="shared" si="41"/>
        <v>0</v>
      </c>
      <c r="AD52" s="58">
        <f t="shared" si="42"/>
        <v>0</v>
      </c>
      <c r="AE52" s="63">
        <f t="shared" si="43"/>
        <v>0</v>
      </c>
      <c r="AF52" s="41"/>
      <c r="AG52" s="62">
        <f t="shared" si="44"/>
        <v>0</v>
      </c>
      <c r="AH52" s="58">
        <f t="shared" si="45"/>
        <v>0</v>
      </c>
      <c r="AI52" s="58">
        <f t="shared" si="46"/>
        <v>0</v>
      </c>
      <c r="AJ52" s="58">
        <f t="shared" si="47"/>
        <v>0</v>
      </c>
      <c r="AK52" s="58">
        <f t="shared" si="48"/>
        <v>0</v>
      </c>
      <c r="AL52" s="58">
        <f t="shared" si="49"/>
        <v>3</v>
      </c>
      <c r="AM52" s="58">
        <f t="shared" si="50"/>
        <v>1</v>
      </c>
      <c r="AN52" s="58">
        <f t="shared" si="51"/>
        <v>0</v>
      </c>
      <c r="AO52" s="58">
        <f t="shared" si="52"/>
        <v>0</v>
      </c>
      <c r="AP52" s="58">
        <f t="shared" si="53"/>
        <v>0</v>
      </c>
      <c r="AQ52" s="63">
        <f t="shared" si="54"/>
        <v>0</v>
      </c>
      <c r="AR52" s="41"/>
      <c r="AS52" s="41"/>
      <c r="AT52" s="62">
        <f t="shared" si="55"/>
        <v>0</v>
      </c>
      <c r="AU52" s="58">
        <f t="shared" si="56"/>
        <v>0</v>
      </c>
      <c r="AV52" s="58">
        <f t="shared" si="57"/>
        <v>0</v>
      </c>
      <c r="AW52" s="58">
        <f t="shared" si="58"/>
        <v>0</v>
      </c>
      <c r="AX52" s="58">
        <f t="shared" si="59"/>
        <v>0</v>
      </c>
      <c r="AY52" s="58">
        <f t="shared" si="60"/>
        <v>1</v>
      </c>
      <c r="AZ52" s="58">
        <f t="shared" si="61"/>
        <v>0</v>
      </c>
      <c r="BA52" s="58">
        <f t="shared" si="62"/>
        <v>0</v>
      </c>
      <c r="BB52" s="58">
        <f t="shared" si="63"/>
        <v>0</v>
      </c>
      <c r="BC52" s="58">
        <f t="shared" si="64"/>
        <v>0</v>
      </c>
      <c r="BD52" s="63">
        <f t="shared" si="65"/>
        <v>0</v>
      </c>
      <c r="BE52" s="41"/>
      <c r="BF52" s="41"/>
    </row>
    <row r="53" spans="1:58" ht="10.5" customHeight="1">
      <c r="A53" s="238">
        <f>'w-wa'!A52</f>
        <v>1829</v>
      </c>
      <c r="B53" s="58">
        <f>VLOOKUP('w-wa'!B52,tab_liczb_!$C$25:$E$35,3,1)</f>
        <v>7</v>
      </c>
      <c r="C53" s="58">
        <f>VLOOKUP('w-wa'!C52,tab_liczb_!$F$25:$H$35,3,1)</f>
        <v>8</v>
      </c>
      <c r="D53" s="58">
        <f>VLOOKUP('w-wa'!D52,tab_liczb_!$I$25:$K$35,3,1)</f>
        <v>7</v>
      </c>
      <c r="E53" s="58">
        <f>VLOOKUP('w-wa'!E52,tab_liczb_!$L$25:$N$35,3,1)</f>
        <v>6</v>
      </c>
      <c r="F53" s="58">
        <f>VLOOKUP('w-wa'!F52,tab_liczb_!$O$25:$Q$35,3,1)</f>
        <v>7</v>
      </c>
      <c r="G53" s="58">
        <f>VLOOKUP('w-wa'!G52,tab_liczb_!$R$25:$T$35,3,1)</f>
        <v>7</v>
      </c>
      <c r="H53" s="58">
        <f>VLOOKUP('w-wa'!H52,tab_liczb_!$U$25:$W$35,3,1)</f>
        <v>7</v>
      </c>
      <c r="I53" s="58">
        <f>VLOOKUP('w-wa'!I52,tab_liczb_!$X$25:$Z$35,3,1)</f>
        <v>8</v>
      </c>
      <c r="J53" s="58">
        <f>VLOOKUP('w-wa'!J52,tab_liczb_!$AA$25:$AC$35,3,1)</f>
        <v>5</v>
      </c>
      <c r="K53" s="58">
        <f>VLOOKUP('w-wa'!K52,tab_liczb_!$AD$25:$AF$35,3,1)</f>
        <v>8</v>
      </c>
      <c r="L53" s="58">
        <f>VLOOKUP('w-wa'!L52,tab_liczb_!$AG$25:$AI$35,3,1)</f>
        <v>10</v>
      </c>
      <c r="M53" s="58">
        <f>VLOOKUP('w-wa'!M52,tab_liczb_!$AJ$25:$AL$35,3,1)</f>
        <v>11</v>
      </c>
      <c r="N53" s="58">
        <f>VLOOKUP('w-wa'!N52,tab_liczb_!$AM$25:$AO$35,3,1)</f>
        <v>7</v>
      </c>
      <c r="O53" s="58">
        <f>VLOOKUP('w-wa'!O52,tab_liczb_!$AP$25:$AR$35,3,1)</f>
        <v>8</v>
      </c>
      <c r="P53" s="58">
        <f>VLOOKUP('w-wa'!P52,tab_liczb_!$AS$25:$AU$35,3,1)</f>
        <v>8</v>
      </c>
      <c r="Q53" s="59">
        <f>VLOOKUP('w-wa'!Q52,tab_liczb_!$AV$25:$AX$35,3,1)</f>
        <v>9</v>
      </c>
      <c r="R53" s="58">
        <f>VLOOKUP('w-wa'!R52,tab_liczb_!$AY$25:$BA$35,3,1)</f>
        <v>11</v>
      </c>
      <c r="S53" s="60">
        <v>0</v>
      </c>
      <c r="T53" s="61"/>
      <c r="U53" s="62">
        <f t="shared" si="33"/>
        <v>1</v>
      </c>
      <c r="V53" s="58">
        <f t="shared" si="34"/>
        <v>1</v>
      </c>
      <c r="W53" s="58">
        <f t="shared" si="35"/>
        <v>0</v>
      </c>
      <c r="X53" s="58">
        <f t="shared" si="36"/>
        <v>3</v>
      </c>
      <c r="Y53" s="58">
        <f t="shared" si="37"/>
        <v>5</v>
      </c>
      <c r="Z53" s="58">
        <f t="shared" si="38"/>
        <v>1</v>
      </c>
      <c r="AA53" s="58">
        <f t="shared" si="39"/>
        <v>1</v>
      </c>
      <c r="AB53" s="58">
        <f t="shared" si="40"/>
        <v>0</v>
      </c>
      <c r="AC53" s="58">
        <f t="shared" si="41"/>
        <v>0</v>
      </c>
      <c r="AD53" s="58">
        <f t="shared" si="42"/>
        <v>0</v>
      </c>
      <c r="AE53" s="63">
        <f t="shared" si="43"/>
        <v>0</v>
      </c>
      <c r="AF53" s="41"/>
      <c r="AG53" s="62">
        <f t="shared" si="44"/>
        <v>0</v>
      </c>
      <c r="AH53" s="58">
        <f t="shared" si="45"/>
        <v>0</v>
      </c>
      <c r="AI53" s="58">
        <f t="shared" si="46"/>
        <v>1</v>
      </c>
      <c r="AJ53" s="58">
        <f t="shared" si="47"/>
        <v>2</v>
      </c>
      <c r="AK53" s="58">
        <f t="shared" si="48"/>
        <v>1</v>
      </c>
      <c r="AL53" s="58">
        <f t="shared" si="49"/>
        <v>0</v>
      </c>
      <c r="AM53" s="58">
        <f t="shared" si="50"/>
        <v>0</v>
      </c>
      <c r="AN53" s="58">
        <f t="shared" si="51"/>
        <v>0</v>
      </c>
      <c r="AO53" s="58">
        <f t="shared" si="52"/>
        <v>0</v>
      </c>
      <c r="AP53" s="58">
        <f t="shared" si="53"/>
        <v>0</v>
      </c>
      <c r="AQ53" s="63">
        <f t="shared" si="54"/>
        <v>0</v>
      </c>
      <c r="AR53" s="41"/>
      <c r="AS53" s="41"/>
      <c r="AT53" s="62">
        <f t="shared" si="55"/>
        <v>1</v>
      </c>
      <c r="AU53" s="58">
        <f t="shared" si="56"/>
        <v>0</v>
      </c>
      <c r="AV53" s="58">
        <f t="shared" si="57"/>
        <v>0</v>
      </c>
      <c r="AW53" s="58">
        <f t="shared" si="58"/>
        <v>0</v>
      </c>
      <c r="AX53" s="58">
        <f t="shared" si="59"/>
        <v>0</v>
      </c>
      <c r="AY53" s="58">
        <f t="shared" si="60"/>
        <v>0</v>
      </c>
      <c r="AZ53" s="58">
        <f t="shared" si="61"/>
        <v>0</v>
      </c>
      <c r="BA53" s="58">
        <f t="shared" si="62"/>
        <v>0</v>
      </c>
      <c r="BB53" s="58">
        <f t="shared" si="63"/>
        <v>0</v>
      </c>
      <c r="BC53" s="58">
        <f t="shared" si="64"/>
        <v>0</v>
      </c>
      <c r="BD53" s="63">
        <f t="shared" si="65"/>
        <v>0</v>
      </c>
      <c r="BE53" s="41"/>
      <c r="BF53" s="41"/>
    </row>
    <row r="54" spans="1:58" ht="10.5" customHeight="1">
      <c r="A54" s="238">
        <f>'w-wa'!A53</f>
        <v>1830</v>
      </c>
      <c r="B54" s="58">
        <f>VLOOKUP('w-wa'!B53,tab_liczb_!$C$25:$E$35,3,1)</f>
        <v>8</v>
      </c>
      <c r="C54" s="58">
        <f>VLOOKUP('w-wa'!C53,tab_liczb_!$F$25:$H$35,3,1)</f>
        <v>7</v>
      </c>
      <c r="D54" s="58">
        <f>VLOOKUP('w-wa'!D53,tab_liczb_!$I$25:$K$35,3,1)</f>
        <v>6</v>
      </c>
      <c r="E54" s="58">
        <f>VLOOKUP('w-wa'!E53,tab_liczb_!$L$25:$N$35,3,1)</f>
        <v>6</v>
      </c>
      <c r="F54" s="58">
        <f>VLOOKUP('w-wa'!F53,tab_liczb_!$O$25:$Q$35,3,1)</f>
        <v>7</v>
      </c>
      <c r="G54" s="58">
        <f>VLOOKUP('w-wa'!G53,tab_liczb_!$R$25:$T$35,3,1)</f>
        <v>6</v>
      </c>
      <c r="H54" s="58">
        <f>VLOOKUP('w-wa'!H53,tab_liczb_!$U$25:$W$35,3,1)</f>
        <v>8</v>
      </c>
      <c r="I54" s="58">
        <f>VLOOKUP('w-wa'!I53,tab_liczb_!$X$25:$Z$35,3,1)</f>
        <v>6</v>
      </c>
      <c r="J54" s="58">
        <f>VLOOKUP('w-wa'!J53,tab_liczb_!$AA$25:$AC$35,3,1)</f>
        <v>7</v>
      </c>
      <c r="K54" s="58">
        <f>VLOOKUP('w-wa'!K53,tab_liczb_!$AD$25:$AF$35,3,1)</f>
        <v>7</v>
      </c>
      <c r="L54" s="58">
        <f>VLOOKUP('w-wa'!L53,tab_liczb_!$AG$25:$AI$35,3,1)</f>
        <v>5</v>
      </c>
      <c r="M54" s="58">
        <f>VLOOKUP('w-wa'!M53,tab_liczb_!$AJ$25:$AL$35,3,1)</f>
        <v>5</v>
      </c>
      <c r="N54" s="58">
        <f>VLOOKUP('w-wa'!N53,tab_liczb_!$AM$25:$AO$35,3,1)</f>
        <v>10</v>
      </c>
      <c r="O54" s="58">
        <f>VLOOKUP('w-wa'!O53,tab_liczb_!$AP$25:$AR$35,3,1)</f>
        <v>6</v>
      </c>
      <c r="P54" s="58">
        <f>VLOOKUP('w-wa'!P53,tab_liczb_!$AS$25:$AU$35,3,1)</f>
        <v>6</v>
      </c>
      <c r="Q54" s="59">
        <f>VLOOKUP('w-wa'!Q53,tab_liczb_!$AV$25:$AX$35,3,1)</f>
        <v>6</v>
      </c>
      <c r="R54" s="58">
        <f>VLOOKUP('w-wa'!R53,tab_liczb_!$AY$25:$BA$35,3,1)</f>
        <v>7</v>
      </c>
      <c r="S54" s="60">
        <v>0</v>
      </c>
      <c r="T54" s="61"/>
      <c r="U54" s="62">
        <f t="shared" si="33"/>
        <v>0</v>
      </c>
      <c r="V54" s="58">
        <f t="shared" si="34"/>
        <v>0</v>
      </c>
      <c r="W54" s="58">
        <f t="shared" si="35"/>
        <v>0</v>
      </c>
      <c r="X54" s="58">
        <f t="shared" si="36"/>
        <v>2</v>
      </c>
      <c r="Y54" s="58">
        <f t="shared" si="37"/>
        <v>4</v>
      </c>
      <c r="Z54" s="58">
        <f t="shared" si="38"/>
        <v>4</v>
      </c>
      <c r="AA54" s="58">
        <f t="shared" si="39"/>
        <v>2</v>
      </c>
      <c r="AB54" s="58">
        <f t="shared" si="40"/>
        <v>0</v>
      </c>
      <c r="AC54" s="58">
        <f t="shared" si="41"/>
        <v>0</v>
      </c>
      <c r="AD54" s="58">
        <f t="shared" si="42"/>
        <v>0</v>
      </c>
      <c r="AE54" s="63">
        <f t="shared" si="43"/>
        <v>0</v>
      </c>
      <c r="AF54" s="41"/>
      <c r="AG54" s="62">
        <f t="shared" si="44"/>
        <v>0</v>
      </c>
      <c r="AH54" s="58">
        <f t="shared" si="45"/>
        <v>1</v>
      </c>
      <c r="AI54" s="58">
        <f t="shared" si="46"/>
        <v>0</v>
      </c>
      <c r="AJ54" s="58">
        <f t="shared" si="47"/>
        <v>0</v>
      </c>
      <c r="AK54" s="58">
        <f t="shared" si="48"/>
        <v>0</v>
      </c>
      <c r="AL54" s="58">
        <f t="shared" si="49"/>
        <v>3</v>
      </c>
      <c r="AM54" s="58">
        <f t="shared" si="50"/>
        <v>0</v>
      </c>
      <c r="AN54" s="58">
        <f t="shared" si="51"/>
        <v>0</v>
      </c>
      <c r="AO54" s="58">
        <f t="shared" si="52"/>
        <v>0</v>
      </c>
      <c r="AP54" s="58">
        <f t="shared" si="53"/>
        <v>0</v>
      </c>
      <c r="AQ54" s="63">
        <f t="shared" si="54"/>
        <v>0</v>
      </c>
      <c r="AR54" s="41"/>
      <c r="AS54" s="41"/>
      <c r="AT54" s="62">
        <f t="shared" si="55"/>
        <v>0</v>
      </c>
      <c r="AU54" s="58">
        <f t="shared" si="56"/>
        <v>0</v>
      </c>
      <c r="AV54" s="58">
        <f t="shared" si="57"/>
        <v>0</v>
      </c>
      <c r="AW54" s="58">
        <f t="shared" si="58"/>
        <v>0</v>
      </c>
      <c r="AX54" s="58">
        <f t="shared" si="59"/>
        <v>1</v>
      </c>
      <c r="AY54" s="58">
        <f t="shared" si="60"/>
        <v>0</v>
      </c>
      <c r="AZ54" s="58">
        <f t="shared" si="61"/>
        <v>0</v>
      </c>
      <c r="BA54" s="58">
        <f t="shared" si="62"/>
        <v>0</v>
      </c>
      <c r="BB54" s="58">
        <f t="shared" si="63"/>
        <v>0</v>
      </c>
      <c r="BC54" s="58">
        <f t="shared" si="64"/>
        <v>0</v>
      </c>
      <c r="BD54" s="63">
        <f t="shared" si="65"/>
        <v>0</v>
      </c>
      <c r="BE54" s="41"/>
      <c r="BF54" s="41"/>
    </row>
    <row r="55" spans="1:58" ht="10.5" customHeight="1">
      <c r="A55" s="238">
        <f>'w-wa'!A54</f>
        <v>1831</v>
      </c>
      <c r="B55" s="58">
        <f>VLOOKUP('w-wa'!B54,tab_liczb_!$C$25:$E$35,3,1)</f>
        <v>7</v>
      </c>
      <c r="C55" s="58">
        <f>VLOOKUP('w-wa'!C54,tab_liczb_!$F$25:$H$35,3,1)</f>
        <v>5</v>
      </c>
      <c r="D55" s="58">
        <f>VLOOKUP('w-wa'!D54,tab_liczb_!$I$25:$K$35,3,1)</f>
        <v>6</v>
      </c>
      <c r="E55" s="58">
        <f>VLOOKUP('w-wa'!E54,tab_liczb_!$L$25:$N$35,3,1)</f>
        <v>3</v>
      </c>
      <c r="F55" s="58">
        <f>VLOOKUP('w-wa'!F54,tab_liczb_!$O$25:$Q$35,3,1)</f>
        <v>6</v>
      </c>
      <c r="G55" s="58">
        <f>VLOOKUP('w-wa'!G54,tab_liczb_!$R$25:$T$35,3,1)</f>
        <v>6</v>
      </c>
      <c r="H55" s="58">
        <f>VLOOKUP('w-wa'!H54,tab_liczb_!$U$25:$W$35,3,1)</f>
        <v>6</v>
      </c>
      <c r="I55" s="58">
        <f>VLOOKUP('w-wa'!I54,tab_liczb_!$X$25:$Z$35,3,1)</f>
        <v>7</v>
      </c>
      <c r="J55" s="58">
        <f>VLOOKUP('w-wa'!J54,tab_liczb_!$AA$25:$AC$35,3,1)</f>
        <v>7</v>
      </c>
      <c r="K55" s="58">
        <f>VLOOKUP('w-wa'!K54,tab_liczb_!$AD$25:$AF$35,3,1)</f>
        <v>5</v>
      </c>
      <c r="L55" s="58">
        <f>VLOOKUP('w-wa'!L54,tab_liczb_!$AG$25:$AI$35,3,1)</f>
        <v>6</v>
      </c>
      <c r="M55" s="58">
        <f>VLOOKUP('w-wa'!M54,tab_liczb_!$AJ$25:$AL$35,3,1)</f>
        <v>6</v>
      </c>
      <c r="N55" s="58">
        <f>VLOOKUP('w-wa'!N54,tab_liczb_!$AM$25:$AO$35,3,1)</f>
        <v>6</v>
      </c>
      <c r="O55" s="58">
        <f>VLOOKUP('w-wa'!O54,tab_liczb_!$AP$25:$AR$35,3,1)</f>
        <v>5</v>
      </c>
      <c r="P55" s="58">
        <f>VLOOKUP('w-wa'!P54,tab_liczb_!$AS$25:$AU$35,3,1)</f>
        <v>7</v>
      </c>
      <c r="Q55" s="59">
        <f>VLOOKUP('w-wa'!Q54,tab_liczb_!$AV$25:$AX$35,3,1)</f>
        <v>6</v>
      </c>
      <c r="R55" s="58">
        <f>VLOOKUP('w-wa'!R54,tab_liczb_!$AY$25:$BA$35,3,1)</f>
        <v>6</v>
      </c>
      <c r="S55" s="60">
        <v>0</v>
      </c>
      <c r="T55" s="61"/>
      <c r="U55" s="62">
        <f t="shared" si="33"/>
        <v>0</v>
      </c>
      <c r="V55" s="58">
        <f t="shared" si="34"/>
        <v>0</v>
      </c>
      <c r="W55" s="58">
        <f t="shared" si="35"/>
        <v>0</v>
      </c>
      <c r="X55" s="58">
        <f t="shared" si="36"/>
        <v>0</v>
      </c>
      <c r="Y55" s="58">
        <f t="shared" si="37"/>
        <v>3</v>
      </c>
      <c r="Z55" s="58">
        <f t="shared" si="38"/>
        <v>6</v>
      </c>
      <c r="AA55" s="58">
        <f t="shared" si="39"/>
        <v>2</v>
      </c>
      <c r="AB55" s="58">
        <f t="shared" si="40"/>
        <v>0</v>
      </c>
      <c r="AC55" s="58">
        <f t="shared" si="41"/>
        <v>1</v>
      </c>
      <c r="AD55" s="58">
        <f t="shared" si="42"/>
        <v>0</v>
      </c>
      <c r="AE55" s="63">
        <f t="shared" si="43"/>
        <v>0</v>
      </c>
      <c r="AF55" s="41"/>
      <c r="AG55" s="62">
        <f t="shared" si="44"/>
        <v>0</v>
      </c>
      <c r="AH55" s="58">
        <f t="shared" si="45"/>
        <v>0</v>
      </c>
      <c r="AI55" s="58">
        <f t="shared" si="46"/>
        <v>0</v>
      </c>
      <c r="AJ55" s="58">
        <f t="shared" si="47"/>
        <v>0</v>
      </c>
      <c r="AK55" s="58">
        <f t="shared" si="48"/>
        <v>1</v>
      </c>
      <c r="AL55" s="58">
        <f t="shared" si="49"/>
        <v>2</v>
      </c>
      <c r="AM55" s="58">
        <f t="shared" si="50"/>
        <v>1</v>
      </c>
      <c r="AN55" s="58">
        <f t="shared" si="51"/>
        <v>0</v>
      </c>
      <c r="AO55" s="58">
        <f t="shared" si="52"/>
        <v>0</v>
      </c>
      <c r="AP55" s="58">
        <f t="shared" si="53"/>
        <v>0</v>
      </c>
      <c r="AQ55" s="63">
        <f t="shared" si="54"/>
        <v>0</v>
      </c>
      <c r="AR55" s="41"/>
      <c r="AS55" s="41"/>
      <c r="AT55" s="62">
        <f t="shared" si="55"/>
        <v>0</v>
      </c>
      <c r="AU55" s="58">
        <f t="shared" si="56"/>
        <v>0</v>
      </c>
      <c r="AV55" s="58">
        <f t="shared" si="57"/>
        <v>0</v>
      </c>
      <c r="AW55" s="58">
        <f t="shared" si="58"/>
        <v>0</v>
      </c>
      <c r="AX55" s="58">
        <f t="shared" si="59"/>
        <v>0</v>
      </c>
      <c r="AY55" s="58">
        <f t="shared" si="60"/>
        <v>1</v>
      </c>
      <c r="AZ55" s="58">
        <f t="shared" si="61"/>
        <v>0</v>
      </c>
      <c r="BA55" s="58">
        <f t="shared" si="62"/>
        <v>0</v>
      </c>
      <c r="BB55" s="58">
        <f t="shared" si="63"/>
        <v>0</v>
      </c>
      <c r="BC55" s="58">
        <f t="shared" si="64"/>
        <v>0</v>
      </c>
      <c r="BD55" s="63">
        <f t="shared" si="65"/>
        <v>0</v>
      </c>
      <c r="BE55" s="41"/>
      <c r="BF55" s="41"/>
    </row>
    <row r="56" spans="1:58" ht="10.5" customHeight="1">
      <c r="A56" s="238">
        <f>'w-wa'!A55</f>
        <v>1832</v>
      </c>
      <c r="B56" s="58">
        <f>VLOOKUP('w-wa'!B55,tab_liczb_!$C$25:$E$35,3,1)</f>
        <v>5</v>
      </c>
      <c r="C56" s="58">
        <f>VLOOKUP('w-wa'!C55,tab_liczb_!$F$25:$H$35,3,1)</f>
        <v>6</v>
      </c>
      <c r="D56" s="58">
        <f>VLOOKUP('w-wa'!D55,tab_liczb_!$I$25:$K$35,3,1)</f>
        <v>6</v>
      </c>
      <c r="E56" s="58">
        <f>VLOOKUP('w-wa'!E55,tab_liczb_!$L$25:$N$35,3,1)</f>
        <v>7</v>
      </c>
      <c r="F56" s="58">
        <f>VLOOKUP('w-wa'!F55,tab_liczb_!$O$25:$Q$35,3,1)</f>
        <v>8</v>
      </c>
      <c r="G56" s="58">
        <f>VLOOKUP('w-wa'!G55,tab_liczb_!$R$25:$T$35,3,1)</f>
        <v>8</v>
      </c>
      <c r="H56" s="58">
        <f>VLOOKUP('w-wa'!H55,tab_liczb_!$U$25:$W$35,3,1)</f>
        <v>11</v>
      </c>
      <c r="I56" s="58">
        <f>VLOOKUP('w-wa'!I55,tab_liczb_!$X$25:$Z$35,3,1)</f>
        <v>7</v>
      </c>
      <c r="J56" s="58">
        <f>VLOOKUP('w-wa'!J55,tab_liczb_!$AA$25:$AC$35,3,1)</f>
        <v>9</v>
      </c>
      <c r="K56" s="58">
        <f>VLOOKUP('w-wa'!K55,tab_liczb_!$AD$25:$AF$35,3,1)</f>
        <v>6</v>
      </c>
      <c r="L56" s="58">
        <f>VLOOKUP('w-wa'!L55,tab_liczb_!$AG$25:$AI$35,3,1)</f>
        <v>7</v>
      </c>
      <c r="M56" s="58">
        <f>VLOOKUP('w-wa'!M55,tab_liczb_!$AJ$25:$AL$35,3,1)</f>
        <v>6</v>
      </c>
      <c r="N56" s="58">
        <f>VLOOKUP('w-wa'!N55,tab_liczb_!$AM$25:$AO$35,3,1)</f>
        <v>5</v>
      </c>
      <c r="O56" s="58">
        <f>VLOOKUP('w-wa'!O55,tab_liczb_!$AP$25:$AR$35,3,1)</f>
        <v>7</v>
      </c>
      <c r="P56" s="58">
        <f>VLOOKUP('w-wa'!P55,tab_liczb_!$AS$25:$AU$35,3,1)</f>
        <v>10</v>
      </c>
      <c r="Q56" s="59">
        <f>VLOOKUP('w-wa'!Q55,tab_liczb_!$AV$25:$AX$35,3,1)</f>
        <v>8</v>
      </c>
      <c r="R56" s="58">
        <f>VLOOKUP('w-wa'!R55,tab_liczb_!$AY$25:$BA$35,3,1)</f>
        <v>8</v>
      </c>
      <c r="S56" s="60">
        <v>0</v>
      </c>
      <c r="T56" s="61"/>
      <c r="U56" s="62">
        <f t="shared" si="33"/>
        <v>1</v>
      </c>
      <c r="V56" s="58">
        <f t="shared" si="34"/>
        <v>0</v>
      </c>
      <c r="W56" s="58">
        <f t="shared" si="35"/>
        <v>1</v>
      </c>
      <c r="X56" s="58">
        <f t="shared" si="36"/>
        <v>2</v>
      </c>
      <c r="Y56" s="58">
        <f t="shared" si="37"/>
        <v>3</v>
      </c>
      <c r="Z56" s="58">
        <f t="shared" si="38"/>
        <v>4</v>
      </c>
      <c r="AA56" s="58">
        <f t="shared" si="39"/>
        <v>1</v>
      </c>
      <c r="AB56" s="58">
        <f t="shared" si="40"/>
        <v>0</v>
      </c>
      <c r="AC56" s="58">
        <f t="shared" si="41"/>
        <v>0</v>
      </c>
      <c r="AD56" s="58">
        <f t="shared" si="42"/>
        <v>0</v>
      </c>
      <c r="AE56" s="63">
        <f t="shared" si="43"/>
        <v>0</v>
      </c>
      <c r="AF56" s="41"/>
      <c r="AG56" s="62">
        <f t="shared" si="44"/>
        <v>0</v>
      </c>
      <c r="AH56" s="58">
        <f t="shared" si="45"/>
        <v>1</v>
      </c>
      <c r="AI56" s="58">
        <f t="shared" si="46"/>
        <v>0</v>
      </c>
      <c r="AJ56" s="58">
        <f t="shared" si="47"/>
        <v>1</v>
      </c>
      <c r="AK56" s="58">
        <f t="shared" si="48"/>
        <v>1</v>
      </c>
      <c r="AL56" s="58">
        <f t="shared" si="49"/>
        <v>0</v>
      </c>
      <c r="AM56" s="58">
        <f t="shared" si="50"/>
        <v>1</v>
      </c>
      <c r="AN56" s="58">
        <f t="shared" si="51"/>
        <v>0</v>
      </c>
      <c r="AO56" s="58">
        <f t="shared" si="52"/>
        <v>0</v>
      </c>
      <c r="AP56" s="58">
        <f t="shared" si="53"/>
        <v>0</v>
      </c>
      <c r="AQ56" s="63">
        <f t="shared" si="54"/>
        <v>0</v>
      </c>
      <c r="AR56" s="41"/>
      <c r="AS56" s="41"/>
      <c r="AT56" s="62">
        <f t="shared" si="55"/>
        <v>0</v>
      </c>
      <c r="AU56" s="58">
        <f t="shared" si="56"/>
        <v>0</v>
      </c>
      <c r="AV56" s="58">
        <f t="shared" si="57"/>
        <v>0</v>
      </c>
      <c r="AW56" s="58">
        <f t="shared" si="58"/>
        <v>1</v>
      </c>
      <c r="AX56" s="58">
        <f t="shared" si="59"/>
        <v>0</v>
      </c>
      <c r="AY56" s="58">
        <f t="shared" si="60"/>
        <v>0</v>
      </c>
      <c r="AZ56" s="58">
        <f t="shared" si="61"/>
        <v>0</v>
      </c>
      <c r="BA56" s="58">
        <f t="shared" si="62"/>
        <v>0</v>
      </c>
      <c r="BB56" s="58">
        <f t="shared" si="63"/>
        <v>0</v>
      </c>
      <c r="BC56" s="58">
        <f t="shared" si="64"/>
        <v>0</v>
      </c>
      <c r="BD56" s="63">
        <f t="shared" si="65"/>
        <v>0</v>
      </c>
      <c r="BE56" s="41"/>
      <c r="BF56" s="41"/>
    </row>
    <row r="57" spans="1:58" ht="10.5" customHeight="1">
      <c r="A57" s="238">
        <f>'w-wa'!A56</f>
        <v>1833</v>
      </c>
      <c r="B57" s="58">
        <f>VLOOKUP('w-wa'!B56,tab_liczb_!$C$25:$E$35,3,1)</f>
        <v>6</v>
      </c>
      <c r="C57" s="58">
        <f>VLOOKUP('w-wa'!C56,tab_liczb_!$F$25:$H$35,3,1)</f>
        <v>4</v>
      </c>
      <c r="D57" s="58">
        <f>VLOOKUP('w-wa'!D56,tab_liczb_!$I$25:$K$35,3,1)</f>
        <v>5</v>
      </c>
      <c r="E57" s="58">
        <f>VLOOKUP('w-wa'!E56,tab_liczb_!$L$25:$N$35,3,1)</f>
        <v>7</v>
      </c>
      <c r="F57" s="58">
        <f>VLOOKUP('w-wa'!F56,tab_liczb_!$O$25:$Q$35,3,1)</f>
        <v>4</v>
      </c>
      <c r="G57" s="58">
        <f>VLOOKUP('w-wa'!G56,tab_liczb_!$R$25:$T$35,3,1)</f>
        <v>4</v>
      </c>
      <c r="H57" s="58">
        <f>VLOOKUP('w-wa'!H56,tab_liczb_!$U$25:$W$35,3,1)</f>
        <v>7</v>
      </c>
      <c r="I57" s="58">
        <f>VLOOKUP('w-wa'!I56,tab_liczb_!$X$25:$Z$35,3,1)</f>
        <v>11</v>
      </c>
      <c r="J57" s="58">
        <f>VLOOKUP('w-wa'!J56,tab_liczb_!$AA$25:$AC$35,3,1)</f>
        <v>6</v>
      </c>
      <c r="K57" s="58">
        <f>VLOOKUP('w-wa'!K56,tab_liczb_!$AD$25:$AF$35,3,1)</f>
        <v>7</v>
      </c>
      <c r="L57" s="58">
        <f>VLOOKUP('w-wa'!L56,tab_liczb_!$AG$25:$AI$35,3,1)</f>
        <v>6</v>
      </c>
      <c r="M57" s="58">
        <f>VLOOKUP('w-wa'!M56,tab_liczb_!$AJ$25:$AL$35,3,1)</f>
        <v>3</v>
      </c>
      <c r="N57" s="58">
        <f>VLOOKUP('w-wa'!N56,tab_liczb_!$AM$25:$AO$35,3,1)</f>
        <v>5</v>
      </c>
      <c r="O57" s="58">
        <f>VLOOKUP('w-wa'!O56,tab_liczb_!$AP$25:$AR$35,3,1)</f>
        <v>5</v>
      </c>
      <c r="P57" s="58">
        <f>VLOOKUP('w-wa'!P56,tab_liczb_!$AS$25:$AU$35,3,1)</f>
        <v>8</v>
      </c>
      <c r="Q57" s="59">
        <f>VLOOKUP('w-wa'!Q56,tab_liczb_!$AV$25:$AX$35,3,1)</f>
        <v>6</v>
      </c>
      <c r="R57" s="58">
        <f>VLOOKUP('w-wa'!R56,tab_liczb_!$AY$25:$BA$35,3,1)</f>
        <v>5</v>
      </c>
      <c r="S57" s="60">
        <v>0</v>
      </c>
      <c r="T57" s="61"/>
      <c r="U57" s="62">
        <f t="shared" si="33"/>
        <v>1</v>
      </c>
      <c r="V57" s="58">
        <f t="shared" si="34"/>
        <v>0</v>
      </c>
      <c r="W57" s="58">
        <f t="shared" si="35"/>
        <v>0</v>
      </c>
      <c r="X57" s="58">
        <f t="shared" si="36"/>
        <v>0</v>
      </c>
      <c r="Y57" s="58">
        <f t="shared" si="37"/>
        <v>3</v>
      </c>
      <c r="Z57" s="58">
        <f t="shared" si="38"/>
        <v>3</v>
      </c>
      <c r="AA57" s="58">
        <f t="shared" si="39"/>
        <v>1</v>
      </c>
      <c r="AB57" s="58">
        <f t="shared" si="40"/>
        <v>3</v>
      </c>
      <c r="AC57" s="58">
        <f t="shared" si="41"/>
        <v>1</v>
      </c>
      <c r="AD57" s="58">
        <f t="shared" si="42"/>
        <v>0</v>
      </c>
      <c r="AE57" s="63">
        <f t="shared" si="43"/>
        <v>0</v>
      </c>
      <c r="AF57" s="41"/>
      <c r="AG57" s="62">
        <f t="shared" si="44"/>
        <v>0</v>
      </c>
      <c r="AH57" s="58">
        <f t="shared" si="45"/>
        <v>0</v>
      </c>
      <c r="AI57" s="58">
        <f t="shared" si="46"/>
        <v>0</v>
      </c>
      <c r="AJ57" s="58">
        <f t="shared" si="47"/>
        <v>1</v>
      </c>
      <c r="AK57" s="58">
        <f t="shared" si="48"/>
        <v>0</v>
      </c>
      <c r="AL57" s="58">
        <f t="shared" si="49"/>
        <v>1</v>
      </c>
      <c r="AM57" s="58">
        <f t="shared" si="50"/>
        <v>2</v>
      </c>
      <c r="AN57" s="58">
        <f t="shared" si="51"/>
        <v>0</v>
      </c>
      <c r="AO57" s="58">
        <f t="shared" si="52"/>
        <v>0</v>
      </c>
      <c r="AP57" s="58">
        <f t="shared" si="53"/>
        <v>0</v>
      </c>
      <c r="AQ57" s="63">
        <f t="shared" si="54"/>
        <v>0</v>
      </c>
      <c r="AR57" s="41"/>
      <c r="AS57" s="41"/>
      <c r="AT57" s="62">
        <f t="shared" si="55"/>
        <v>0</v>
      </c>
      <c r="AU57" s="58">
        <f t="shared" si="56"/>
        <v>0</v>
      </c>
      <c r="AV57" s="58">
        <f t="shared" si="57"/>
        <v>0</v>
      </c>
      <c r="AW57" s="58">
        <f t="shared" si="58"/>
        <v>0</v>
      </c>
      <c r="AX57" s="58">
        <f t="shared" si="59"/>
        <v>0</v>
      </c>
      <c r="AY57" s="58">
        <f t="shared" si="60"/>
        <v>0</v>
      </c>
      <c r="AZ57" s="58">
        <f t="shared" si="61"/>
        <v>1</v>
      </c>
      <c r="BA57" s="58">
        <f t="shared" si="62"/>
        <v>0</v>
      </c>
      <c r="BB57" s="58">
        <f t="shared" si="63"/>
        <v>0</v>
      </c>
      <c r="BC57" s="58">
        <f t="shared" si="64"/>
        <v>0</v>
      </c>
      <c r="BD57" s="63">
        <f t="shared" si="65"/>
        <v>0</v>
      </c>
      <c r="BE57" s="41"/>
      <c r="BF57" s="41"/>
    </row>
    <row r="58" spans="1:58" ht="10.5" customHeight="1">
      <c r="A58" s="238">
        <f>'w-wa'!A57</f>
        <v>1834</v>
      </c>
      <c r="B58" s="58">
        <f>VLOOKUP('w-wa'!B57,tab_liczb_!$C$25:$E$35,3,1)</f>
        <v>4</v>
      </c>
      <c r="C58" s="58">
        <f>VLOOKUP('w-wa'!C57,tab_liczb_!$F$25:$H$35,3,1)</f>
        <v>5</v>
      </c>
      <c r="D58" s="58">
        <f>VLOOKUP('w-wa'!D57,tab_liczb_!$I$25:$K$35,3,1)</f>
        <v>6</v>
      </c>
      <c r="E58" s="58">
        <f>VLOOKUP('w-wa'!E57,tab_liczb_!$L$25:$N$35,3,1)</f>
        <v>6</v>
      </c>
      <c r="F58" s="58">
        <f>VLOOKUP('w-wa'!F57,tab_liczb_!$O$25:$Q$35,3,1)</f>
        <v>4</v>
      </c>
      <c r="G58" s="58">
        <f>VLOOKUP('w-wa'!G57,tab_liczb_!$R$25:$T$35,3,1)</f>
        <v>6</v>
      </c>
      <c r="H58" s="58">
        <f>VLOOKUP('w-wa'!H57,tab_liczb_!$U$25:$W$35,3,1)</f>
        <v>3</v>
      </c>
      <c r="I58" s="58">
        <f>VLOOKUP('w-wa'!I57,tab_liczb_!$X$25:$Z$35,3,1)</f>
        <v>3</v>
      </c>
      <c r="J58" s="58">
        <f>VLOOKUP('w-wa'!J57,tab_liczb_!$AA$25:$AC$35,3,1)</f>
        <v>5</v>
      </c>
      <c r="K58" s="58">
        <f>VLOOKUP('w-wa'!K57,tab_liczb_!$AD$25:$AF$35,3,1)</f>
        <v>6</v>
      </c>
      <c r="L58" s="58">
        <f>VLOOKUP('w-wa'!L57,tab_liczb_!$AG$25:$AI$35,3,1)</f>
        <v>6</v>
      </c>
      <c r="M58" s="58">
        <f>VLOOKUP('w-wa'!M57,tab_liczb_!$AJ$25:$AL$35,3,1)</f>
        <v>5</v>
      </c>
      <c r="N58" s="58">
        <f>VLOOKUP('w-wa'!N57,tab_liczb_!$AM$25:$AO$35,3,1)</f>
        <v>3</v>
      </c>
      <c r="O58" s="58">
        <f>VLOOKUP('w-wa'!O57,tab_liczb_!$AP$25:$AR$35,3,1)</f>
        <v>5</v>
      </c>
      <c r="P58" s="58">
        <f>VLOOKUP('w-wa'!P57,tab_liczb_!$AS$25:$AU$35,3,1)</f>
        <v>3</v>
      </c>
      <c r="Q58" s="59">
        <f>VLOOKUP('w-wa'!Q57,tab_liczb_!$AV$25:$AX$35,3,1)</f>
        <v>6</v>
      </c>
      <c r="R58" s="58">
        <f>VLOOKUP('w-wa'!R57,tab_liczb_!$AY$25:$BA$35,3,1)</f>
        <v>3</v>
      </c>
      <c r="S58" s="60">
        <v>0</v>
      </c>
      <c r="T58" s="61"/>
      <c r="U58" s="62">
        <f t="shared" si="33"/>
        <v>0</v>
      </c>
      <c r="V58" s="58">
        <f t="shared" si="34"/>
        <v>0</v>
      </c>
      <c r="W58" s="58">
        <f t="shared" si="35"/>
        <v>0</v>
      </c>
      <c r="X58" s="58">
        <f t="shared" si="36"/>
        <v>0</v>
      </c>
      <c r="Y58" s="58">
        <f t="shared" si="37"/>
        <v>0</v>
      </c>
      <c r="Z58" s="58">
        <f t="shared" si="38"/>
        <v>5</v>
      </c>
      <c r="AA58" s="58">
        <f t="shared" si="39"/>
        <v>3</v>
      </c>
      <c r="AB58" s="58">
        <f t="shared" si="40"/>
        <v>2</v>
      </c>
      <c r="AC58" s="58">
        <f t="shared" si="41"/>
        <v>2</v>
      </c>
      <c r="AD58" s="58">
        <f t="shared" si="42"/>
        <v>0</v>
      </c>
      <c r="AE58" s="63">
        <f t="shared" si="43"/>
        <v>0</v>
      </c>
      <c r="AF58" s="41"/>
      <c r="AG58" s="62">
        <f t="shared" si="44"/>
        <v>0</v>
      </c>
      <c r="AH58" s="58">
        <f t="shared" si="45"/>
        <v>0</v>
      </c>
      <c r="AI58" s="58">
        <f t="shared" si="46"/>
        <v>0</v>
      </c>
      <c r="AJ58" s="58">
        <f t="shared" si="47"/>
        <v>0</v>
      </c>
      <c r="AK58" s="58">
        <f t="shared" si="48"/>
        <v>0</v>
      </c>
      <c r="AL58" s="58">
        <f t="shared" si="49"/>
        <v>1</v>
      </c>
      <c r="AM58" s="58">
        <f t="shared" si="50"/>
        <v>1</v>
      </c>
      <c r="AN58" s="58">
        <f t="shared" si="51"/>
        <v>0</v>
      </c>
      <c r="AO58" s="58">
        <f t="shared" si="52"/>
        <v>2</v>
      </c>
      <c r="AP58" s="58">
        <f t="shared" si="53"/>
        <v>0</v>
      </c>
      <c r="AQ58" s="63">
        <f t="shared" si="54"/>
        <v>0</v>
      </c>
      <c r="AR58" s="41"/>
      <c r="AS58" s="41"/>
      <c r="AT58" s="62">
        <f t="shared" si="55"/>
        <v>0</v>
      </c>
      <c r="AU58" s="58">
        <f t="shared" si="56"/>
        <v>0</v>
      </c>
      <c r="AV58" s="58">
        <f t="shared" si="57"/>
        <v>0</v>
      </c>
      <c r="AW58" s="58">
        <f t="shared" si="58"/>
        <v>0</v>
      </c>
      <c r="AX58" s="58">
        <f t="shared" si="59"/>
        <v>0</v>
      </c>
      <c r="AY58" s="58">
        <f t="shared" si="60"/>
        <v>0</v>
      </c>
      <c r="AZ58" s="58">
        <f t="shared" si="61"/>
        <v>0</v>
      </c>
      <c r="BA58" s="58">
        <f t="shared" si="62"/>
        <v>0</v>
      </c>
      <c r="BB58" s="58">
        <f t="shared" si="63"/>
        <v>1</v>
      </c>
      <c r="BC58" s="58">
        <f t="shared" si="64"/>
        <v>0</v>
      </c>
      <c r="BD58" s="63">
        <f t="shared" si="65"/>
        <v>0</v>
      </c>
      <c r="BE58" s="41"/>
      <c r="BF58" s="41"/>
    </row>
    <row r="59" spans="1:58" ht="10.5" customHeight="1">
      <c r="A59" s="238">
        <f>'w-wa'!A58</f>
        <v>1835</v>
      </c>
      <c r="B59" s="58">
        <f>VLOOKUP('w-wa'!B58,tab_liczb_!$C$25:$E$35,3,1)</f>
        <v>4</v>
      </c>
      <c r="C59" s="58">
        <f>VLOOKUP('w-wa'!C58,tab_liczb_!$F$25:$H$35,3,1)</f>
        <v>4</v>
      </c>
      <c r="D59" s="58">
        <f>VLOOKUP('w-wa'!D58,tab_liczb_!$I$25:$K$35,3,1)</f>
        <v>5</v>
      </c>
      <c r="E59" s="58">
        <f>VLOOKUP('w-wa'!E58,tab_liczb_!$L$25:$N$35,3,1)</f>
        <v>7</v>
      </c>
      <c r="F59" s="58">
        <f>VLOOKUP('w-wa'!F58,tab_liczb_!$O$25:$Q$35,3,1)</f>
        <v>6</v>
      </c>
      <c r="G59" s="58">
        <f>VLOOKUP('w-wa'!G58,tab_liczb_!$R$25:$T$35,3,1)</f>
        <v>6</v>
      </c>
      <c r="H59" s="58">
        <f>VLOOKUP('w-wa'!H58,tab_liczb_!$U$25:$W$35,3,1)</f>
        <v>6</v>
      </c>
      <c r="I59" s="58">
        <f>VLOOKUP('w-wa'!I58,tab_liczb_!$X$25:$Z$35,3,1)</f>
        <v>10</v>
      </c>
      <c r="J59" s="58">
        <f>VLOOKUP('w-wa'!J58,tab_liczb_!$AA$25:$AC$35,3,1)</f>
        <v>6</v>
      </c>
      <c r="K59" s="58">
        <f>VLOOKUP('w-wa'!K58,tab_liczb_!$AD$25:$AF$35,3,1)</f>
        <v>6</v>
      </c>
      <c r="L59" s="58">
        <f>VLOOKUP('w-wa'!L58,tab_liczb_!$AG$25:$AI$35,3,1)</f>
        <v>9</v>
      </c>
      <c r="M59" s="58">
        <f>VLOOKUP('w-wa'!M58,tab_liczb_!$AJ$25:$AL$35,3,1)</f>
        <v>7</v>
      </c>
      <c r="N59" s="58">
        <f>VLOOKUP('w-wa'!N58,tab_liczb_!$AM$25:$AO$35,3,1)</f>
        <v>3</v>
      </c>
      <c r="O59" s="58">
        <f>VLOOKUP('w-wa'!O58,tab_liczb_!$AP$25:$AR$35,3,1)</f>
        <v>6</v>
      </c>
      <c r="P59" s="58">
        <f>VLOOKUP('w-wa'!P58,tab_liczb_!$AS$25:$AU$35,3,1)</f>
        <v>7</v>
      </c>
      <c r="Q59" s="59">
        <f>VLOOKUP('w-wa'!Q58,tab_liczb_!$AV$25:$AX$35,3,1)</f>
        <v>8</v>
      </c>
      <c r="R59" s="58">
        <f>VLOOKUP('w-wa'!R58,tab_liczb_!$AY$25:$BA$35,3,1)</f>
        <v>6</v>
      </c>
      <c r="S59" s="60">
        <v>0</v>
      </c>
      <c r="T59" s="61"/>
      <c r="U59" s="62">
        <f t="shared" si="33"/>
        <v>0</v>
      </c>
      <c r="V59" s="58">
        <f t="shared" si="34"/>
        <v>1</v>
      </c>
      <c r="W59" s="58">
        <f t="shared" si="35"/>
        <v>1</v>
      </c>
      <c r="X59" s="58">
        <f t="shared" si="36"/>
        <v>0</v>
      </c>
      <c r="Y59" s="58">
        <f t="shared" si="37"/>
        <v>2</v>
      </c>
      <c r="Z59" s="58">
        <f t="shared" si="38"/>
        <v>5</v>
      </c>
      <c r="AA59" s="58">
        <f t="shared" si="39"/>
        <v>1</v>
      </c>
      <c r="AB59" s="58">
        <f t="shared" si="40"/>
        <v>2</v>
      </c>
      <c r="AC59" s="58">
        <f t="shared" si="41"/>
        <v>0</v>
      </c>
      <c r="AD59" s="58">
        <f t="shared" si="42"/>
        <v>0</v>
      </c>
      <c r="AE59" s="63">
        <f t="shared" si="43"/>
        <v>0</v>
      </c>
      <c r="AF59" s="41"/>
      <c r="AG59" s="62">
        <f t="shared" si="44"/>
        <v>0</v>
      </c>
      <c r="AH59" s="58">
        <f t="shared" si="45"/>
        <v>0</v>
      </c>
      <c r="AI59" s="58">
        <f t="shared" si="46"/>
        <v>0</v>
      </c>
      <c r="AJ59" s="58">
        <f t="shared" si="47"/>
        <v>1</v>
      </c>
      <c r="AK59" s="58">
        <f t="shared" si="48"/>
        <v>1</v>
      </c>
      <c r="AL59" s="58">
        <f t="shared" si="49"/>
        <v>1</v>
      </c>
      <c r="AM59" s="58">
        <f t="shared" si="50"/>
        <v>0</v>
      </c>
      <c r="AN59" s="58">
        <f t="shared" si="51"/>
        <v>0</v>
      </c>
      <c r="AO59" s="58">
        <f t="shared" si="52"/>
        <v>1</v>
      </c>
      <c r="AP59" s="58">
        <f t="shared" si="53"/>
        <v>0</v>
      </c>
      <c r="AQ59" s="63">
        <f t="shared" si="54"/>
        <v>0</v>
      </c>
      <c r="AR59" s="41"/>
      <c r="AS59" s="41"/>
      <c r="AT59" s="62">
        <f t="shared" si="55"/>
        <v>0</v>
      </c>
      <c r="AU59" s="58">
        <f t="shared" si="56"/>
        <v>0</v>
      </c>
      <c r="AV59" s="58">
        <f t="shared" si="57"/>
        <v>0</v>
      </c>
      <c r="AW59" s="58">
        <f t="shared" si="58"/>
        <v>0</v>
      </c>
      <c r="AX59" s="58">
        <f t="shared" si="59"/>
        <v>0</v>
      </c>
      <c r="AY59" s="58">
        <f t="shared" si="60"/>
        <v>1</v>
      </c>
      <c r="AZ59" s="58">
        <f t="shared" si="61"/>
        <v>0</v>
      </c>
      <c r="BA59" s="58">
        <f t="shared" si="62"/>
        <v>0</v>
      </c>
      <c r="BB59" s="58">
        <f t="shared" si="63"/>
        <v>0</v>
      </c>
      <c r="BC59" s="58">
        <f t="shared" si="64"/>
        <v>0</v>
      </c>
      <c r="BD59" s="63">
        <f t="shared" si="65"/>
        <v>0</v>
      </c>
      <c r="BE59" s="41"/>
      <c r="BF59" s="41"/>
    </row>
    <row r="60" spans="1:58" ht="10.5" customHeight="1">
      <c r="A60" s="238">
        <f>'w-wa'!A59</f>
        <v>1836</v>
      </c>
      <c r="B60" s="58">
        <f>VLOOKUP('w-wa'!B59,tab_liczb_!$C$25:$E$35,3,1)</f>
        <v>6</v>
      </c>
      <c r="C60" s="58">
        <f>VLOOKUP('w-wa'!C59,tab_liczb_!$F$25:$H$35,3,1)</f>
        <v>5</v>
      </c>
      <c r="D60" s="58">
        <f>VLOOKUP('w-wa'!D59,tab_liczb_!$I$25:$K$35,3,1)</f>
        <v>1</v>
      </c>
      <c r="E60" s="58">
        <f>VLOOKUP('w-wa'!E59,tab_liczb_!$L$25:$N$35,3,1)</f>
        <v>5</v>
      </c>
      <c r="F60" s="58">
        <f>VLOOKUP('w-wa'!F59,tab_liczb_!$O$25:$Q$35,3,1)</f>
        <v>9</v>
      </c>
      <c r="G60" s="58">
        <f>VLOOKUP('w-wa'!G59,tab_liczb_!$R$25:$T$35,3,1)</f>
        <v>6</v>
      </c>
      <c r="H60" s="58">
        <f>VLOOKUP('w-wa'!H59,tab_liczb_!$U$25:$W$35,3,1)</f>
        <v>8</v>
      </c>
      <c r="I60" s="58">
        <f>VLOOKUP('w-wa'!I59,tab_liczb_!$X$25:$Z$35,3,1)</f>
        <v>9</v>
      </c>
      <c r="J60" s="58">
        <f>VLOOKUP('w-wa'!J59,tab_liczb_!$AA$25:$AC$35,3,1)</f>
        <v>6</v>
      </c>
      <c r="K60" s="58">
        <f>VLOOKUP('w-wa'!K59,tab_liczb_!$AD$25:$AF$35,3,1)</f>
        <v>3</v>
      </c>
      <c r="L60" s="58">
        <f>VLOOKUP('w-wa'!L59,tab_liczb_!$AG$25:$AI$35,3,1)</f>
        <v>8</v>
      </c>
      <c r="M60" s="58">
        <f>VLOOKUP('w-wa'!M59,tab_liczb_!$AJ$25:$AL$35,3,1)</f>
        <v>5</v>
      </c>
      <c r="N60" s="58">
        <f>VLOOKUP('w-wa'!N59,tab_liczb_!$AM$25:$AO$35,3,1)</f>
        <v>6</v>
      </c>
      <c r="O60" s="58">
        <f>VLOOKUP('w-wa'!O59,tab_liczb_!$AP$25:$AR$35,3,1)</f>
        <v>4</v>
      </c>
      <c r="P60" s="58">
        <f>VLOOKUP('w-wa'!P59,tab_liczb_!$AS$25:$AU$35,3,1)</f>
        <v>8</v>
      </c>
      <c r="Q60" s="59">
        <f>VLOOKUP('w-wa'!Q59,tab_liczb_!$AV$25:$AX$35,3,1)</f>
        <v>6</v>
      </c>
      <c r="R60" s="58">
        <f>VLOOKUP('w-wa'!R59,tab_liczb_!$AY$25:$BA$35,3,1)</f>
        <v>5</v>
      </c>
      <c r="S60" s="60">
        <v>0</v>
      </c>
      <c r="T60" s="61"/>
      <c r="U60" s="62">
        <f t="shared" si="33"/>
        <v>0</v>
      </c>
      <c r="V60" s="58">
        <f t="shared" si="34"/>
        <v>0</v>
      </c>
      <c r="W60" s="58">
        <f t="shared" si="35"/>
        <v>2</v>
      </c>
      <c r="X60" s="58">
        <f t="shared" si="36"/>
        <v>2</v>
      </c>
      <c r="Y60" s="58">
        <f t="shared" si="37"/>
        <v>0</v>
      </c>
      <c r="Z60" s="58">
        <f t="shared" si="38"/>
        <v>3</v>
      </c>
      <c r="AA60" s="58">
        <f t="shared" si="39"/>
        <v>3</v>
      </c>
      <c r="AB60" s="58">
        <f t="shared" si="40"/>
        <v>0</v>
      </c>
      <c r="AC60" s="58">
        <f t="shared" si="41"/>
        <v>1</v>
      </c>
      <c r="AD60" s="58">
        <f t="shared" si="42"/>
        <v>0</v>
      </c>
      <c r="AE60" s="63">
        <f t="shared" si="43"/>
        <v>1</v>
      </c>
      <c r="AF60" s="23"/>
      <c r="AG60" s="77">
        <f t="shared" si="44"/>
        <v>0</v>
      </c>
      <c r="AH60" s="78">
        <f t="shared" si="45"/>
        <v>0</v>
      </c>
      <c r="AI60" s="78">
        <f t="shared" si="46"/>
        <v>0</v>
      </c>
      <c r="AJ60" s="78">
        <f t="shared" si="47"/>
        <v>1</v>
      </c>
      <c r="AK60" s="78">
        <f t="shared" si="48"/>
        <v>0</v>
      </c>
      <c r="AL60" s="78">
        <f t="shared" si="49"/>
        <v>2</v>
      </c>
      <c r="AM60" s="78">
        <f t="shared" si="50"/>
        <v>0</v>
      </c>
      <c r="AN60" s="78">
        <f t="shared" si="51"/>
        <v>1</v>
      </c>
      <c r="AO60" s="78">
        <f t="shared" si="52"/>
        <v>0</v>
      </c>
      <c r="AP60" s="78">
        <f t="shared" si="53"/>
        <v>0</v>
      </c>
      <c r="AQ60" s="79">
        <f t="shared" si="54"/>
        <v>0</v>
      </c>
      <c r="AR60" s="41"/>
      <c r="AS60" s="41"/>
      <c r="AT60" s="77">
        <f t="shared" si="55"/>
        <v>0</v>
      </c>
      <c r="AU60" s="78">
        <f t="shared" si="56"/>
        <v>0</v>
      </c>
      <c r="AV60" s="78">
        <f t="shared" si="57"/>
        <v>0</v>
      </c>
      <c r="AW60" s="78">
        <f t="shared" si="58"/>
        <v>0</v>
      </c>
      <c r="AX60" s="78">
        <f t="shared" si="59"/>
        <v>0</v>
      </c>
      <c r="AY60" s="78">
        <f t="shared" si="60"/>
        <v>0</v>
      </c>
      <c r="AZ60" s="78">
        <f t="shared" si="61"/>
        <v>1</v>
      </c>
      <c r="BA60" s="78">
        <f t="shared" si="62"/>
        <v>0</v>
      </c>
      <c r="BB60" s="78">
        <f t="shared" si="63"/>
        <v>0</v>
      </c>
      <c r="BC60" s="78">
        <f t="shared" si="64"/>
        <v>0</v>
      </c>
      <c r="BD60" s="79">
        <f t="shared" si="65"/>
        <v>0</v>
      </c>
      <c r="BE60" s="41"/>
      <c r="BF60" s="41"/>
    </row>
    <row r="61" spans="1:58" ht="10.5" customHeight="1">
      <c r="A61" s="238">
        <f>'w-wa'!A60</f>
        <v>1837</v>
      </c>
      <c r="B61" s="58" t="str">
        <f>IF(ISNUMBER('w-wa'!B232),(VLOOKUP('w-wa'!B60,tab_liczb_!$C$25:$E$35,3,1))," ")</f>
        <v xml:space="preserve"> </v>
      </c>
      <c r="C61" s="58" t="str">
        <f>IF(ISNUMBER('w-wa'!C232),(VLOOKUP('w-wa'!C60,tab_liczb_!$F$25:$H$35,3,1))," ")</f>
        <v xml:space="preserve"> </v>
      </c>
      <c r="D61" s="58" t="str">
        <f>IF(ISNUMBER('w-wa'!D232),(VLOOKUP('w-wa'!D60,tab_liczb_!$I$25:$K$35,3,1))," ")</f>
        <v xml:space="preserve"> </v>
      </c>
      <c r="E61" s="58" t="str">
        <f>IF(ISNUMBER('w-wa'!E232),(VLOOKUP('w-wa'!E60,tab_liczb_!$L$25:$N$35,3,1))," ")</f>
        <v xml:space="preserve"> </v>
      </c>
      <c r="F61" s="58" t="str">
        <f>IF(ISNUMBER('w-wa'!F232),(VLOOKUP('w-wa'!F60,tab_liczb_!$O$25:$Q$35,3,1))," ")</f>
        <v xml:space="preserve"> </v>
      </c>
      <c r="G61" s="58" t="str">
        <f>IF(ISNUMBER('w-wa'!G232),(VLOOKUP('w-wa'!G60,tab_liczb_!$R$25:$T$35,3,1))," ")</f>
        <v xml:space="preserve"> </v>
      </c>
      <c r="H61" s="58" t="str">
        <f>IF(ISNUMBER('w-wa'!H232),(VLOOKUP('w-wa'!H60,tab_liczb_!$U$25:$W$35,3,1))," ")</f>
        <v xml:space="preserve"> </v>
      </c>
      <c r="I61" s="58" t="str">
        <f>IF(ISNUMBER('w-wa'!I232),(VLOOKUP('w-wa'!I60,tab_liczb_!$X$25:$Z$35,3,1))," ")</f>
        <v xml:space="preserve"> </v>
      </c>
      <c r="J61" s="58" t="str">
        <f>IF(ISNUMBER('w-wa'!J232),(VLOOKUP('w-wa'!J60,tab_liczb_!$AA$25:$AC$35,3,1))," ")</f>
        <v xml:space="preserve"> </v>
      </c>
      <c r="K61" s="58" t="str">
        <f>IF(ISNUMBER('w-wa'!K232),(VLOOKUP('w-wa'!K60,tab_liczb_!$AD$25:$AF$35,3,1))," ")</f>
        <v xml:space="preserve"> </v>
      </c>
      <c r="L61" s="58" t="str">
        <f>IF(ISNUMBER('w-wa'!L232),(VLOOKUP('w-wa'!L60,tab_liczb_!$AG$25:$AI$35,3,1))," ")</f>
        <v xml:space="preserve"> </v>
      </c>
      <c r="M61" s="58" t="str">
        <f>IF(ISNUMBER('w-wa'!M232),(VLOOKUP('w-wa'!M60,tab_liczb_!$AJ$25:$AL$35,3,1))," ")</f>
        <v xml:space="preserve"> </v>
      </c>
      <c r="N61" s="58" t="str">
        <f>IF(ISNUMBER('w-wa'!N232),(VLOOKUP('w-wa'!N60,tab_liczb_!$AM$25:$AO$35,3,1))," ")</f>
        <v xml:space="preserve"> </v>
      </c>
      <c r="O61" s="58" t="str">
        <f>IF(ISNUMBER('w-wa'!O232),(VLOOKUP('w-wa'!O60,tab_liczb_!$AP$25:$AR$35,3,1))," ")</f>
        <v xml:space="preserve"> </v>
      </c>
      <c r="P61" s="58" t="str">
        <f>IF(ISNUMBER('w-wa'!P232),(VLOOKUP('w-wa'!P60,tab_liczb_!$AS$25:$AU$35,3,1))," ")</f>
        <v xml:space="preserve"> </v>
      </c>
      <c r="Q61" s="59" t="str">
        <f>IF(ISNUMBER('w-wa'!Q232),(VLOOKUP('w-wa'!Q60,tab_liczb_!$AV$25:$AX$35,3,1))," ")</f>
        <v xml:space="preserve"> </v>
      </c>
      <c r="R61" s="58" t="str">
        <f>IF(ISNUMBER('w-wa'!R232),(VLOOKUP('w-wa'!R60,tab_liczb_!$AY$25:$BA$35,3,1))," ")</f>
        <v xml:space="preserve"> </v>
      </c>
      <c r="S61" s="60">
        <v>0</v>
      </c>
      <c r="T61" s="61"/>
      <c r="U61" s="62">
        <f t="shared" si="33"/>
        <v>0</v>
      </c>
      <c r="V61" s="58">
        <f t="shared" si="34"/>
        <v>0</v>
      </c>
      <c r="W61" s="58">
        <f t="shared" si="35"/>
        <v>0</v>
      </c>
      <c r="X61" s="58">
        <f t="shared" si="36"/>
        <v>0</v>
      </c>
      <c r="Y61" s="58">
        <f t="shared" si="37"/>
        <v>0</v>
      </c>
      <c r="Z61" s="58">
        <f t="shared" si="38"/>
        <v>0</v>
      </c>
      <c r="AA61" s="58">
        <f t="shared" si="39"/>
        <v>0</v>
      </c>
      <c r="AB61" s="58">
        <f t="shared" si="40"/>
        <v>0</v>
      </c>
      <c r="AC61" s="58">
        <f t="shared" si="41"/>
        <v>0</v>
      </c>
      <c r="AD61" s="58">
        <f t="shared" si="42"/>
        <v>0</v>
      </c>
      <c r="AE61" s="63">
        <f t="shared" si="43"/>
        <v>0</v>
      </c>
      <c r="AF61" s="41"/>
      <c r="AG61" s="62">
        <f t="shared" si="44"/>
        <v>0</v>
      </c>
      <c r="AH61" s="58">
        <f t="shared" si="45"/>
        <v>0</v>
      </c>
      <c r="AI61" s="58">
        <f t="shared" si="46"/>
        <v>0</v>
      </c>
      <c r="AJ61" s="58">
        <f t="shared" si="47"/>
        <v>0</v>
      </c>
      <c r="AK61" s="58">
        <f t="shared" si="48"/>
        <v>0</v>
      </c>
      <c r="AL61" s="58">
        <f t="shared" si="49"/>
        <v>0</v>
      </c>
      <c r="AM61" s="58">
        <f t="shared" si="50"/>
        <v>0</v>
      </c>
      <c r="AN61" s="58">
        <f t="shared" si="51"/>
        <v>0</v>
      </c>
      <c r="AO61" s="58">
        <f t="shared" si="52"/>
        <v>0</v>
      </c>
      <c r="AP61" s="58">
        <f t="shared" si="53"/>
        <v>0</v>
      </c>
      <c r="AQ61" s="63">
        <f t="shared" si="54"/>
        <v>0</v>
      </c>
      <c r="AR61" s="41"/>
      <c r="AS61" s="41"/>
      <c r="AT61" s="62">
        <f t="shared" si="55"/>
        <v>0</v>
      </c>
      <c r="AU61" s="58">
        <f t="shared" si="56"/>
        <v>0</v>
      </c>
      <c r="AV61" s="58">
        <f t="shared" ref="AV61:AV70" si="66">COUNTIF(R61,$W$2)</f>
        <v>0</v>
      </c>
      <c r="AW61" s="58">
        <f t="shared" si="58"/>
        <v>0</v>
      </c>
      <c r="AX61" s="58">
        <f t="shared" si="59"/>
        <v>0</v>
      </c>
      <c r="AY61" s="58">
        <f t="shared" si="60"/>
        <v>0</v>
      </c>
      <c r="AZ61" s="58">
        <f t="shared" si="61"/>
        <v>0</v>
      </c>
      <c r="BA61" s="58">
        <f t="shared" si="62"/>
        <v>0</v>
      </c>
      <c r="BB61" s="58">
        <f t="shared" si="63"/>
        <v>0</v>
      </c>
      <c r="BC61" s="58">
        <f t="shared" si="64"/>
        <v>0</v>
      </c>
      <c r="BD61" s="63">
        <f t="shared" si="65"/>
        <v>0</v>
      </c>
      <c r="BE61" s="23"/>
    </row>
    <row r="62" spans="1:58" ht="10.5" customHeight="1">
      <c r="A62" s="238">
        <f>'w-wa'!A61</f>
        <v>1838</v>
      </c>
      <c r="B62" s="58">
        <f>IF(ISNUMBER('w-wa'!B61),(VLOOKUP('w-wa'!B61,tab_liczb_!$C$25:$E$35,3,1))," ")</f>
        <v>11</v>
      </c>
      <c r="C62" s="58">
        <f>IF(ISNUMBER('w-wa'!C61),(VLOOKUP('w-wa'!C61,tab_liczb_!$F$25:$H$35,3,1))," ")</f>
        <v>8</v>
      </c>
      <c r="D62" s="58">
        <f>IF(ISNUMBER('w-wa'!D61),(VLOOKUP('w-wa'!D61,tab_liczb_!$I$25:$K$35,3,1))," ")</f>
        <v>6</v>
      </c>
      <c r="E62" s="58">
        <f>IF(ISNUMBER('w-wa'!E61),(VLOOKUP('w-wa'!E61,tab_liczb_!$L$25:$N$35,3,1))," ")</f>
        <v>7</v>
      </c>
      <c r="F62" s="58">
        <f>IF(ISNUMBER('w-wa'!F61),(VLOOKUP('w-wa'!F61,tab_liczb_!$O$25:$Q$35,3,1))," ")</f>
        <v>5</v>
      </c>
      <c r="G62" s="58">
        <f>IF(ISNUMBER('w-wa'!G61),(VLOOKUP('w-wa'!G61,tab_liczb_!$R$25:$T$35,3,1))," ")</f>
        <v>6</v>
      </c>
      <c r="H62" s="58">
        <f>IF(ISNUMBER('w-wa'!H61),(VLOOKUP('w-wa'!H61,tab_liczb_!$U$25:$W$35,3,1))," ")</f>
        <v>7</v>
      </c>
      <c r="I62" s="58">
        <f>IF(ISNUMBER('w-wa'!I61),(VLOOKUP('w-wa'!I61,tab_liczb_!$X$25:$Z$35,3,1))," ")</f>
        <v>9</v>
      </c>
      <c r="J62" s="58">
        <f>IF(ISNUMBER('w-wa'!J61),(VLOOKUP('w-wa'!J61,tab_liczb_!$AA$25:$AC$35,3,1))," ")</f>
        <v>3</v>
      </c>
      <c r="K62" s="58">
        <f>IF(ISNUMBER('w-wa'!K61),(VLOOKUP('w-wa'!K61,tab_liczb_!$AD$25:$AF$35,3,1))," ")</f>
        <v>8</v>
      </c>
      <c r="L62" s="58">
        <f>IF(ISNUMBER('w-wa'!L61),(VLOOKUP('w-wa'!L61,tab_liczb_!$AG$25:$AI$35,3,1))," ")</f>
        <v>7</v>
      </c>
      <c r="M62" s="58">
        <f>IF(ISNUMBER('w-wa'!M61),(VLOOKUP('w-wa'!M61,tab_liczb_!$AJ$25:$AL$35,3,1))," ")</f>
        <v>6</v>
      </c>
      <c r="N62" s="58">
        <f>IF(ISNUMBER('w-wa'!N61),(VLOOKUP('w-wa'!N61,tab_liczb_!$AM$25:$AO$35,3,1))," ")</f>
        <v>10</v>
      </c>
      <c r="O62" s="58">
        <f>IF(ISNUMBER('w-wa'!O61),(VLOOKUP('w-wa'!O61,tab_liczb_!$AP$25:$AR$35,3,1))," ")</f>
        <v>6</v>
      </c>
      <c r="P62" s="58">
        <f>IF(ISNUMBER('w-wa'!P61),(VLOOKUP('w-wa'!P61,tab_liczb_!$AS$25:$AU$35,3,1))," ")</f>
        <v>8</v>
      </c>
      <c r="Q62" s="58">
        <f>IF(ISNUMBER('w-wa'!Q61),(VLOOKUP('w-wa'!Q61,tab_liczb_!$AV$25:$AX$35,3,1))," ")</f>
        <v>6</v>
      </c>
      <c r="R62" s="59">
        <f>IF(ISNUMBER('w-wa'!R61),(VLOOKUP('w-wa'!R61,tab_liczb_!$AY$25:$BA$35,3,1))," ")</f>
        <v>9</v>
      </c>
      <c r="U62" s="62">
        <f t="shared" si="33"/>
        <v>1</v>
      </c>
      <c r="V62" s="58">
        <f t="shared" si="34"/>
        <v>0</v>
      </c>
      <c r="W62" s="58">
        <f t="shared" si="35"/>
        <v>1</v>
      </c>
      <c r="X62" s="58">
        <f t="shared" si="36"/>
        <v>2</v>
      </c>
      <c r="Y62" s="58">
        <f t="shared" si="37"/>
        <v>3</v>
      </c>
      <c r="Z62" s="58">
        <f t="shared" si="38"/>
        <v>3</v>
      </c>
      <c r="AA62" s="58">
        <f t="shared" si="39"/>
        <v>1</v>
      </c>
      <c r="AB62" s="58">
        <f t="shared" si="40"/>
        <v>0</v>
      </c>
      <c r="AC62" s="58">
        <f t="shared" si="41"/>
        <v>1</v>
      </c>
      <c r="AD62" s="58">
        <f t="shared" si="42"/>
        <v>0</v>
      </c>
      <c r="AE62" s="63">
        <f t="shared" si="43"/>
        <v>0</v>
      </c>
      <c r="AF62" s="41"/>
      <c r="AG62" s="62">
        <f t="shared" si="44"/>
        <v>0</v>
      </c>
      <c r="AH62" s="58">
        <f t="shared" si="45"/>
        <v>1</v>
      </c>
      <c r="AI62" s="58">
        <f t="shared" si="46"/>
        <v>0</v>
      </c>
      <c r="AJ62" s="58">
        <f t="shared" si="47"/>
        <v>1</v>
      </c>
      <c r="AK62" s="58">
        <f t="shared" si="48"/>
        <v>0</v>
      </c>
      <c r="AL62" s="58">
        <f t="shared" si="49"/>
        <v>2</v>
      </c>
      <c r="AM62" s="58">
        <f t="shared" si="50"/>
        <v>0</v>
      </c>
      <c r="AN62" s="58">
        <f t="shared" si="51"/>
        <v>0</v>
      </c>
      <c r="AO62" s="58">
        <f t="shared" si="52"/>
        <v>0</v>
      </c>
      <c r="AP62" s="58">
        <f t="shared" si="53"/>
        <v>0</v>
      </c>
      <c r="AQ62" s="63">
        <f t="shared" si="54"/>
        <v>0</v>
      </c>
      <c r="AR62" s="41"/>
      <c r="AS62" s="41"/>
      <c r="AT62" s="62">
        <f t="shared" si="55"/>
        <v>0</v>
      </c>
      <c r="AU62" s="58">
        <f t="shared" si="56"/>
        <v>0</v>
      </c>
      <c r="AV62" s="58">
        <f t="shared" si="66"/>
        <v>1</v>
      </c>
      <c r="AW62" s="58">
        <f t="shared" si="58"/>
        <v>0</v>
      </c>
      <c r="AX62" s="58">
        <f t="shared" si="59"/>
        <v>0</v>
      </c>
      <c r="AY62" s="58">
        <f t="shared" si="60"/>
        <v>0</v>
      </c>
      <c r="AZ62" s="58">
        <f t="shared" si="61"/>
        <v>0</v>
      </c>
      <c r="BA62" s="58">
        <f t="shared" si="62"/>
        <v>0</v>
      </c>
      <c r="BB62" s="58">
        <f t="shared" si="63"/>
        <v>0</v>
      </c>
      <c r="BC62" s="58">
        <f t="shared" si="64"/>
        <v>0</v>
      </c>
      <c r="BD62" s="63">
        <f t="shared" si="65"/>
        <v>0</v>
      </c>
      <c r="BE62" s="80"/>
      <c r="BF62" s="80"/>
    </row>
    <row r="63" spans="1:58" ht="10.5" customHeight="1">
      <c r="A63" s="238">
        <f>'w-wa'!A62</f>
        <v>1839</v>
      </c>
      <c r="B63" s="58">
        <f>IF(ISNUMBER('w-wa'!B62),(VLOOKUP('w-wa'!B62,tab_liczb_!$C$25:$E$35,3,1))," ")</f>
        <v>6</v>
      </c>
      <c r="C63" s="58">
        <f>IF(ISNUMBER('w-wa'!C62),(VLOOKUP('w-wa'!C62,tab_liczb_!$F$25:$H$35,3,1))," ")</f>
        <v>6</v>
      </c>
      <c r="D63" s="58">
        <f>IF(ISNUMBER('w-wa'!D62),(VLOOKUP('w-wa'!D62,tab_liczb_!$I$25:$K$35,3,1))," ")</f>
        <v>9</v>
      </c>
      <c r="E63" s="58">
        <f>IF(ISNUMBER('w-wa'!E62),(VLOOKUP('w-wa'!E62,tab_liczb_!$L$25:$N$35,3,1))," ")</f>
        <v>9</v>
      </c>
      <c r="F63" s="58">
        <f>IF(ISNUMBER('w-wa'!F62),(VLOOKUP('w-wa'!F62,tab_liczb_!$O$25:$Q$35,3,1))," ")</f>
        <v>4</v>
      </c>
      <c r="G63" s="58">
        <f>IF(ISNUMBER('w-wa'!G62),(VLOOKUP('w-wa'!G62,tab_liczb_!$R$25:$T$35,3,1))," ")</f>
        <v>4</v>
      </c>
      <c r="H63" s="58">
        <f>IF(ISNUMBER('w-wa'!H62),(VLOOKUP('w-wa'!H62,tab_liczb_!$U$25:$W$35,3,1))," ")</f>
        <v>4</v>
      </c>
      <c r="I63" s="58">
        <f>IF(ISNUMBER('w-wa'!I62),(VLOOKUP('w-wa'!I62,tab_liczb_!$X$25:$Z$35,3,1))," ")</f>
        <v>6</v>
      </c>
      <c r="J63" s="58">
        <f>IF(ISNUMBER('w-wa'!J62),(VLOOKUP('w-wa'!J62,tab_liczb_!$AA$25:$AC$35,3,1))," ")</f>
        <v>2</v>
      </c>
      <c r="K63" s="58">
        <f>IF(ISNUMBER('w-wa'!K62),(VLOOKUP('w-wa'!K62,tab_liczb_!$AD$25:$AF$35,3,1))," ")</f>
        <v>6</v>
      </c>
      <c r="L63" s="58">
        <f>IF(ISNUMBER('w-wa'!L62),(VLOOKUP('w-wa'!L62,tab_liczb_!$AG$25:$AI$35,3,1))," ")</f>
        <v>6</v>
      </c>
      <c r="M63" s="58">
        <f>IF(ISNUMBER('w-wa'!M62),(VLOOKUP('w-wa'!M62,tab_liczb_!$AJ$25:$AL$35,3,1))," ")</f>
        <v>8</v>
      </c>
      <c r="N63" s="58">
        <f>IF(ISNUMBER('w-wa'!N62),(VLOOKUP('w-wa'!N62,tab_liczb_!$AM$25:$AO$35,3,1))," ")</f>
        <v>6</v>
      </c>
      <c r="O63" s="58">
        <f>IF(ISNUMBER('w-wa'!O62),(VLOOKUP('w-wa'!O62,tab_liczb_!$AP$25:$AR$35,3,1))," ")</f>
        <v>8</v>
      </c>
      <c r="P63" s="58">
        <f>IF(ISNUMBER('w-wa'!P62),(VLOOKUP('w-wa'!P62,tab_liczb_!$AS$25:$AU$35,3,1))," ")</f>
        <v>4</v>
      </c>
      <c r="Q63" s="58">
        <f>IF(ISNUMBER('w-wa'!Q62),(VLOOKUP('w-wa'!Q62,tab_liczb_!$AV$25:$AX$35,3,1))," ")</f>
        <v>5</v>
      </c>
      <c r="R63" s="85">
        <f>IF(ISNUMBER('w-wa'!R62),(VLOOKUP('w-wa'!R62,tab_liczb_!$AY$25:$BA$35,3,1))," ")</f>
        <v>6</v>
      </c>
      <c r="U63" s="62">
        <f t="shared" si="33"/>
        <v>0</v>
      </c>
      <c r="V63" s="58">
        <f t="shared" si="34"/>
        <v>0</v>
      </c>
      <c r="W63" s="58">
        <f t="shared" si="35"/>
        <v>2</v>
      </c>
      <c r="X63" s="58">
        <f t="shared" si="36"/>
        <v>1</v>
      </c>
      <c r="Y63" s="58">
        <f t="shared" si="37"/>
        <v>0</v>
      </c>
      <c r="Z63" s="58">
        <f t="shared" si="38"/>
        <v>5</v>
      </c>
      <c r="AA63" s="58">
        <f t="shared" si="39"/>
        <v>0</v>
      </c>
      <c r="AB63" s="58">
        <f t="shared" si="40"/>
        <v>3</v>
      </c>
      <c r="AC63" s="58">
        <f t="shared" si="41"/>
        <v>0</v>
      </c>
      <c r="AD63" s="58">
        <f t="shared" si="42"/>
        <v>1</v>
      </c>
      <c r="AE63" s="63">
        <f t="shared" si="43"/>
        <v>0</v>
      </c>
      <c r="AF63" s="23"/>
      <c r="AG63" s="77">
        <f t="shared" si="44"/>
        <v>0</v>
      </c>
      <c r="AH63" s="78">
        <f t="shared" si="45"/>
        <v>0</v>
      </c>
      <c r="AI63" s="78">
        <f t="shared" si="46"/>
        <v>0</v>
      </c>
      <c r="AJ63" s="78">
        <f t="shared" si="47"/>
        <v>1</v>
      </c>
      <c r="AK63" s="78">
        <f t="shared" si="48"/>
        <v>0</v>
      </c>
      <c r="AL63" s="78">
        <f t="shared" si="49"/>
        <v>1</v>
      </c>
      <c r="AM63" s="78">
        <f t="shared" si="50"/>
        <v>1</v>
      </c>
      <c r="AN63" s="78">
        <f t="shared" si="51"/>
        <v>1</v>
      </c>
      <c r="AO63" s="78">
        <f t="shared" si="52"/>
        <v>0</v>
      </c>
      <c r="AP63" s="78">
        <f t="shared" si="53"/>
        <v>0</v>
      </c>
      <c r="AQ63" s="79">
        <f t="shared" si="54"/>
        <v>0</v>
      </c>
      <c r="AR63" s="41"/>
      <c r="AS63" s="41"/>
      <c r="AT63" s="77">
        <f t="shared" si="55"/>
        <v>0</v>
      </c>
      <c r="AU63" s="78">
        <f t="shared" si="56"/>
        <v>0</v>
      </c>
      <c r="AV63" s="78">
        <f t="shared" si="66"/>
        <v>0</v>
      </c>
      <c r="AW63" s="78">
        <f t="shared" si="58"/>
        <v>0</v>
      </c>
      <c r="AX63" s="78">
        <f t="shared" si="59"/>
        <v>0</v>
      </c>
      <c r="AY63" s="78">
        <f t="shared" si="60"/>
        <v>1</v>
      </c>
      <c r="AZ63" s="78">
        <f t="shared" si="61"/>
        <v>0</v>
      </c>
      <c r="BA63" s="78">
        <f t="shared" si="62"/>
        <v>0</v>
      </c>
      <c r="BB63" s="78">
        <f t="shared" si="63"/>
        <v>0</v>
      </c>
      <c r="BC63" s="78">
        <f t="shared" si="64"/>
        <v>0</v>
      </c>
      <c r="BD63" s="79">
        <f t="shared" si="65"/>
        <v>0</v>
      </c>
      <c r="BE63" s="41"/>
      <c r="BF63" s="41"/>
    </row>
    <row r="64" spans="1:58" ht="10.5" customHeight="1">
      <c r="A64" s="238">
        <f>'w-wa'!A63</f>
        <v>1840</v>
      </c>
      <c r="B64" s="58">
        <f>IF(ISNUMBER('w-wa'!B63),(VLOOKUP('w-wa'!B63,tab_liczb_!$C$25:$E$35,3,1))," ")</f>
        <v>6</v>
      </c>
      <c r="C64" s="58">
        <f>IF(ISNUMBER('w-wa'!C63),(VLOOKUP('w-wa'!C63,tab_liczb_!$F$25:$H$35,3,1))," ")</f>
        <v>6</v>
      </c>
      <c r="D64" s="58">
        <f>IF(ISNUMBER('w-wa'!D63),(VLOOKUP('w-wa'!D63,tab_liczb_!$I$25:$K$35,3,1))," ")</f>
        <v>8</v>
      </c>
      <c r="E64" s="58">
        <f>IF(ISNUMBER('w-wa'!E63),(VLOOKUP('w-wa'!E63,tab_liczb_!$L$25:$N$35,3,1))," ")</f>
        <v>6</v>
      </c>
      <c r="F64" s="58">
        <f>IF(ISNUMBER('w-wa'!F63),(VLOOKUP('w-wa'!F63,tab_liczb_!$O$25:$Q$35,3,1))," ")</f>
        <v>8</v>
      </c>
      <c r="G64" s="58">
        <f>IF(ISNUMBER('w-wa'!G63),(VLOOKUP('w-wa'!G63,tab_liczb_!$R$25:$T$35,3,1))," ")</f>
        <v>6</v>
      </c>
      <c r="H64" s="58">
        <f>IF(ISNUMBER('w-wa'!H63),(VLOOKUP('w-wa'!H63,tab_liczb_!$U$25:$W$35,3,1))," ")</f>
        <v>6</v>
      </c>
      <c r="I64" s="58">
        <f>IF(ISNUMBER('w-wa'!I63),(VLOOKUP('w-wa'!I63,tab_liczb_!$X$25:$Z$35,3,1))," ")</f>
        <v>8</v>
      </c>
      <c r="J64" s="58">
        <f>IF(ISNUMBER('w-wa'!J63),(VLOOKUP('w-wa'!J63,tab_liczb_!$AA$25:$AC$35,3,1))," ")</f>
        <v>4</v>
      </c>
      <c r="K64" s="58">
        <f>IF(ISNUMBER('w-wa'!K63),(VLOOKUP('w-wa'!K63,tab_liczb_!$AD$25:$AF$35,3,1))," ")</f>
        <v>8</v>
      </c>
      <c r="L64" s="58">
        <f>IF(ISNUMBER('w-wa'!L63),(VLOOKUP('w-wa'!L63,tab_liczb_!$AG$25:$AI$35,3,1))," ")</f>
        <v>5</v>
      </c>
      <c r="M64" s="58">
        <f>IF(ISNUMBER('w-wa'!M63),(VLOOKUP('w-wa'!M63,tab_liczb_!$AJ$25:$AL$35,3,1))," ")</f>
        <v>10</v>
      </c>
      <c r="N64" s="58">
        <f>IF(ISNUMBER('w-wa'!N63),(VLOOKUP('w-wa'!N63,tab_liczb_!$AM$25:$AO$35,3,1))," ")</f>
        <v>6</v>
      </c>
      <c r="O64" s="58">
        <f>IF(ISNUMBER('w-wa'!O63),(VLOOKUP('w-wa'!O63,tab_liczb_!$AP$25:$AR$35,3,1))," ")</f>
        <v>9</v>
      </c>
      <c r="P64" s="58">
        <f>IF(ISNUMBER('w-wa'!P63),(VLOOKUP('w-wa'!P63,tab_liczb_!$AS$25:$AU$35,3,1))," ")</f>
        <v>6</v>
      </c>
      <c r="Q64" s="58">
        <f>IF(ISNUMBER('w-wa'!Q63),(VLOOKUP('w-wa'!Q63,tab_liczb_!$AV$25:$AX$35,3,1))," ")</f>
        <v>6</v>
      </c>
      <c r="R64" s="59">
        <f>IF(ISNUMBER('w-wa'!R63),(VLOOKUP('w-wa'!R63,tab_liczb_!$AY$25:$BA$35,3,1))," ")</f>
        <v>8</v>
      </c>
      <c r="U64" s="62">
        <f t="shared" si="33"/>
        <v>0</v>
      </c>
      <c r="V64" s="58">
        <f t="shared" si="34"/>
        <v>1</v>
      </c>
      <c r="W64" s="58">
        <f t="shared" si="35"/>
        <v>0</v>
      </c>
      <c r="X64" s="58">
        <f t="shared" si="36"/>
        <v>4</v>
      </c>
      <c r="Y64" s="58">
        <f t="shared" si="37"/>
        <v>0</v>
      </c>
      <c r="Z64" s="58">
        <f t="shared" si="38"/>
        <v>5</v>
      </c>
      <c r="AA64" s="58">
        <f t="shared" si="39"/>
        <v>1</v>
      </c>
      <c r="AB64" s="58">
        <f t="shared" si="40"/>
        <v>1</v>
      </c>
      <c r="AC64" s="58">
        <f t="shared" si="41"/>
        <v>0</v>
      </c>
      <c r="AD64" s="58">
        <f t="shared" si="42"/>
        <v>0</v>
      </c>
      <c r="AE64" s="63">
        <f t="shared" si="43"/>
        <v>0</v>
      </c>
      <c r="AF64" s="41"/>
      <c r="AG64" s="62">
        <f t="shared" si="44"/>
        <v>0</v>
      </c>
      <c r="AH64" s="58">
        <f t="shared" si="45"/>
        <v>0</v>
      </c>
      <c r="AI64" s="58">
        <f t="shared" si="46"/>
        <v>1</v>
      </c>
      <c r="AJ64" s="58">
        <f t="shared" si="47"/>
        <v>0</v>
      </c>
      <c r="AK64" s="58">
        <f t="shared" si="48"/>
        <v>0</v>
      </c>
      <c r="AL64" s="58">
        <f t="shared" si="49"/>
        <v>3</v>
      </c>
      <c r="AM64" s="58">
        <f t="shared" si="50"/>
        <v>0</v>
      </c>
      <c r="AN64" s="58">
        <f t="shared" si="51"/>
        <v>0</v>
      </c>
      <c r="AO64" s="58">
        <f t="shared" si="52"/>
        <v>0</v>
      </c>
      <c r="AP64" s="58">
        <f t="shared" si="53"/>
        <v>0</v>
      </c>
      <c r="AQ64" s="63">
        <f t="shared" si="54"/>
        <v>0</v>
      </c>
      <c r="AR64" s="41"/>
      <c r="AS64" s="41"/>
      <c r="AT64" s="62">
        <f t="shared" si="55"/>
        <v>0</v>
      </c>
      <c r="AU64" s="58">
        <f t="shared" si="56"/>
        <v>0</v>
      </c>
      <c r="AV64" s="58">
        <f t="shared" si="66"/>
        <v>0</v>
      </c>
      <c r="AW64" s="58">
        <f t="shared" si="58"/>
        <v>1</v>
      </c>
      <c r="AX64" s="58">
        <f t="shared" si="59"/>
        <v>0</v>
      </c>
      <c r="AY64" s="58">
        <f t="shared" si="60"/>
        <v>0</v>
      </c>
      <c r="AZ64" s="58">
        <f t="shared" si="61"/>
        <v>0</v>
      </c>
      <c r="BA64" s="58">
        <f t="shared" si="62"/>
        <v>0</v>
      </c>
      <c r="BB64" s="58">
        <f t="shared" si="63"/>
        <v>0</v>
      </c>
      <c r="BC64" s="58">
        <f t="shared" si="64"/>
        <v>0</v>
      </c>
      <c r="BD64" s="63">
        <f t="shared" si="65"/>
        <v>0</v>
      </c>
      <c r="BE64" s="41"/>
      <c r="BF64" s="41"/>
    </row>
    <row r="65" spans="1:58" ht="10.5" customHeight="1" thickBot="1">
      <c r="A65" s="238">
        <f>'w-wa'!A64</f>
        <v>1841</v>
      </c>
      <c r="B65" s="58">
        <f>IF(ISNUMBER('w-wa'!B64),(VLOOKUP('w-wa'!B64,tab_liczb_!$C$25:$E$35,3,1))," ")</f>
        <v>6</v>
      </c>
      <c r="C65" s="58">
        <f>IF(ISNUMBER('w-wa'!C64),(VLOOKUP('w-wa'!C64,tab_liczb_!$F$25:$H$35,3,1))," ")</f>
        <v>9</v>
      </c>
      <c r="D65" s="58">
        <f>IF(ISNUMBER('w-wa'!D64),(VLOOKUP('w-wa'!D64,tab_liczb_!$I$25:$K$35,3,1))," ")</f>
        <v>6</v>
      </c>
      <c r="E65" s="58">
        <f>IF(ISNUMBER('w-wa'!E64),(VLOOKUP('w-wa'!E64,tab_liczb_!$L$25:$N$35,3,1))," ")</f>
        <v>4</v>
      </c>
      <c r="F65" s="58">
        <f>IF(ISNUMBER('w-wa'!F64),(VLOOKUP('w-wa'!F64,tab_liczb_!$O$25:$Q$35,3,1))," ")</f>
        <v>3</v>
      </c>
      <c r="G65" s="58">
        <f>IF(ISNUMBER('w-wa'!G64),(VLOOKUP('w-wa'!G64,tab_liczb_!$R$25:$T$35,3,1))," ")</f>
        <v>5</v>
      </c>
      <c r="H65" s="58">
        <f>IF(ISNUMBER('w-wa'!H64),(VLOOKUP('w-wa'!H64,tab_liczb_!$U$25:$W$35,3,1))," ")</f>
        <v>6</v>
      </c>
      <c r="I65" s="58">
        <f>IF(ISNUMBER('w-wa'!I64),(VLOOKUP('w-wa'!I64,tab_liczb_!$X$25:$Z$35,3,1))," ")</f>
        <v>5</v>
      </c>
      <c r="J65" s="58">
        <f>IF(ISNUMBER('w-wa'!J64),(VLOOKUP('w-wa'!J64,tab_liczb_!$AA$25:$AC$35,3,1))," ")</f>
        <v>5</v>
      </c>
      <c r="K65" s="58">
        <f>IF(ISNUMBER('w-wa'!K64),(VLOOKUP('w-wa'!K64,tab_liczb_!$AD$25:$AF$35,3,1))," ")</f>
        <v>3</v>
      </c>
      <c r="L65" s="58">
        <f>IF(ISNUMBER('w-wa'!L64),(VLOOKUP('w-wa'!L64,tab_liczb_!$AG$25:$AI$35,3,1))," ")</f>
        <v>6</v>
      </c>
      <c r="M65" s="58">
        <f>IF(ISNUMBER('w-wa'!M64),(VLOOKUP('w-wa'!M64,tab_liczb_!$AJ$25:$AL$35,3,1))," ")</f>
        <v>3</v>
      </c>
      <c r="N65" s="58">
        <f>IF(ISNUMBER('w-wa'!N64),(VLOOKUP('w-wa'!N64,tab_liczb_!$AM$25:$AO$35,3,1))," ")</f>
        <v>9</v>
      </c>
      <c r="O65" s="58">
        <f>IF(ISNUMBER('w-wa'!O64),(VLOOKUP('w-wa'!O64,tab_liczb_!$AP$25:$AR$35,3,1))," ")</f>
        <v>3</v>
      </c>
      <c r="P65" s="58">
        <f>IF(ISNUMBER('w-wa'!P64),(VLOOKUP('w-wa'!P64,tab_liczb_!$AS$25:$AU$35,3,1))," ")</f>
        <v>5</v>
      </c>
      <c r="Q65" s="58">
        <f>IF(ISNUMBER('w-wa'!Q64),(VLOOKUP('w-wa'!Q64,tab_liczb_!$AV$25:$AX$35,3,1))," ")</f>
        <v>3</v>
      </c>
      <c r="R65" s="59">
        <f>IF(ISNUMBER('w-wa'!R64),(VLOOKUP('w-wa'!R64,tab_liczb_!$AY$25:$BA$35,3,1))," ")</f>
        <v>4</v>
      </c>
      <c r="U65" s="62">
        <f t="shared" si="33"/>
        <v>0</v>
      </c>
      <c r="V65" s="58">
        <f t="shared" si="34"/>
        <v>0</v>
      </c>
      <c r="W65" s="58">
        <f t="shared" si="35"/>
        <v>1</v>
      </c>
      <c r="X65" s="58">
        <f t="shared" si="36"/>
        <v>0</v>
      </c>
      <c r="Y65" s="58">
        <f t="shared" si="37"/>
        <v>0</v>
      </c>
      <c r="Z65" s="58">
        <f t="shared" si="38"/>
        <v>4</v>
      </c>
      <c r="AA65" s="58">
        <f t="shared" si="39"/>
        <v>3</v>
      </c>
      <c r="AB65" s="58">
        <f t="shared" si="40"/>
        <v>1</v>
      </c>
      <c r="AC65" s="58">
        <f t="shared" si="41"/>
        <v>3</v>
      </c>
      <c r="AD65" s="58">
        <f t="shared" si="42"/>
        <v>0</v>
      </c>
      <c r="AE65" s="63">
        <f t="shared" si="43"/>
        <v>0</v>
      </c>
      <c r="AF65" s="41"/>
      <c r="AG65" s="62">
        <f t="shared" si="44"/>
        <v>0</v>
      </c>
      <c r="AH65" s="58">
        <f t="shared" si="45"/>
        <v>0</v>
      </c>
      <c r="AI65" s="58">
        <f t="shared" si="46"/>
        <v>1</v>
      </c>
      <c r="AJ65" s="58">
        <f t="shared" si="47"/>
        <v>0</v>
      </c>
      <c r="AK65" s="58">
        <f t="shared" si="48"/>
        <v>0</v>
      </c>
      <c r="AL65" s="58">
        <f t="shared" si="49"/>
        <v>0</v>
      </c>
      <c r="AM65" s="58">
        <f t="shared" si="50"/>
        <v>1</v>
      </c>
      <c r="AN65" s="58">
        <f t="shared" si="51"/>
        <v>0</v>
      </c>
      <c r="AO65" s="58">
        <f t="shared" si="52"/>
        <v>2</v>
      </c>
      <c r="AP65" s="58">
        <f t="shared" si="53"/>
        <v>0</v>
      </c>
      <c r="AQ65" s="63">
        <f t="shared" si="54"/>
        <v>0</v>
      </c>
      <c r="AR65" s="41"/>
      <c r="AS65" s="41"/>
      <c r="AT65" s="62">
        <f t="shared" si="55"/>
        <v>0</v>
      </c>
      <c r="AU65" s="58">
        <f t="shared" si="56"/>
        <v>0</v>
      </c>
      <c r="AV65" s="58">
        <f t="shared" si="66"/>
        <v>0</v>
      </c>
      <c r="AW65" s="58">
        <f t="shared" si="58"/>
        <v>0</v>
      </c>
      <c r="AX65" s="58">
        <f t="shared" si="59"/>
        <v>0</v>
      </c>
      <c r="AY65" s="58">
        <f t="shared" si="60"/>
        <v>0</v>
      </c>
      <c r="AZ65" s="58">
        <f t="shared" si="61"/>
        <v>0</v>
      </c>
      <c r="BA65" s="58">
        <f t="shared" si="62"/>
        <v>1</v>
      </c>
      <c r="BB65" s="58">
        <f t="shared" si="63"/>
        <v>0</v>
      </c>
      <c r="BC65" s="58">
        <f t="shared" si="64"/>
        <v>0</v>
      </c>
      <c r="BD65" s="63">
        <f t="shared" si="65"/>
        <v>0</v>
      </c>
      <c r="BE65" s="94"/>
      <c r="BF65" s="94"/>
    </row>
    <row r="66" spans="1:58" ht="10.5" customHeight="1">
      <c r="A66" s="238">
        <f>'w-wa'!A65</f>
        <v>1842</v>
      </c>
      <c r="B66" s="58">
        <f>IF(ISNUMBER('w-wa'!B65),(VLOOKUP('w-wa'!B65,tab_liczb_!$C$25:$E$35,3,1))," ")</f>
        <v>7</v>
      </c>
      <c r="C66" s="58">
        <f>IF(ISNUMBER('w-wa'!C65),(VLOOKUP('w-wa'!C65,tab_liczb_!$F$25:$H$35,3,1))," ")</f>
        <v>6</v>
      </c>
      <c r="D66" s="58">
        <f>IF(ISNUMBER('w-wa'!D65),(VLOOKUP('w-wa'!D65,tab_liczb_!$I$25:$K$35,3,1))," ")</f>
        <v>6</v>
      </c>
      <c r="E66" s="58">
        <f>IF(ISNUMBER('w-wa'!E65),(VLOOKUP('w-wa'!E65,tab_liczb_!$L$25:$N$35,3,1))," ")</f>
        <v>9</v>
      </c>
      <c r="F66" s="58">
        <f>IF(ISNUMBER('w-wa'!F65),(VLOOKUP('w-wa'!F65,tab_liczb_!$O$25:$Q$35,3,1))," ")</f>
        <v>5</v>
      </c>
      <c r="G66" s="58">
        <f>IF(ISNUMBER('w-wa'!G65),(VLOOKUP('w-wa'!G65,tab_liczb_!$R$25:$T$35,3,1))," ")</f>
        <v>6</v>
      </c>
      <c r="H66" s="58">
        <f>IF(ISNUMBER('w-wa'!H65),(VLOOKUP('w-wa'!H65,tab_liczb_!$U$25:$W$35,3,1))," ")</f>
        <v>9</v>
      </c>
      <c r="I66" s="58">
        <f>IF(ISNUMBER('w-wa'!I65),(VLOOKUP('w-wa'!I65,tab_liczb_!$X$25:$Z$35,3,1))," ")</f>
        <v>3</v>
      </c>
      <c r="J66" s="58">
        <f>IF(ISNUMBER('w-wa'!J65),(VLOOKUP('w-wa'!J65,tab_liczb_!$AA$25:$AC$35,3,1))," ")</f>
        <v>6</v>
      </c>
      <c r="K66" s="58">
        <f>IF(ISNUMBER('w-wa'!K65),(VLOOKUP('w-wa'!K65,tab_liczb_!$AD$25:$AF$35,3,1))," ")</f>
        <v>8</v>
      </c>
      <c r="L66" s="58">
        <f>IF(ISNUMBER('w-wa'!L65),(VLOOKUP('w-wa'!L65,tab_liczb_!$AG$25:$AI$35,3,1))," ")</f>
        <v>9</v>
      </c>
      <c r="M66" s="58">
        <f>IF(ISNUMBER('w-wa'!M65),(VLOOKUP('w-wa'!M65,tab_liczb_!$AJ$25:$AL$35,3,1))," ")</f>
        <v>4</v>
      </c>
      <c r="N66" s="58">
        <f>IF(ISNUMBER('w-wa'!N65),(VLOOKUP('w-wa'!N65,tab_liczb_!$AM$25:$AO$35,3,1))," ")</f>
        <v>6</v>
      </c>
      <c r="O66" s="58">
        <f>IF(ISNUMBER('w-wa'!O65),(VLOOKUP('w-wa'!O65,tab_liczb_!$AP$25:$AR$35,3,1))," ")</f>
        <v>6</v>
      </c>
      <c r="P66" s="58">
        <f>IF(ISNUMBER('w-wa'!P65),(VLOOKUP('w-wa'!P65,tab_liczb_!$AS$25:$AU$35,3,1))," ")</f>
        <v>6</v>
      </c>
      <c r="Q66" s="58">
        <f>IF(ISNUMBER('w-wa'!Q65),(VLOOKUP('w-wa'!Q65,tab_liczb_!$AV$25:$AX$35,3,1))," ")</f>
        <v>9</v>
      </c>
      <c r="R66" s="58">
        <f>IF(ISNUMBER('w-wa'!R65),(VLOOKUP('w-wa'!R65,tab_liczb_!$AY$25:$BA$35,3,1))," ")</f>
        <v>6</v>
      </c>
      <c r="S66" s="95">
        <v>0</v>
      </c>
      <c r="T66" s="96"/>
      <c r="U66" s="62">
        <f t="shared" si="33"/>
        <v>0</v>
      </c>
      <c r="V66" s="58">
        <f t="shared" si="34"/>
        <v>0</v>
      </c>
      <c r="W66" s="58">
        <f t="shared" si="35"/>
        <v>3</v>
      </c>
      <c r="X66" s="58">
        <f t="shared" si="36"/>
        <v>1</v>
      </c>
      <c r="Y66" s="58">
        <f t="shared" si="37"/>
        <v>1</v>
      </c>
      <c r="Z66" s="58">
        <f t="shared" si="38"/>
        <v>4</v>
      </c>
      <c r="AA66" s="58">
        <f t="shared" si="39"/>
        <v>1</v>
      </c>
      <c r="AB66" s="58">
        <f t="shared" si="40"/>
        <v>1</v>
      </c>
      <c r="AC66" s="58">
        <f t="shared" si="41"/>
        <v>1</v>
      </c>
      <c r="AD66" s="58">
        <f t="shared" si="42"/>
        <v>0</v>
      </c>
      <c r="AE66" s="63">
        <f t="shared" si="43"/>
        <v>0</v>
      </c>
      <c r="AF66" s="23"/>
      <c r="AG66" s="77">
        <f t="shared" si="44"/>
        <v>0</v>
      </c>
      <c r="AH66" s="78">
        <f t="shared" si="45"/>
        <v>0</v>
      </c>
      <c r="AI66" s="78">
        <f t="shared" si="46"/>
        <v>1</v>
      </c>
      <c r="AJ66" s="78">
        <f t="shared" si="47"/>
        <v>0</v>
      </c>
      <c r="AK66" s="78">
        <f t="shared" si="48"/>
        <v>0</v>
      </c>
      <c r="AL66" s="78">
        <f t="shared" si="49"/>
        <v>3</v>
      </c>
      <c r="AM66" s="78">
        <f t="shared" si="50"/>
        <v>0</v>
      </c>
      <c r="AN66" s="78">
        <f t="shared" si="51"/>
        <v>0</v>
      </c>
      <c r="AO66" s="78">
        <f t="shared" si="52"/>
        <v>0</v>
      </c>
      <c r="AP66" s="78">
        <f t="shared" si="53"/>
        <v>0</v>
      </c>
      <c r="AQ66" s="79">
        <f t="shared" si="54"/>
        <v>0</v>
      </c>
      <c r="AR66" s="41"/>
      <c r="AS66" s="41"/>
      <c r="AT66" s="77">
        <f t="shared" si="55"/>
        <v>0</v>
      </c>
      <c r="AU66" s="78">
        <f t="shared" si="56"/>
        <v>0</v>
      </c>
      <c r="AV66" s="78">
        <f t="shared" si="66"/>
        <v>0</v>
      </c>
      <c r="AW66" s="78">
        <f t="shared" si="58"/>
        <v>0</v>
      </c>
      <c r="AX66" s="78">
        <f t="shared" si="59"/>
        <v>0</v>
      </c>
      <c r="AY66" s="78">
        <f t="shared" si="60"/>
        <v>1</v>
      </c>
      <c r="AZ66" s="78">
        <f t="shared" si="61"/>
        <v>0</v>
      </c>
      <c r="BA66" s="78">
        <f t="shared" si="62"/>
        <v>0</v>
      </c>
      <c r="BB66" s="78">
        <f t="shared" si="63"/>
        <v>0</v>
      </c>
      <c r="BC66" s="78">
        <f t="shared" si="64"/>
        <v>0</v>
      </c>
      <c r="BD66" s="79">
        <f t="shared" si="65"/>
        <v>0</v>
      </c>
    </row>
    <row r="67" spans="1:58" ht="10.5" customHeight="1">
      <c r="A67" s="238">
        <f>'w-wa'!A66</f>
        <v>1843</v>
      </c>
      <c r="B67" s="58">
        <f>IF(ISNUMBER('w-wa'!B66),(VLOOKUP('w-wa'!B66,tab_liczb_!$C$25:$E$35,3,1))," ")</f>
        <v>4</v>
      </c>
      <c r="C67" s="58">
        <f>IF(ISNUMBER('w-wa'!C66),(VLOOKUP('w-wa'!C66,tab_liczb_!$F$25:$H$35,3,1))," ")</f>
        <v>2</v>
      </c>
      <c r="D67" s="58">
        <f>IF(ISNUMBER('w-wa'!D66),(VLOOKUP('w-wa'!D66,tab_liczb_!$I$25:$K$35,3,1))," ")</f>
        <v>6</v>
      </c>
      <c r="E67" s="58">
        <f>IF(ISNUMBER('w-wa'!E66),(VLOOKUP('w-wa'!E66,tab_liczb_!$L$25:$N$35,3,1))," ")</f>
        <v>6</v>
      </c>
      <c r="F67" s="58">
        <f>IF(ISNUMBER('w-wa'!F66),(VLOOKUP('w-wa'!F66,tab_liczb_!$O$25:$Q$35,3,1))," ")</f>
        <v>8</v>
      </c>
      <c r="G67" s="58">
        <f>IF(ISNUMBER('w-wa'!G66),(VLOOKUP('w-wa'!G66,tab_liczb_!$R$25:$T$35,3,1))," ")</f>
        <v>6</v>
      </c>
      <c r="H67" s="58">
        <f>IF(ISNUMBER('w-wa'!H66),(VLOOKUP('w-wa'!H66,tab_liczb_!$U$25:$W$35,3,1))," ")</f>
        <v>6</v>
      </c>
      <c r="I67" s="58">
        <f>IF(ISNUMBER('w-wa'!I66),(VLOOKUP('w-wa'!I66,tab_liczb_!$X$25:$Z$35,3,1))," ")</f>
        <v>5</v>
      </c>
      <c r="J67" s="58">
        <f>IF(ISNUMBER('w-wa'!J66),(VLOOKUP('w-wa'!J66,tab_liczb_!$AA$25:$AC$35,3,1))," ")</f>
        <v>7</v>
      </c>
      <c r="K67" s="58">
        <f>IF(ISNUMBER('w-wa'!K66),(VLOOKUP('w-wa'!K66,tab_liczb_!$AD$25:$AF$35,3,1))," ")</f>
        <v>6</v>
      </c>
      <c r="L67" s="58">
        <f>IF(ISNUMBER('w-wa'!L66),(VLOOKUP('w-wa'!L66,tab_liczb_!$AG$25:$AI$35,3,1))," ")</f>
        <v>6</v>
      </c>
      <c r="M67" s="58">
        <f>IF(ISNUMBER('w-wa'!M66),(VLOOKUP('w-wa'!M66,tab_liczb_!$AJ$25:$AL$35,3,1))," ")</f>
        <v>3</v>
      </c>
      <c r="N67" s="58">
        <f>IF(ISNUMBER('w-wa'!N66),(VLOOKUP('w-wa'!N66,tab_liczb_!$AM$25:$AO$35,3,1))," ")</f>
        <v>2</v>
      </c>
      <c r="O67" s="58">
        <f>IF(ISNUMBER('w-wa'!O66),(VLOOKUP('w-wa'!O66,tab_liczb_!$AP$25:$AR$35,3,1))," ")</f>
        <v>7</v>
      </c>
      <c r="P67" s="58">
        <f>IF(ISNUMBER('w-wa'!P66),(VLOOKUP('w-wa'!P66,tab_liczb_!$AS$25:$AU$35,3,1))," ")</f>
        <v>5</v>
      </c>
      <c r="Q67" s="58">
        <f>IF(ISNUMBER('w-wa'!Q66),(VLOOKUP('w-wa'!Q66,tab_liczb_!$AV$25:$AX$35,3,1))," ")</f>
        <v>7</v>
      </c>
      <c r="R67" s="58">
        <f>IF(ISNUMBER('w-wa'!R66),(VLOOKUP('w-wa'!R66,tab_liczb_!$AY$25:$BA$35,3,1))," ")</f>
        <v>4</v>
      </c>
      <c r="S67" s="60">
        <v>0</v>
      </c>
      <c r="U67" s="62">
        <f t="shared" si="33"/>
        <v>0</v>
      </c>
      <c r="V67" s="58">
        <f t="shared" si="34"/>
        <v>0</v>
      </c>
      <c r="W67" s="58">
        <f t="shared" si="35"/>
        <v>0</v>
      </c>
      <c r="X67" s="58">
        <f t="shared" si="36"/>
        <v>1</v>
      </c>
      <c r="Y67" s="58">
        <f t="shared" si="37"/>
        <v>1</v>
      </c>
      <c r="Z67" s="58">
        <f t="shared" si="38"/>
        <v>6</v>
      </c>
      <c r="AA67" s="58">
        <f t="shared" si="39"/>
        <v>1</v>
      </c>
      <c r="AB67" s="58">
        <f t="shared" si="40"/>
        <v>1</v>
      </c>
      <c r="AC67" s="58">
        <f t="shared" si="41"/>
        <v>1</v>
      </c>
      <c r="AD67" s="58">
        <f t="shared" si="42"/>
        <v>1</v>
      </c>
      <c r="AE67" s="63">
        <f t="shared" si="43"/>
        <v>0</v>
      </c>
      <c r="AF67" s="41"/>
      <c r="AG67" s="62">
        <f t="shared" si="44"/>
        <v>0</v>
      </c>
      <c r="AH67" s="58">
        <f t="shared" si="45"/>
        <v>0</v>
      </c>
      <c r="AI67" s="58">
        <f t="shared" si="46"/>
        <v>0</v>
      </c>
      <c r="AJ67" s="58">
        <f t="shared" si="47"/>
        <v>0</v>
      </c>
      <c r="AK67" s="58">
        <f t="shared" si="48"/>
        <v>2</v>
      </c>
      <c r="AL67" s="58">
        <f t="shared" si="49"/>
        <v>0</v>
      </c>
      <c r="AM67" s="58">
        <f t="shared" si="50"/>
        <v>1</v>
      </c>
      <c r="AN67" s="58">
        <f t="shared" si="51"/>
        <v>0</v>
      </c>
      <c r="AO67" s="58">
        <f t="shared" si="52"/>
        <v>0</v>
      </c>
      <c r="AP67" s="58">
        <f t="shared" si="53"/>
        <v>1</v>
      </c>
      <c r="AQ67" s="63">
        <f t="shared" si="54"/>
        <v>0</v>
      </c>
      <c r="AR67" s="41"/>
      <c r="AS67" s="41"/>
      <c r="AT67" s="62">
        <f t="shared" si="55"/>
        <v>0</v>
      </c>
      <c r="AU67" s="58">
        <f t="shared" si="56"/>
        <v>0</v>
      </c>
      <c r="AV67" s="58">
        <f t="shared" si="66"/>
        <v>0</v>
      </c>
      <c r="AW67" s="58">
        <f t="shared" si="58"/>
        <v>0</v>
      </c>
      <c r="AX67" s="58">
        <f t="shared" si="59"/>
        <v>0</v>
      </c>
      <c r="AY67" s="58">
        <f t="shared" si="60"/>
        <v>0</v>
      </c>
      <c r="AZ67" s="58">
        <f t="shared" si="61"/>
        <v>0</v>
      </c>
      <c r="BA67" s="58">
        <f t="shared" si="62"/>
        <v>1</v>
      </c>
      <c r="BB67" s="58">
        <f t="shared" si="63"/>
        <v>0</v>
      </c>
      <c r="BC67" s="58">
        <f t="shared" si="64"/>
        <v>0</v>
      </c>
      <c r="BD67" s="63">
        <f t="shared" si="65"/>
        <v>0</v>
      </c>
    </row>
    <row r="68" spans="1:58" ht="10.5" customHeight="1">
      <c r="A68" s="238">
        <f>'w-wa'!A67</f>
        <v>1844</v>
      </c>
      <c r="B68" s="58">
        <f>IF(ISNUMBER('w-wa'!B67),(VLOOKUP('w-wa'!B67,tab_liczb_!$C$25:$E$35,3,1))," ")</f>
        <v>6</v>
      </c>
      <c r="C68" s="58">
        <f>IF(ISNUMBER('w-wa'!C67),(VLOOKUP('w-wa'!C67,tab_liczb_!$F$25:$H$35,3,1))," ")</f>
        <v>6</v>
      </c>
      <c r="D68" s="58">
        <f>IF(ISNUMBER('w-wa'!D67),(VLOOKUP('w-wa'!D67,tab_liczb_!$I$25:$K$35,3,1))," ")</f>
        <v>7</v>
      </c>
      <c r="E68" s="58">
        <f>IF(ISNUMBER('w-wa'!E67),(VLOOKUP('w-wa'!E67,tab_liczb_!$L$25:$N$35,3,1))," ")</f>
        <v>6</v>
      </c>
      <c r="F68" s="58">
        <f>IF(ISNUMBER('w-wa'!F67),(VLOOKUP('w-wa'!F67,tab_liczb_!$O$25:$Q$35,3,1))," ")</f>
        <v>5</v>
      </c>
      <c r="G68" s="58">
        <f>IF(ISNUMBER('w-wa'!G67),(VLOOKUP('w-wa'!G67,tab_liczb_!$R$25:$T$35,3,1))," ")</f>
        <v>7</v>
      </c>
      <c r="H68" s="58">
        <f>IF(ISNUMBER('w-wa'!H67),(VLOOKUP('w-wa'!H67,tab_liczb_!$U$25:$W$35,3,1))," ")</f>
        <v>10</v>
      </c>
      <c r="I68" s="58">
        <f>IF(ISNUMBER('w-wa'!I67),(VLOOKUP('w-wa'!I67,tab_liczb_!$X$25:$Z$35,3,1))," ")</f>
        <v>9</v>
      </c>
      <c r="J68" s="58">
        <f>IF(ISNUMBER('w-wa'!J67),(VLOOKUP('w-wa'!J67,tab_liczb_!$AA$25:$AC$35,3,1))," ")</f>
        <v>6</v>
      </c>
      <c r="K68" s="58">
        <f>IF(ISNUMBER('w-wa'!K67),(VLOOKUP('w-wa'!K67,tab_liczb_!$AD$25:$AF$35,3,1))," ")</f>
        <v>6</v>
      </c>
      <c r="L68" s="58">
        <f>IF(ISNUMBER('w-wa'!L67),(VLOOKUP('w-wa'!L67,tab_liczb_!$AG$25:$AI$35,3,1))," ")</f>
        <v>6</v>
      </c>
      <c r="M68" s="58">
        <f>IF(ISNUMBER('w-wa'!M67),(VLOOKUP('w-wa'!M67,tab_liczb_!$AJ$25:$AL$35,3,1))," ")</f>
        <v>8</v>
      </c>
      <c r="N68" s="58">
        <f>IF(ISNUMBER('w-wa'!N67),(VLOOKUP('w-wa'!N67,tab_liczb_!$AM$25:$AO$35,3,1))," ")</f>
        <v>5</v>
      </c>
      <c r="O68" s="58">
        <f>IF(ISNUMBER('w-wa'!O67),(VLOOKUP('w-wa'!O67,tab_liczb_!$AP$25:$AR$35,3,1))," ")</f>
        <v>6</v>
      </c>
      <c r="P68" s="58">
        <f>IF(ISNUMBER('w-wa'!P67),(VLOOKUP('w-wa'!P67,tab_liczb_!$AS$25:$AU$35,3,1))," ")</f>
        <v>10</v>
      </c>
      <c r="Q68" s="58">
        <f>IF(ISNUMBER('w-wa'!Q67),(VLOOKUP('w-wa'!Q67,tab_liczb_!$AV$25:$AX$35,3,1))," ")</f>
        <v>6</v>
      </c>
      <c r="R68" s="58">
        <f>IF(ISNUMBER('w-wa'!R67),(VLOOKUP('w-wa'!R67,tab_liczb_!$AY$25:$BA$35,3,1))," ")</f>
        <v>7</v>
      </c>
      <c r="S68" s="60">
        <v>0</v>
      </c>
      <c r="U68" s="62">
        <f t="shared" si="33"/>
        <v>0</v>
      </c>
      <c r="V68" s="58">
        <f t="shared" si="34"/>
        <v>1</v>
      </c>
      <c r="W68" s="58">
        <f t="shared" si="35"/>
        <v>1</v>
      </c>
      <c r="X68" s="58">
        <f t="shared" si="36"/>
        <v>1</v>
      </c>
      <c r="Y68" s="58">
        <f t="shared" si="37"/>
        <v>2</v>
      </c>
      <c r="Z68" s="58">
        <f t="shared" si="38"/>
        <v>6</v>
      </c>
      <c r="AA68" s="58">
        <f t="shared" si="39"/>
        <v>1</v>
      </c>
      <c r="AB68" s="58">
        <f t="shared" si="40"/>
        <v>0</v>
      </c>
      <c r="AC68" s="58">
        <f t="shared" si="41"/>
        <v>0</v>
      </c>
      <c r="AD68" s="58">
        <f t="shared" si="42"/>
        <v>0</v>
      </c>
      <c r="AE68" s="63">
        <f t="shared" si="43"/>
        <v>0</v>
      </c>
      <c r="AF68" s="41"/>
      <c r="AG68" s="62">
        <f t="shared" si="44"/>
        <v>0</v>
      </c>
      <c r="AH68" s="58">
        <f t="shared" si="45"/>
        <v>1</v>
      </c>
      <c r="AI68" s="58">
        <f t="shared" si="46"/>
        <v>0</v>
      </c>
      <c r="AJ68" s="58">
        <f t="shared" si="47"/>
        <v>0</v>
      </c>
      <c r="AK68" s="58">
        <f t="shared" si="48"/>
        <v>0</v>
      </c>
      <c r="AL68" s="58">
        <f t="shared" si="49"/>
        <v>2</v>
      </c>
      <c r="AM68" s="58">
        <f t="shared" si="50"/>
        <v>1</v>
      </c>
      <c r="AN68" s="58">
        <f t="shared" si="51"/>
        <v>0</v>
      </c>
      <c r="AO68" s="58">
        <f t="shared" si="52"/>
        <v>0</v>
      </c>
      <c r="AP68" s="58">
        <f t="shared" si="53"/>
        <v>0</v>
      </c>
      <c r="AQ68" s="63">
        <f t="shared" si="54"/>
        <v>0</v>
      </c>
      <c r="AR68" s="41"/>
      <c r="AS68" s="41"/>
      <c r="AT68" s="62">
        <f t="shared" si="55"/>
        <v>0</v>
      </c>
      <c r="AU68" s="58">
        <f t="shared" si="56"/>
        <v>0</v>
      </c>
      <c r="AV68" s="58">
        <f t="shared" si="66"/>
        <v>0</v>
      </c>
      <c r="AW68" s="58">
        <f t="shared" si="58"/>
        <v>0</v>
      </c>
      <c r="AX68" s="58">
        <f t="shared" si="59"/>
        <v>1</v>
      </c>
      <c r="AY68" s="58">
        <f t="shared" si="60"/>
        <v>0</v>
      </c>
      <c r="AZ68" s="58">
        <f t="shared" si="61"/>
        <v>0</v>
      </c>
      <c r="BA68" s="58">
        <f t="shared" si="62"/>
        <v>0</v>
      </c>
      <c r="BB68" s="58">
        <f t="shared" si="63"/>
        <v>0</v>
      </c>
      <c r="BC68" s="58">
        <f t="shared" si="64"/>
        <v>0</v>
      </c>
      <c r="BD68" s="63">
        <f t="shared" si="65"/>
        <v>0</v>
      </c>
    </row>
    <row r="69" spans="1:58" ht="10.5" customHeight="1">
      <c r="A69" s="238">
        <f>'w-wa'!A68</f>
        <v>1845</v>
      </c>
      <c r="B69" s="58">
        <f>IF(ISNUMBER('w-wa'!B68),(VLOOKUP('w-wa'!B68,tab_liczb_!$C$25:$E$35,3,1))," ")</f>
        <v>5</v>
      </c>
      <c r="C69" s="58">
        <f>IF(ISNUMBER('w-wa'!C68),(VLOOKUP('w-wa'!C68,tab_liczb_!$F$25:$H$35,3,1))," ")</f>
        <v>10</v>
      </c>
      <c r="D69" s="58">
        <f>IF(ISNUMBER('w-wa'!D68),(VLOOKUP('w-wa'!D68,tab_liczb_!$I$25:$K$35,3,1))," ")</f>
        <v>11</v>
      </c>
      <c r="E69" s="58">
        <f>IF(ISNUMBER('w-wa'!E68),(VLOOKUP('w-wa'!E68,tab_liczb_!$L$25:$N$35,3,1))," ")</f>
        <v>6</v>
      </c>
      <c r="F69" s="58">
        <f>IF(ISNUMBER('w-wa'!F68),(VLOOKUP('w-wa'!F68,tab_liczb_!$O$25:$Q$35,3,1))," ")</f>
        <v>6</v>
      </c>
      <c r="G69" s="58">
        <f>IF(ISNUMBER('w-wa'!G68),(VLOOKUP('w-wa'!G68,tab_liczb_!$R$25:$T$35,3,1))," ")</f>
        <v>4</v>
      </c>
      <c r="H69" s="58">
        <f>IF(ISNUMBER('w-wa'!H68),(VLOOKUP('w-wa'!H68,tab_liczb_!$U$25:$W$35,3,1))," ")</f>
        <v>4</v>
      </c>
      <c r="I69" s="58">
        <f>IF(ISNUMBER('w-wa'!I68),(VLOOKUP('w-wa'!I68,tab_liczb_!$X$25:$Z$35,3,1))," ")</f>
        <v>7</v>
      </c>
      <c r="J69" s="58">
        <f>IF(ISNUMBER('w-wa'!J68),(VLOOKUP('w-wa'!J68,tab_liczb_!$AA$25:$AC$35,3,1))," ")</f>
        <v>7</v>
      </c>
      <c r="K69" s="58">
        <f>IF(ISNUMBER('w-wa'!K68),(VLOOKUP('w-wa'!K68,tab_liczb_!$AD$25:$AF$35,3,1))," ")</f>
        <v>6</v>
      </c>
      <c r="L69" s="58">
        <f>IF(ISNUMBER('w-wa'!L68),(VLOOKUP('w-wa'!L68,tab_liczb_!$AG$25:$AI$35,3,1))," ")</f>
        <v>5</v>
      </c>
      <c r="M69" s="58">
        <f>IF(ISNUMBER('w-wa'!M68),(VLOOKUP('w-wa'!M68,tab_liczb_!$AJ$25:$AL$35,3,1))," ")</f>
        <v>5</v>
      </c>
      <c r="N69" s="58">
        <f>IF(ISNUMBER('w-wa'!N68),(VLOOKUP('w-wa'!N68,tab_liczb_!$AM$25:$AO$35,3,1))," ")</f>
        <v>8</v>
      </c>
      <c r="O69" s="58">
        <f>IF(ISNUMBER('w-wa'!O68),(VLOOKUP('w-wa'!O68,tab_liczb_!$AP$25:$AR$35,3,1))," ")</f>
        <v>9</v>
      </c>
      <c r="P69" s="58">
        <f>IF(ISNUMBER('w-wa'!P68),(VLOOKUP('w-wa'!P68,tab_liczb_!$AS$25:$AU$35,3,1))," ")</f>
        <v>5</v>
      </c>
      <c r="Q69" s="58">
        <f>IF(ISNUMBER('w-wa'!Q68),(VLOOKUP('w-wa'!Q68,tab_liczb_!$AV$25:$AX$35,3,1))," ")</f>
        <v>6</v>
      </c>
      <c r="R69" s="58">
        <f>IF(ISNUMBER('w-wa'!R68),(VLOOKUP('w-wa'!R68,tab_liczb_!$AY$25:$BA$35,3,1))," ")</f>
        <v>7</v>
      </c>
      <c r="S69" s="60">
        <v>0</v>
      </c>
      <c r="U69" s="62">
        <f t="shared" si="33"/>
        <v>1</v>
      </c>
      <c r="V69" s="58">
        <f t="shared" si="34"/>
        <v>1</v>
      </c>
      <c r="W69" s="58">
        <f t="shared" si="35"/>
        <v>0</v>
      </c>
      <c r="X69" s="58">
        <f t="shared" si="36"/>
        <v>0</v>
      </c>
      <c r="Y69" s="58">
        <f t="shared" si="37"/>
        <v>2</v>
      </c>
      <c r="Z69" s="58">
        <f t="shared" si="38"/>
        <v>3</v>
      </c>
      <c r="AA69" s="58">
        <f t="shared" si="39"/>
        <v>3</v>
      </c>
      <c r="AB69" s="58">
        <f t="shared" si="40"/>
        <v>2</v>
      </c>
      <c r="AC69" s="58">
        <f t="shared" si="41"/>
        <v>0</v>
      </c>
      <c r="AD69" s="58">
        <f t="shared" si="42"/>
        <v>0</v>
      </c>
      <c r="AE69" s="63">
        <f t="shared" si="43"/>
        <v>0</v>
      </c>
      <c r="AF69" s="41"/>
      <c r="AG69" s="62">
        <f t="shared" si="44"/>
        <v>0</v>
      </c>
      <c r="AH69" s="58">
        <f t="shared" si="45"/>
        <v>0</v>
      </c>
      <c r="AI69" s="58">
        <f t="shared" si="46"/>
        <v>1</v>
      </c>
      <c r="AJ69" s="58">
        <f t="shared" si="47"/>
        <v>1</v>
      </c>
      <c r="AK69" s="58">
        <f t="shared" si="48"/>
        <v>0</v>
      </c>
      <c r="AL69" s="58">
        <f t="shared" si="49"/>
        <v>1</v>
      </c>
      <c r="AM69" s="58">
        <f t="shared" si="50"/>
        <v>1</v>
      </c>
      <c r="AN69" s="58">
        <f t="shared" si="51"/>
        <v>0</v>
      </c>
      <c r="AO69" s="58">
        <f t="shared" si="52"/>
        <v>0</v>
      </c>
      <c r="AP69" s="58">
        <f t="shared" si="53"/>
        <v>0</v>
      </c>
      <c r="AQ69" s="63">
        <f t="shared" si="54"/>
        <v>0</v>
      </c>
      <c r="AR69" s="41"/>
      <c r="AS69" s="41"/>
      <c r="AT69" s="62">
        <f t="shared" si="55"/>
        <v>0</v>
      </c>
      <c r="AU69" s="58">
        <f t="shared" si="56"/>
        <v>0</v>
      </c>
      <c r="AV69" s="58">
        <f t="shared" si="66"/>
        <v>0</v>
      </c>
      <c r="AW69" s="58">
        <f t="shared" si="58"/>
        <v>0</v>
      </c>
      <c r="AX69" s="58">
        <f t="shared" si="59"/>
        <v>1</v>
      </c>
      <c r="AY69" s="58">
        <f t="shared" si="60"/>
        <v>0</v>
      </c>
      <c r="AZ69" s="58">
        <f t="shared" si="61"/>
        <v>0</v>
      </c>
      <c r="BA69" s="58">
        <f t="shared" si="62"/>
        <v>0</v>
      </c>
      <c r="BB69" s="58">
        <f t="shared" si="63"/>
        <v>0</v>
      </c>
      <c r="BC69" s="58">
        <f t="shared" si="64"/>
        <v>0</v>
      </c>
      <c r="BD69" s="63">
        <f t="shared" si="65"/>
        <v>0</v>
      </c>
    </row>
    <row r="70" spans="1:58" ht="10.5" customHeight="1">
      <c r="A70" s="238">
        <f>'w-wa'!A69</f>
        <v>1846</v>
      </c>
      <c r="B70" s="58">
        <f>IF(ISNUMBER('w-wa'!B69),(VLOOKUP('w-wa'!B69,tab_liczb_!$C$25:$E$35,3,1))," ")</f>
        <v>5</v>
      </c>
      <c r="C70" s="58">
        <f>IF(ISNUMBER('w-wa'!C69),(VLOOKUP('w-wa'!C69,tab_liczb_!$F$25:$H$35,3,1))," ")</f>
        <v>6</v>
      </c>
      <c r="D70" s="58">
        <f>IF(ISNUMBER('w-wa'!D69),(VLOOKUP('w-wa'!D69,tab_liczb_!$I$25:$K$35,3,1))," ")</f>
        <v>3</v>
      </c>
      <c r="E70" s="58">
        <f>IF(ISNUMBER('w-wa'!E69),(VLOOKUP('w-wa'!E69,tab_liczb_!$L$25:$N$35,3,1))," ")</f>
        <v>5</v>
      </c>
      <c r="F70" s="58">
        <f>IF(ISNUMBER('w-wa'!F69),(VLOOKUP('w-wa'!F69,tab_liczb_!$O$25:$Q$35,3,1))," ")</f>
        <v>7</v>
      </c>
      <c r="G70" s="58">
        <f>IF(ISNUMBER('w-wa'!G69),(VLOOKUP('w-wa'!G69,tab_liczb_!$R$25:$T$35,3,1))," ")</f>
        <v>6</v>
      </c>
      <c r="H70" s="58">
        <f>IF(ISNUMBER('w-wa'!H69),(VLOOKUP('w-wa'!H69,tab_liczb_!$U$25:$W$35,3,1))," ")</f>
        <v>5</v>
      </c>
      <c r="I70" s="58">
        <f>IF(ISNUMBER('w-wa'!I69),(VLOOKUP('w-wa'!I69,tab_liczb_!$X$25:$Z$35,3,1))," ")</f>
        <v>2</v>
      </c>
      <c r="J70" s="58">
        <f>IF(ISNUMBER('w-wa'!J69),(VLOOKUP('w-wa'!J69,tab_liczb_!$AA$25:$AC$35,3,1))," ")</f>
        <v>5</v>
      </c>
      <c r="K70" s="58">
        <f>IF(ISNUMBER('w-wa'!K69),(VLOOKUP('w-wa'!K69,tab_liczb_!$AD$25:$AF$35,3,1))," ")</f>
        <v>3</v>
      </c>
      <c r="L70" s="58">
        <f>IF(ISNUMBER('w-wa'!L69),(VLOOKUP('w-wa'!L69,tab_liczb_!$AG$25:$AI$35,3,1))," ")</f>
        <v>8</v>
      </c>
      <c r="M70" s="58">
        <f>IF(ISNUMBER('w-wa'!M69),(VLOOKUP('w-wa'!M69,tab_liczb_!$AJ$25:$AL$35,3,1))," ")</f>
        <v>7</v>
      </c>
      <c r="N70" s="58">
        <f>IF(ISNUMBER('w-wa'!N69),(VLOOKUP('w-wa'!N69,tab_liczb_!$AM$25:$AO$35,3,1))," ")</f>
        <v>5</v>
      </c>
      <c r="O70" s="58">
        <f>IF(ISNUMBER('w-wa'!O69),(VLOOKUP('w-wa'!O69,tab_liczb_!$AP$25:$AR$35,3,1))," ")</f>
        <v>4</v>
      </c>
      <c r="P70" s="58">
        <f>IF(ISNUMBER('w-wa'!P69),(VLOOKUP('w-wa'!P69,tab_liczb_!$AS$25:$AU$35,3,1))," ")</f>
        <v>4</v>
      </c>
      <c r="Q70" s="58">
        <f>IF(ISNUMBER('w-wa'!Q69),(VLOOKUP('w-wa'!Q69,tab_liczb_!$AV$25:$AX$35,3,1))," ")</f>
        <v>6</v>
      </c>
      <c r="R70" s="58">
        <f>IF(ISNUMBER('w-wa'!R69),(VLOOKUP('w-wa'!R69,tab_liczb_!$AY$25:$BA$35,3,1))," ")</f>
        <v>4</v>
      </c>
      <c r="S70" s="60">
        <v>0</v>
      </c>
      <c r="U70" s="62">
        <f t="shared" si="33"/>
        <v>0</v>
      </c>
      <c r="V70" s="58">
        <f t="shared" si="34"/>
        <v>0</v>
      </c>
      <c r="W70" s="58">
        <f t="shared" si="35"/>
        <v>0</v>
      </c>
      <c r="X70" s="58">
        <f t="shared" si="36"/>
        <v>1</v>
      </c>
      <c r="Y70" s="58">
        <f t="shared" si="37"/>
        <v>2</v>
      </c>
      <c r="Z70" s="58">
        <f t="shared" si="38"/>
        <v>2</v>
      </c>
      <c r="AA70" s="58">
        <f t="shared" si="39"/>
        <v>4</v>
      </c>
      <c r="AB70" s="58">
        <f t="shared" si="40"/>
        <v>0</v>
      </c>
      <c r="AC70" s="58">
        <f t="shared" si="41"/>
        <v>2</v>
      </c>
      <c r="AD70" s="58">
        <f t="shared" si="42"/>
        <v>1</v>
      </c>
      <c r="AE70" s="63">
        <f t="shared" si="43"/>
        <v>0</v>
      </c>
      <c r="AF70" s="23"/>
      <c r="AG70" s="77">
        <f t="shared" si="44"/>
        <v>0</v>
      </c>
      <c r="AH70" s="78">
        <f t="shared" si="45"/>
        <v>0</v>
      </c>
      <c r="AI70" s="78">
        <f t="shared" si="46"/>
        <v>0</v>
      </c>
      <c r="AJ70" s="78">
        <f t="shared" si="47"/>
        <v>0</v>
      </c>
      <c r="AK70" s="78">
        <f t="shared" si="48"/>
        <v>0</v>
      </c>
      <c r="AL70" s="78">
        <f t="shared" si="49"/>
        <v>1</v>
      </c>
      <c r="AM70" s="78">
        <f t="shared" si="50"/>
        <v>1</v>
      </c>
      <c r="AN70" s="78">
        <f t="shared" si="51"/>
        <v>2</v>
      </c>
      <c r="AO70" s="78">
        <f t="shared" si="52"/>
        <v>0</v>
      </c>
      <c r="AP70" s="78">
        <f t="shared" si="53"/>
        <v>0</v>
      </c>
      <c r="AQ70" s="79">
        <f t="shared" si="54"/>
        <v>0</v>
      </c>
      <c r="AR70" s="41"/>
      <c r="AS70" s="41"/>
      <c r="AT70" s="77">
        <f t="shared" si="55"/>
        <v>0</v>
      </c>
      <c r="AU70" s="78">
        <f t="shared" si="56"/>
        <v>0</v>
      </c>
      <c r="AV70" s="78">
        <f t="shared" si="66"/>
        <v>0</v>
      </c>
      <c r="AW70" s="78">
        <f t="shared" si="58"/>
        <v>0</v>
      </c>
      <c r="AX70" s="78">
        <f t="shared" si="59"/>
        <v>0</v>
      </c>
      <c r="AY70" s="78">
        <f t="shared" si="60"/>
        <v>0</v>
      </c>
      <c r="AZ70" s="78">
        <f t="shared" si="61"/>
        <v>0</v>
      </c>
      <c r="BA70" s="78">
        <f t="shared" si="62"/>
        <v>1</v>
      </c>
      <c r="BB70" s="78">
        <f t="shared" si="63"/>
        <v>0</v>
      </c>
      <c r="BC70" s="78">
        <f t="shared" si="64"/>
        <v>0</v>
      </c>
      <c r="BD70" s="79">
        <f t="shared" si="65"/>
        <v>0</v>
      </c>
    </row>
    <row r="71" spans="1:58" ht="10.5" customHeight="1">
      <c r="A71" s="238">
        <f>'w-wa'!A70</f>
        <v>1847</v>
      </c>
      <c r="B71" s="58">
        <f>IF(ISNUMBER('w-wa'!B70),(VLOOKUP('w-wa'!B70,tab_liczb_!$C$25:$E$35,3,1))," ")</f>
        <v>7</v>
      </c>
      <c r="C71" s="58">
        <f>IF(ISNUMBER('w-wa'!C70),(VLOOKUP('w-wa'!C70,tab_liczb_!$F$25:$H$35,3,1))," ")</f>
        <v>6</v>
      </c>
      <c r="D71" s="58">
        <f>IF(ISNUMBER('w-wa'!D70),(VLOOKUP('w-wa'!D70,tab_liczb_!$I$25:$K$35,3,1))," ")</f>
        <v>6</v>
      </c>
      <c r="E71" s="58">
        <f>IF(ISNUMBER('w-wa'!E70),(VLOOKUP('w-wa'!E70,tab_liczb_!$L$25:$N$35,3,1))," ")</f>
        <v>7</v>
      </c>
      <c r="F71" s="58">
        <f>IF(ISNUMBER('w-wa'!F70),(VLOOKUP('w-wa'!F70,tab_liczb_!$O$25:$Q$35,3,1))," ")</f>
        <v>5</v>
      </c>
      <c r="G71" s="58">
        <f>IF(ISNUMBER('w-wa'!G70),(VLOOKUP('w-wa'!G70,tab_liczb_!$R$25:$T$35,3,1))," ")</f>
        <v>6</v>
      </c>
      <c r="H71" s="58">
        <f>IF(ISNUMBER('w-wa'!H70),(VLOOKUP('w-wa'!H70,tab_liczb_!$U$25:$W$35,3,1))," ")</f>
        <v>8</v>
      </c>
      <c r="I71" s="58">
        <f>IF(ISNUMBER('w-wa'!I70),(VLOOKUP('w-wa'!I70,tab_liczb_!$X$25:$Z$35,3,1))," ")</f>
        <v>5</v>
      </c>
      <c r="J71" s="58">
        <f>IF(ISNUMBER('w-wa'!J70),(VLOOKUP('w-wa'!J70,tab_liczb_!$AA$25:$AC$35,3,1))," ")</f>
        <v>7</v>
      </c>
      <c r="K71" s="58">
        <f>IF(ISNUMBER('w-wa'!K70),(VLOOKUP('w-wa'!K70,tab_liczb_!$AD$25:$AF$35,3,1))," ")</f>
        <v>7</v>
      </c>
      <c r="L71" s="58">
        <f>IF(ISNUMBER('w-wa'!L70),(VLOOKUP('w-wa'!L70,tab_liczb_!$AG$25:$AI$35,3,1))," ")</f>
        <v>6</v>
      </c>
      <c r="M71" s="58">
        <f>IF(ISNUMBER('w-wa'!M70),(VLOOKUP('w-wa'!M70,tab_liczb_!$AJ$25:$AL$35,3,1))," ")</f>
        <v>6</v>
      </c>
      <c r="N71" s="58">
        <f>IF(ISNUMBER('w-wa'!N70),(VLOOKUP('w-wa'!N70,tab_liczb_!$AM$25:$AO$35,3,1))," ")</f>
        <v>6</v>
      </c>
      <c r="O71" s="58">
        <f>IF(ISNUMBER('w-wa'!O70),(VLOOKUP('w-wa'!O70,tab_liczb_!$AP$25:$AR$35,3,1))," ")</f>
        <v>6</v>
      </c>
      <c r="P71" s="58">
        <f>IF(ISNUMBER('w-wa'!P70),(VLOOKUP('w-wa'!P70,tab_liczb_!$AS$25:$AU$35,3,1))," ")</f>
        <v>6</v>
      </c>
      <c r="Q71" s="58">
        <f>IF(ISNUMBER('w-wa'!Q70),(VLOOKUP('w-wa'!Q70,tab_liczb_!$AV$25:$AX$35,3,1))," ")</f>
        <v>7</v>
      </c>
      <c r="R71" s="58">
        <f>IF(ISNUMBER('w-wa'!R70),(VLOOKUP('w-wa'!R70,tab_liczb_!$AY$25:$BA$35,3,1))," ")</f>
        <v>7</v>
      </c>
      <c r="S71" s="60">
        <v>0</v>
      </c>
      <c r="U71" s="62">
        <f t="shared" si="33"/>
        <v>0</v>
      </c>
      <c r="V71" s="58">
        <f t="shared" si="34"/>
        <v>0</v>
      </c>
      <c r="W71" s="58">
        <f t="shared" si="35"/>
        <v>0</v>
      </c>
      <c r="X71" s="58">
        <f t="shared" si="36"/>
        <v>1</v>
      </c>
      <c r="Y71" s="58">
        <f t="shared" si="37"/>
        <v>4</v>
      </c>
      <c r="Z71" s="58">
        <f t="shared" si="38"/>
        <v>5</v>
      </c>
      <c r="AA71" s="58">
        <f t="shared" si="39"/>
        <v>2</v>
      </c>
      <c r="AB71" s="58">
        <f t="shared" si="40"/>
        <v>0</v>
      </c>
      <c r="AC71" s="58">
        <f t="shared" si="41"/>
        <v>0</v>
      </c>
      <c r="AD71" s="58">
        <f t="shared" si="42"/>
        <v>0</v>
      </c>
      <c r="AE71" s="63">
        <f t="shared" si="43"/>
        <v>0</v>
      </c>
      <c r="AF71" s="41"/>
      <c r="AG71" s="62">
        <f t="shared" si="44"/>
        <v>0</v>
      </c>
      <c r="AH71" s="58">
        <f t="shared" si="45"/>
        <v>0</v>
      </c>
      <c r="AI71" s="58">
        <f t="shared" si="46"/>
        <v>0</v>
      </c>
      <c r="AJ71" s="58">
        <f t="shared" si="47"/>
        <v>0</v>
      </c>
      <c r="AK71" s="58">
        <f t="shared" si="48"/>
        <v>1</v>
      </c>
      <c r="AL71" s="58">
        <f t="shared" si="49"/>
        <v>3</v>
      </c>
      <c r="AM71" s="58">
        <f t="shared" si="50"/>
        <v>0</v>
      </c>
      <c r="AN71" s="58">
        <f t="shared" si="51"/>
        <v>0</v>
      </c>
      <c r="AO71" s="58">
        <f t="shared" si="52"/>
        <v>0</v>
      </c>
      <c r="AP71" s="58">
        <f t="shared" si="53"/>
        <v>0</v>
      </c>
      <c r="AQ71" s="63">
        <f t="shared" si="54"/>
        <v>0</v>
      </c>
      <c r="AR71" s="41"/>
      <c r="AS71" s="41"/>
      <c r="AT71" s="62">
        <f t="shared" si="55"/>
        <v>0</v>
      </c>
      <c r="AU71" s="58">
        <f t="shared" si="56"/>
        <v>0</v>
      </c>
      <c r="AV71" s="58">
        <f t="shared" ref="AV71:AV134" si="67">COUNTIF(R71,$W$2)</f>
        <v>0</v>
      </c>
      <c r="AW71" s="58">
        <f t="shared" si="58"/>
        <v>0</v>
      </c>
      <c r="AX71" s="58">
        <f t="shared" si="59"/>
        <v>1</v>
      </c>
      <c r="AY71" s="58">
        <f t="shared" si="60"/>
        <v>0</v>
      </c>
      <c r="AZ71" s="58">
        <f t="shared" si="61"/>
        <v>0</v>
      </c>
      <c r="BA71" s="58">
        <f t="shared" si="62"/>
        <v>0</v>
      </c>
      <c r="BB71" s="58">
        <f t="shared" si="63"/>
        <v>0</v>
      </c>
      <c r="BC71" s="58">
        <f t="shared" si="64"/>
        <v>0</v>
      </c>
      <c r="BD71" s="63">
        <f t="shared" si="65"/>
        <v>0</v>
      </c>
    </row>
    <row r="72" spans="1:58" ht="10.5" customHeight="1">
      <c r="A72" s="238">
        <f>'w-wa'!A71</f>
        <v>1848</v>
      </c>
      <c r="B72" s="58">
        <f>IF(ISNUMBER('w-wa'!B71),(VLOOKUP('w-wa'!B71,tab_liczb_!$C$25:$E$35,3,1))," ")</f>
        <v>10</v>
      </c>
      <c r="C72" s="58">
        <f>IF(ISNUMBER('w-wa'!C71),(VLOOKUP('w-wa'!C71,tab_liczb_!$F$25:$H$35,3,1))," ")</f>
        <v>5</v>
      </c>
      <c r="D72" s="58">
        <f>IF(ISNUMBER('w-wa'!D71),(VLOOKUP('w-wa'!D71,tab_liczb_!$I$25:$K$35,3,1))," ")</f>
        <v>4</v>
      </c>
      <c r="E72" s="58">
        <f>IF(ISNUMBER('w-wa'!E71),(VLOOKUP('w-wa'!E71,tab_liczb_!$L$25:$N$35,3,1))," ")</f>
        <v>2</v>
      </c>
      <c r="F72" s="58">
        <f>IF(ISNUMBER('w-wa'!F71),(VLOOKUP('w-wa'!F71,tab_liczb_!$O$25:$Q$35,3,1))," ")</f>
        <v>6</v>
      </c>
      <c r="G72" s="58">
        <f>IF(ISNUMBER('w-wa'!G71),(VLOOKUP('w-wa'!G71,tab_liczb_!$R$25:$T$35,3,1))," ")</f>
        <v>3</v>
      </c>
      <c r="H72" s="58">
        <f>IF(ISNUMBER('w-wa'!H71),(VLOOKUP('w-wa'!H71,tab_liczb_!$U$25:$W$35,3,1))," ")</f>
        <v>6</v>
      </c>
      <c r="I72" s="58">
        <f>IF(ISNUMBER('w-wa'!I71),(VLOOKUP('w-wa'!I71,tab_liczb_!$X$25:$Z$35,3,1))," ")</f>
        <v>7</v>
      </c>
      <c r="J72" s="58">
        <f>IF(ISNUMBER('w-wa'!J71),(VLOOKUP('w-wa'!J71,tab_liczb_!$AA$25:$AC$35,3,1))," ")</f>
        <v>7</v>
      </c>
      <c r="K72" s="58">
        <f>IF(ISNUMBER('w-wa'!K71),(VLOOKUP('w-wa'!K71,tab_liczb_!$AD$25:$AF$35,3,1))," ")</f>
        <v>5</v>
      </c>
      <c r="L72" s="58">
        <f>IF(ISNUMBER('w-wa'!L71),(VLOOKUP('w-wa'!L71,tab_liczb_!$AG$25:$AI$35,3,1))," ")</f>
        <v>6</v>
      </c>
      <c r="M72" s="58">
        <f>IF(ISNUMBER('w-wa'!M71),(VLOOKUP('w-wa'!M71,tab_liczb_!$AJ$25:$AL$35,3,1))," ")</f>
        <v>4</v>
      </c>
      <c r="N72" s="58">
        <f>IF(ISNUMBER('w-wa'!N71),(VLOOKUP('w-wa'!N71,tab_liczb_!$AM$25:$AO$35,3,1))," ")</f>
        <v>7</v>
      </c>
      <c r="O72" s="58">
        <f>IF(ISNUMBER('w-wa'!O71),(VLOOKUP('w-wa'!O71,tab_liczb_!$AP$25:$AR$35,3,1))," ")</f>
        <v>3</v>
      </c>
      <c r="P72" s="58">
        <f>IF(ISNUMBER('w-wa'!P71),(VLOOKUP('w-wa'!P71,tab_liczb_!$AS$25:$AU$35,3,1))," ")</f>
        <v>5</v>
      </c>
      <c r="Q72" s="58">
        <f>IF(ISNUMBER('w-wa'!Q71),(VLOOKUP('w-wa'!Q71,tab_liczb_!$AV$25:$AX$35,3,1))," ")</f>
        <v>6</v>
      </c>
      <c r="R72" s="58">
        <f>IF(ISNUMBER('w-wa'!R71),(VLOOKUP('w-wa'!R71,tab_liczb_!$AY$25:$BA$35,3,1))," ")</f>
        <v>5</v>
      </c>
      <c r="S72" s="60">
        <v>0</v>
      </c>
      <c r="U72" s="62">
        <f t="shared" si="33"/>
        <v>0</v>
      </c>
      <c r="V72" s="58">
        <f t="shared" si="34"/>
        <v>1</v>
      </c>
      <c r="W72" s="58">
        <f t="shared" si="35"/>
        <v>0</v>
      </c>
      <c r="X72" s="58">
        <f t="shared" si="36"/>
        <v>0</v>
      </c>
      <c r="Y72" s="58">
        <f t="shared" si="37"/>
        <v>2</v>
      </c>
      <c r="Z72" s="58">
        <f t="shared" si="38"/>
        <v>3</v>
      </c>
      <c r="AA72" s="58">
        <f t="shared" si="39"/>
        <v>2</v>
      </c>
      <c r="AB72" s="58">
        <f t="shared" si="40"/>
        <v>2</v>
      </c>
      <c r="AC72" s="58">
        <f t="shared" si="41"/>
        <v>1</v>
      </c>
      <c r="AD72" s="58">
        <f t="shared" si="42"/>
        <v>1</v>
      </c>
      <c r="AE72" s="63">
        <f t="shared" si="43"/>
        <v>0</v>
      </c>
      <c r="AF72" s="41"/>
      <c r="AG72" s="62">
        <f t="shared" si="44"/>
        <v>0</v>
      </c>
      <c r="AH72" s="58">
        <f t="shared" si="45"/>
        <v>0</v>
      </c>
      <c r="AI72" s="58">
        <f t="shared" si="46"/>
        <v>0</v>
      </c>
      <c r="AJ72" s="58">
        <f t="shared" si="47"/>
        <v>0</v>
      </c>
      <c r="AK72" s="58">
        <f t="shared" si="48"/>
        <v>1</v>
      </c>
      <c r="AL72" s="58">
        <f t="shared" si="49"/>
        <v>1</v>
      </c>
      <c r="AM72" s="58">
        <f t="shared" si="50"/>
        <v>1</v>
      </c>
      <c r="AN72" s="58">
        <f t="shared" si="51"/>
        <v>0</v>
      </c>
      <c r="AO72" s="58">
        <f t="shared" si="52"/>
        <v>1</v>
      </c>
      <c r="AP72" s="58">
        <f t="shared" si="53"/>
        <v>0</v>
      </c>
      <c r="AQ72" s="63">
        <f t="shared" si="54"/>
        <v>0</v>
      </c>
      <c r="AR72" s="41"/>
      <c r="AS72" s="41"/>
      <c r="AT72" s="62">
        <f t="shared" si="55"/>
        <v>0</v>
      </c>
      <c r="AU72" s="58">
        <f t="shared" si="56"/>
        <v>0</v>
      </c>
      <c r="AV72" s="58">
        <f t="shared" si="67"/>
        <v>0</v>
      </c>
      <c r="AW72" s="58">
        <f t="shared" si="58"/>
        <v>0</v>
      </c>
      <c r="AX72" s="58">
        <f t="shared" si="59"/>
        <v>0</v>
      </c>
      <c r="AY72" s="58">
        <f t="shared" si="60"/>
        <v>0</v>
      </c>
      <c r="AZ72" s="58">
        <f t="shared" si="61"/>
        <v>1</v>
      </c>
      <c r="BA72" s="58">
        <f t="shared" si="62"/>
        <v>0</v>
      </c>
      <c r="BB72" s="58">
        <f t="shared" si="63"/>
        <v>0</v>
      </c>
      <c r="BC72" s="58">
        <f t="shared" si="64"/>
        <v>0</v>
      </c>
      <c r="BD72" s="63">
        <f t="shared" si="65"/>
        <v>0</v>
      </c>
    </row>
    <row r="73" spans="1:58" ht="10.5" customHeight="1">
      <c r="A73" s="238">
        <f>'w-wa'!A72</f>
        <v>1849</v>
      </c>
      <c r="B73" s="58">
        <f>IF(ISNUMBER('w-wa'!B72),(VLOOKUP('w-wa'!B72,tab_liczb_!$C$25:$E$35,3,1))," ")</f>
        <v>6</v>
      </c>
      <c r="C73" s="58">
        <f>IF(ISNUMBER('w-wa'!C72),(VLOOKUP('w-wa'!C72,tab_liczb_!$F$25:$H$35,3,1))," ")</f>
        <v>5</v>
      </c>
      <c r="D73" s="58">
        <f>IF(ISNUMBER('w-wa'!D72),(VLOOKUP('w-wa'!D72,tab_liczb_!$I$25:$K$35,3,1))," ")</f>
        <v>6</v>
      </c>
      <c r="E73" s="58">
        <f>IF(ISNUMBER('w-wa'!E72),(VLOOKUP('w-wa'!E72,tab_liczb_!$L$25:$N$35,3,1))," ")</f>
        <v>7</v>
      </c>
      <c r="F73" s="58">
        <f>IF(ISNUMBER('w-wa'!F72),(VLOOKUP('w-wa'!F72,tab_liczb_!$O$25:$Q$35,3,1))," ")</f>
        <v>5</v>
      </c>
      <c r="G73" s="58">
        <f>IF(ISNUMBER('w-wa'!G72),(VLOOKUP('w-wa'!G72,tab_liczb_!$R$25:$T$35,3,1))," ")</f>
        <v>6</v>
      </c>
      <c r="H73" s="58">
        <f>IF(ISNUMBER('w-wa'!H72),(VLOOKUP('w-wa'!H72,tab_liczb_!$U$25:$W$35,3,1))," ")</f>
        <v>8</v>
      </c>
      <c r="I73" s="58">
        <f>IF(ISNUMBER('w-wa'!I72),(VLOOKUP('w-wa'!I72,tab_liczb_!$X$25:$Z$35,3,1))," ")</f>
        <v>8</v>
      </c>
      <c r="J73" s="58">
        <f>IF(ISNUMBER('w-wa'!J72),(VLOOKUP('w-wa'!J72,tab_liczb_!$AA$25:$AC$35,3,1))," ")</f>
        <v>7</v>
      </c>
      <c r="K73" s="58">
        <f>IF(ISNUMBER('w-wa'!K72),(VLOOKUP('w-wa'!K72,tab_liczb_!$AD$25:$AF$35,3,1))," ")</f>
        <v>6</v>
      </c>
      <c r="L73" s="58">
        <f>IF(ISNUMBER('w-wa'!L72),(VLOOKUP('w-wa'!L72,tab_liczb_!$AG$25:$AI$35,3,1))," ")</f>
        <v>6</v>
      </c>
      <c r="M73" s="58">
        <f>IF(ISNUMBER('w-wa'!M72),(VLOOKUP('w-wa'!M72,tab_liczb_!$AJ$25:$AL$35,3,1))," ")</f>
        <v>8</v>
      </c>
      <c r="N73" s="58">
        <f>IF(ISNUMBER('w-wa'!N72),(VLOOKUP('w-wa'!N72,tab_liczb_!$AM$25:$AO$35,3,1))," ")</f>
        <v>5</v>
      </c>
      <c r="O73" s="58">
        <f>IF(ISNUMBER('w-wa'!O72),(VLOOKUP('w-wa'!O72,tab_liczb_!$AP$25:$AR$35,3,1))," ")</f>
        <v>6</v>
      </c>
      <c r="P73" s="58">
        <f>IF(ISNUMBER('w-wa'!P72),(VLOOKUP('w-wa'!P72,tab_liczb_!$AS$25:$AU$35,3,1))," ")</f>
        <v>9</v>
      </c>
      <c r="Q73" s="58">
        <f>IF(ISNUMBER('w-wa'!Q72),(VLOOKUP('w-wa'!Q72,tab_liczb_!$AV$25:$AX$35,3,1))," ")</f>
        <v>7</v>
      </c>
      <c r="R73" s="58">
        <f>IF(ISNUMBER('w-wa'!R72),(VLOOKUP('w-wa'!R72,tab_liczb_!$AY$25:$BA$35,3,1))," ")</f>
        <v>7</v>
      </c>
      <c r="S73" s="60">
        <v>0</v>
      </c>
      <c r="U73" s="62">
        <f t="shared" si="33"/>
        <v>0</v>
      </c>
      <c r="V73" s="58">
        <f t="shared" si="34"/>
        <v>0</v>
      </c>
      <c r="W73" s="58">
        <f t="shared" si="35"/>
        <v>0</v>
      </c>
      <c r="X73" s="58">
        <f t="shared" si="36"/>
        <v>3</v>
      </c>
      <c r="Y73" s="58">
        <f t="shared" si="37"/>
        <v>2</v>
      </c>
      <c r="Z73" s="58">
        <f t="shared" si="38"/>
        <v>5</v>
      </c>
      <c r="AA73" s="58">
        <f t="shared" si="39"/>
        <v>2</v>
      </c>
      <c r="AB73" s="58">
        <f t="shared" si="40"/>
        <v>0</v>
      </c>
      <c r="AC73" s="58">
        <f t="shared" si="41"/>
        <v>0</v>
      </c>
      <c r="AD73" s="58">
        <f t="shared" si="42"/>
        <v>0</v>
      </c>
      <c r="AE73" s="63">
        <f t="shared" si="43"/>
        <v>0</v>
      </c>
      <c r="AF73" s="23"/>
      <c r="AG73" s="77">
        <f t="shared" si="44"/>
        <v>0</v>
      </c>
      <c r="AH73" s="78">
        <f t="shared" si="45"/>
        <v>0</v>
      </c>
      <c r="AI73" s="78">
        <f t="shared" si="46"/>
        <v>1</v>
      </c>
      <c r="AJ73" s="78">
        <f t="shared" si="47"/>
        <v>0</v>
      </c>
      <c r="AK73" s="78">
        <f t="shared" si="48"/>
        <v>1</v>
      </c>
      <c r="AL73" s="78">
        <f t="shared" si="49"/>
        <v>1</v>
      </c>
      <c r="AM73" s="78">
        <f t="shared" si="50"/>
        <v>1</v>
      </c>
      <c r="AN73" s="78">
        <f t="shared" si="51"/>
        <v>0</v>
      </c>
      <c r="AO73" s="78">
        <f t="shared" si="52"/>
        <v>0</v>
      </c>
      <c r="AP73" s="78">
        <f t="shared" si="53"/>
        <v>0</v>
      </c>
      <c r="AQ73" s="79">
        <f t="shared" si="54"/>
        <v>0</v>
      </c>
      <c r="AR73" s="41"/>
      <c r="AS73" s="41"/>
      <c r="AT73" s="77">
        <f t="shared" si="55"/>
        <v>0</v>
      </c>
      <c r="AU73" s="78">
        <f t="shared" si="56"/>
        <v>0</v>
      </c>
      <c r="AV73" s="78">
        <f t="shared" si="67"/>
        <v>0</v>
      </c>
      <c r="AW73" s="78">
        <f t="shared" si="58"/>
        <v>0</v>
      </c>
      <c r="AX73" s="78">
        <f t="shared" si="59"/>
        <v>1</v>
      </c>
      <c r="AY73" s="78">
        <f t="shared" si="60"/>
        <v>0</v>
      </c>
      <c r="AZ73" s="78">
        <f t="shared" si="61"/>
        <v>0</v>
      </c>
      <c r="BA73" s="78">
        <f t="shared" si="62"/>
        <v>0</v>
      </c>
      <c r="BB73" s="78">
        <f t="shared" si="63"/>
        <v>0</v>
      </c>
      <c r="BC73" s="78">
        <f t="shared" si="64"/>
        <v>0</v>
      </c>
      <c r="BD73" s="79">
        <f t="shared" si="65"/>
        <v>0</v>
      </c>
    </row>
    <row r="74" spans="1:58" ht="10.5" customHeight="1">
      <c r="A74" s="238">
        <f>'w-wa'!A73</f>
        <v>1850</v>
      </c>
      <c r="B74" s="58">
        <f>IF(ISNUMBER('w-wa'!B73),(VLOOKUP('w-wa'!B73,tab_liczb_!$C$25:$E$35,3,1))," ")</f>
        <v>9</v>
      </c>
      <c r="C74" s="58">
        <f>IF(ISNUMBER('w-wa'!C73),(VLOOKUP('w-wa'!C73,tab_liczb_!$F$25:$H$35,3,1))," ")</f>
        <v>5</v>
      </c>
      <c r="D74" s="58">
        <f>IF(ISNUMBER('w-wa'!D73),(VLOOKUP('w-wa'!D73,tab_liczb_!$I$25:$K$35,3,1))," ")</f>
        <v>7</v>
      </c>
      <c r="E74" s="58">
        <f>IF(ISNUMBER('w-wa'!E73),(VLOOKUP('w-wa'!E73,tab_liczb_!$L$25:$N$35,3,1))," ")</f>
        <v>6</v>
      </c>
      <c r="F74" s="58">
        <f>IF(ISNUMBER('w-wa'!F73),(VLOOKUP('w-wa'!F73,tab_liczb_!$O$25:$Q$35,3,1))," ")</f>
        <v>5</v>
      </c>
      <c r="G74" s="58">
        <f>IF(ISNUMBER('w-wa'!G73),(VLOOKUP('w-wa'!G73,tab_liczb_!$R$25:$T$35,3,1))," ")</f>
        <v>4</v>
      </c>
      <c r="H74" s="58">
        <f>IF(ISNUMBER('w-wa'!H73),(VLOOKUP('w-wa'!H73,tab_liczb_!$U$25:$W$35,3,1))," ")</f>
        <v>6</v>
      </c>
      <c r="I74" s="58">
        <f>IF(ISNUMBER('w-wa'!I73),(VLOOKUP('w-wa'!I73,tab_liczb_!$X$25:$Z$35,3,1))," ")</f>
        <v>5</v>
      </c>
      <c r="J74" s="58">
        <f>IF(ISNUMBER('w-wa'!J73),(VLOOKUP('w-wa'!J73,tab_liczb_!$AA$25:$AC$35,3,1))," ")</f>
        <v>8</v>
      </c>
      <c r="K74" s="58">
        <f>IF(ISNUMBER('w-wa'!K73),(VLOOKUP('w-wa'!K73,tab_liczb_!$AD$25:$AF$35,3,1))," ")</f>
        <v>6</v>
      </c>
      <c r="L74" s="58">
        <f>IF(ISNUMBER('w-wa'!L73),(VLOOKUP('w-wa'!L73,tab_liczb_!$AG$25:$AI$35,3,1))," ")</f>
        <v>6</v>
      </c>
      <c r="M74" s="58">
        <f>IF(ISNUMBER('w-wa'!M73),(VLOOKUP('w-wa'!M73,tab_liczb_!$AJ$25:$AL$35,3,1))," ")</f>
        <v>5</v>
      </c>
      <c r="N74" s="58">
        <f>IF(ISNUMBER('w-wa'!N73),(VLOOKUP('w-wa'!N73,tab_liczb_!$AM$25:$AO$35,3,1))," ")</f>
        <v>8</v>
      </c>
      <c r="O74" s="58">
        <f>IF(ISNUMBER('w-wa'!O73),(VLOOKUP('w-wa'!O73,tab_liczb_!$AP$25:$AR$35,3,1))," ")</f>
        <v>6</v>
      </c>
      <c r="P74" s="58">
        <f>IF(ISNUMBER('w-wa'!P73),(VLOOKUP('w-wa'!P73,tab_liczb_!$AS$25:$AU$35,3,1))," ")</f>
        <v>4</v>
      </c>
      <c r="Q74" s="58">
        <f>IF(ISNUMBER('w-wa'!Q73),(VLOOKUP('w-wa'!Q73,tab_liczb_!$AV$25:$AX$35,3,1))," ")</f>
        <v>7</v>
      </c>
      <c r="R74" s="58">
        <f>IF(ISNUMBER('w-wa'!R73),(VLOOKUP('w-wa'!R73,tab_liczb_!$AY$25:$BA$35,3,1))," ")</f>
        <v>6</v>
      </c>
      <c r="S74" s="60">
        <v>0</v>
      </c>
      <c r="U74" s="62">
        <f t="shared" si="33"/>
        <v>0</v>
      </c>
      <c r="V74" s="58">
        <f t="shared" si="34"/>
        <v>0</v>
      </c>
      <c r="W74" s="58">
        <f t="shared" si="35"/>
        <v>1</v>
      </c>
      <c r="X74" s="58">
        <f t="shared" si="36"/>
        <v>1</v>
      </c>
      <c r="Y74" s="58">
        <f t="shared" si="37"/>
        <v>1</v>
      </c>
      <c r="Z74" s="58">
        <f t="shared" si="38"/>
        <v>4</v>
      </c>
      <c r="AA74" s="58">
        <f t="shared" si="39"/>
        <v>4</v>
      </c>
      <c r="AB74" s="58">
        <f t="shared" si="40"/>
        <v>1</v>
      </c>
      <c r="AC74" s="58">
        <f t="shared" si="41"/>
        <v>0</v>
      </c>
      <c r="AD74" s="58">
        <f t="shared" si="42"/>
        <v>0</v>
      </c>
      <c r="AE74" s="63">
        <f t="shared" si="43"/>
        <v>0</v>
      </c>
      <c r="AF74" s="41"/>
      <c r="AG74" s="62">
        <f t="shared" si="44"/>
        <v>0</v>
      </c>
      <c r="AH74" s="58">
        <f t="shared" si="45"/>
        <v>0</v>
      </c>
      <c r="AI74" s="58">
        <f t="shared" si="46"/>
        <v>0</v>
      </c>
      <c r="AJ74" s="58">
        <f t="shared" si="47"/>
        <v>1</v>
      </c>
      <c r="AK74" s="58">
        <f t="shared" si="48"/>
        <v>1</v>
      </c>
      <c r="AL74" s="58">
        <f t="shared" si="49"/>
        <v>1</v>
      </c>
      <c r="AM74" s="58">
        <f t="shared" si="50"/>
        <v>0</v>
      </c>
      <c r="AN74" s="58">
        <f t="shared" si="51"/>
        <v>1</v>
      </c>
      <c r="AO74" s="58">
        <f t="shared" si="52"/>
        <v>0</v>
      </c>
      <c r="AP74" s="58">
        <f t="shared" si="53"/>
        <v>0</v>
      </c>
      <c r="AQ74" s="63">
        <f t="shared" si="54"/>
        <v>0</v>
      </c>
      <c r="AR74" s="41"/>
      <c r="AS74" s="41"/>
      <c r="AT74" s="62">
        <f t="shared" si="55"/>
        <v>0</v>
      </c>
      <c r="AU74" s="58">
        <f t="shared" si="56"/>
        <v>0</v>
      </c>
      <c r="AV74" s="58">
        <f t="shared" si="67"/>
        <v>0</v>
      </c>
      <c r="AW74" s="58">
        <f t="shared" si="58"/>
        <v>0</v>
      </c>
      <c r="AX74" s="58">
        <f t="shared" si="59"/>
        <v>0</v>
      </c>
      <c r="AY74" s="58">
        <f t="shared" si="60"/>
        <v>1</v>
      </c>
      <c r="AZ74" s="58">
        <f t="shared" si="61"/>
        <v>0</v>
      </c>
      <c r="BA74" s="58">
        <f t="shared" si="62"/>
        <v>0</v>
      </c>
      <c r="BB74" s="58">
        <f t="shared" si="63"/>
        <v>0</v>
      </c>
      <c r="BC74" s="58">
        <f t="shared" si="64"/>
        <v>0</v>
      </c>
      <c r="BD74" s="63">
        <f t="shared" si="65"/>
        <v>0</v>
      </c>
    </row>
    <row r="75" spans="1:58" ht="10.5" customHeight="1">
      <c r="A75" s="238">
        <f>'w-wa'!A74</f>
        <v>1851</v>
      </c>
      <c r="B75" s="58">
        <f>IF(ISNUMBER('w-wa'!B74),(VLOOKUP('w-wa'!B74,tab_liczb_!$C$25:$E$35,3,1))," ")</f>
        <v>6</v>
      </c>
      <c r="C75" s="58">
        <f>IF(ISNUMBER('w-wa'!C74),(VLOOKUP('w-wa'!C74,tab_liczb_!$F$25:$H$35,3,1))," ")</f>
        <v>6</v>
      </c>
      <c r="D75" s="58">
        <f>IF(ISNUMBER('w-wa'!D74),(VLOOKUP('w-wa'!D74,tab_liczb_!$I$25:$K$35,3,1))," ")</f>
        <v>6</v>
      </c>
      <c r="E75" s="58">
        <f>IF(ISNUMBER('w-wa'!E74),(VLOOKUP('w-wa'!E74,tab_liczb_!$L$25:$N$35,3,1))," ")</f>
        <v>4</v>
      </c>
      <c r="F75" s="58">
        <f>IF(ISNUMBER('w-wa'!F74),(VLOOKUP('w-wa'!F74,tab_liczb_!$O$25:$Q$35,3,1))," ")</f>
        <v>8</v>
      </c>
      <c r="G75" s="58">
        <f>IF(ISNUMBER('w-wa'!G74),(VLOOKUP('w-wa'!G74,tab_liczb_!$R$25:$T$35,3,1))," ")</f>
        <v>7</v>
      </c>
      <c r="H75" s="58">
        <f>IF(ISNUMBER('w-wa'!H74),(VLOOKUP('w-wa'!H74,tab_liczb_!$U$25:$W$35,3,1))," ")</f>
        <v>7</v>
      </c>
      <c r="I75" s="58">
        <f>IF(ISNUMBER('w-wa'!I74),(VLOOKUP('w-wa'!I74,tab_liczb_!$X$25:$Z$35,3,1))," ")</f>
        <v>6</v>
      </c>
      <c r="J75" s="58">
        <f>IF(ISNUMBER('w-wa'!J74),(VLOOKUP('w-wa'!J74,tab_liczb_!$AA$25:$AC$35,3,1))," ")</f>
        <v>6</v>
      </c>
      <c r="K75" s="58">
        <f>IF(ISNUMBER('w-wa'!K74),(VLOOKUP('w-wa'!K74,tab_liczb_!$AD$25:$AF$35,3,1))," ")</f>
        <v>4</v>
      </c>
      <c r="L75" s="58">
        <f>IF(ISNUMBER('w-wa'!L74),(VLOOKUP('w-wa'!L74,tab_liczb_!$AG$25:$AI$35,3,1))," ")</f>
        <v>6</v>
      </c>
      <c r="M75" s="58">
        <f>IF(ISNUMBER('w-wa'!M74),(VLOOKUP('w-wa'!M74,tab_liczb_!$AJ$25:$AL$35,3,1))," ")</f>
        <v>5</v>
      </c>
      <c r="N75" s="58">
        <f>IF(ISNUMBER('w-wa'!N74),(VLOOKUP('w-wa'!N74,tab_liczb_!$AM$25:$AO$35,3,1))," ")</f>
        <v>5</v>
      </c>
      <c r="O75" s="58">
        <f>IF(ISNUMBER('w-wa'!O74),(VLOOKUP('w-wa'!O74,tab_liczb_!$AP$25:$AR$35,3,1))," ")</f>
        <v>6</v>
      </c>
      <c r="P75" s="58">
        <f>IF(ISNUMBER('w-wa'!P74),(VLOOKUP('w-wa'!P74,tab_liczb_!$AS$25:$AU$35,3,1))," ")</f>
        <v>7</v>
      </c>
      <c r="Q75" s="58">
        <f>IF(ISNUMBER('w-wa'!Q74),(VLOOKUP('w-wa'!Q74,tab_liczb_!$AV$25:$AX$35,3,1))," ")</f>
        <v>5</v>
      </c>
      <c r="R75" s="58">
        <f>IF(ISNUMBER('w-wa'!R74),(VLOOKUP('w-wa'!R74,tab_liczb_!$AY$25:$BA$35,3,1))," ")</f>
        <v>6</v>
      </c>
      <c r="S75" s="60">
        <v>0</v>
      </c>
      <c r="U75" s="62">
        <f t="shared" si="33"/>
        <v>0</v>
      </c>
      <c r="V75" s="58">
        <f t="shared" si="34"/>
        <v>0</v>
      </c>
      <c r="W75" s="58">
        <f t="shared" si="35"/>
        <v>0</v>
      </c>
      <c r="X75" s="58">
        <f t="shared" si="36"/>
        <v>1</v>
      </c>
      <c r="Y75" s="58">
        <f t="shared" si="37"/>
        <v>2</v>
      </c>
      <c r="Z75" s="58">
        <f t="shared" si="38"/>
        <v>6</v>
      </c>
      <c r="AA75" s="58">
        <f t="shared" si="39"/>
        <v>1</v>
      </c>
      <c r="AB75" s="58">
        <f t="shared" si="40"/>
        <v>2</v>
      </c>
      <c r="AC75" s="58">
        <f t="shared" si="41"/>
        <v>0</v>
      </c>
      <c r="AD75" s="58">
        <f t="shared" si="42"/>
        <v>0</v>
      </c>
      <c r="AE75" s="63">
        <f t="shared" si="43"/>
        <v>0</v>
      </c>
      <c r="AF75" s="41"/>
      <c r="AG75" s="62">
        <f t="shared" si="44"/>
        <v>0</v>
      </c>
      <c r="AH75" s="58">
        <f t="shared" si="45"/>
        <v>0</v>
      </c>
      <c r="AI75" s="58">
        <f t="shared" si="46"/>
        <v>0</v>
      </c>
      <c r="AJ75" s="58">
        <f t="shared" si="47"/>
        <v>0</v>
      </c>
      <c r="AK75" s="58">
        <f t="shared" si="48"/>
        <v>1</v>
      </c>
      <c r="AL75" s="58">
        <f t="shared" si="49"/>
        <v>1</v>
      </c>
      <c r="AM75" s="58">
        <f t="shared" si="50"/>
        <v>2</v>
      </c>
      <c r="AN75" s="58">
        <f t="shared" si="51"/>
        <v>0</v>
      </c>
      <c r="AO75" s="58">
        <f t="shared" si="52"/>
        <v>0</v>
      </c>
      <c r="AP75" s="58">
        <f t="shared" si="53"/>
        <v>0</v>
      </c>
      <c r="AQ75" s="63">
        <f t="shared" si="54"/>
        <v>0</v>
      </c>
      <c r="AR75" s="41"/>
      <c r="AS75" s="41"/>
      <c r="AT75" s="62">
        <f t="shared" si="55"/>
        <v>0</v>
      </c>
      <c r="AU75" s="58">
        <f t="shared" si="56"/>
        <v>0</v>
      </c>
      <c r="AV75" s="58">
        <f t="shared" si="67"/>
        <v>0</v>
      </c>
      <c r="AW75" s="58">
        <f t="shared" si="58"/>
        <v>0</v>
      </c>
      <c r="AX75" s="58">
        <f t="shared" si="59"/>
        <v>0</v>
      </c>
      <c r="AY75" s="58">
        <f t="shared" si="60"/>
        <v>1</v>
      </c>
      <c r="AZ75" s="58">
        <f t="shared" si="61"/>
        <v>0</v>
      </c>
      <c r="BA75" s="58">
        <f t="shared" si="62"/>
        <v>0</v>
      </c>
      <c r="BB75" s="58">
        <f t="shared" si="63"/>
        <v>0</v>
      </c>
      <c r="BC75" s="58">
        <f t="shared" si="64"/>
        <v>0</v>
      </c>
      <c r="BD75" s="63">
        <f t="shared" si="65"/>
        <v>0</v>
      </c>
    </row>
    <row r="76" spans="1:58" ht="10.5" customHeight="1">
      <c r="A76" s="238">
        <f>'w-wa'!A75</f>
        <v>1852</v>
      </c>
      <c r="B76" s="58">
        <f>IF(ISNUMBER('w-wa'!B75),(VLOOKUP('w-wa'!B75,tab_liczb_!$C$25:$E$35,3,1))," ")</f>
        <v>4</v>
      </c>
      <c r="C76" s="58">
        <f>IF(ISNUMBER('w-wa'!C75),(VLOOKUP('w-wa'!C75,tab_liczb_!$F$25:$H$35,3,1))," ")</f>
        <v>6</v>
      </c>
      <c r="D76" s="58">
        <f>IF(ISNUMBER('w-wa'!D75),(VLOOKUP('w-wa'!D75,tab_liczb_!$I$25:$K$35,3,1))," ")</f>
        <v>7</v>
      </c>
      <c r="E76" s="58">
        <f>IF(ISNUMBER('w-wa'!E75),(VLOOKUP('w-wa'!E75,tab_liczb_!$L$25:$N$35,3,1))," ")</f>
        <v>9</v>
      </c>
      <c r="F76" s="58">
        <f>IF(ISNUMBER('w-wa'!F75),(VLOOKUP('w-wa'!F75,tab_liczb_!$O$25:$Q$35,3,1))," ")</f>
        <v>6</v>
      </c>
      <c r="G76" s="58">
        <f>IF(ISNUMBER('w-wa'!G75),(VLOOKUP('w-wa'!G75,tab_liczb_!$R$25:$T$35,3,1))," ")</f>
        <v>4</v>
      </c>
      <c r="H76" s="58">
        <f>IF(ISNUMBER('w-wa'!H75),(VLOOKUP('w-wa'!H75,tab_liczb_!$U$25:$W$35,3,1))," ")</f>
        <v>6</v>
      </c>
      <c r="I76" s="58">
        <f>IF(ISNUMBER('w-wa'!I75),(VLOOKUP('w-wa'!I75,tab_liczb_!$X$25:$Z$35,3,1))," ")</f>
        <v>6</v>
      </c>
      <c r="J76" s="58">
        <f>IF(ISNUMBER('w-wa'!J75),(VLOOKUP('w-wa'!J75,tab_liczb_!$AA$25:$AC$35,3,1))," ")</f>
        <v>6</v>
      </c>
      <c r="K76" s="58">
        <f>IF(ISNUMBER('w-wa'!K75),(VLOOKUP('w-wa'!K75,tab_liczb_!$AD$25:$AF$35,3,1))," ")</f>
        <v>7</v>
      </c>
      <c r="L76" s="58">
        <f>IF(ISNUMBER('w-wa'!L75),(VLOOKUP('w-wa'!L75,tab_liczb_!$AG$25:$AI$35,3,1))," ")</f>
        <v>6</v>
      </c>
      <c r="M76" s="58">
        <f>IF(ISNUMBER('w-wa'!M75),(VLOOKUP('w-wa'!M75,tab_liczb_!$AJ$25:$AL$35,3,1))," ")</f>
        <v>3</v>
      </c>
      <c r="N76" s="58">
        <f>IF(ISNUMBER('w-wa'!N75),(VLOOKUP('w-wa'!N75,tab_liczb_!$AM$25:$AO$35,3,1))," ")</f>
        <v>4</v>
      </c>
      <c r="O76" s="58">
        <f>IF(ISNUMBER('w-wa'!O75),(VLOOKUP('w-wa'!O75,tab_liczb_!$AP$25:$AR$35,3,1))," ")</f>
        <v>8</v>
      </c>
      <c r="P76" s="58">
        <f>IF(ISNUMBER('w-wa'!P75),(VLOOKUP('w-wa'!P75,tab_liczb_!$AS$25:$AU$35,3,1))," ")</f>
        <v>5</v>
      </c>
      <c r="Q76" s="58">
        <f>IF(ISNUMBER('w-wa'!Q75),(VLOOKUP('w-wa'!Q75,tab_liczb_!$AV$25:$AX$35,3,1))," ")</f>
        <v>6</v>
      </c>
      <c r="R76" s="58">
        <f>IF(ISNUMBER('w-wa'!R75),(VLOOKUP('w-wa'!R75,tab_liczb_!$AY$25:$BA$35,3,1))," ")</f>
        <v>5</v>
      </c>
      <c r="S76" s="60">
        <v>0</v>
      </c>
      <c r="U76" s="62">
        <f t="shared" si="33"/>
        <v>0</v>
      </c>
      <c r="V76" s="58">
        <f t="shared" si="34"/>
        <v>0</v>
      </c>
      <c r="W76" s="58">
        <f t="shared" si="35"/>
        <v>1</v>
      </c>
      <c r="X76" s="58">
        <f t="shared" si="36"/>
        <v>0</v>
      </c>
      <c r="Y76" s="58">
        <f t="shared" si="37"/>
        <v>2</v>
      </c>
      <c r="Z76" s="58">
        <f t="shared" si="38"/>
        <v>6</v>
      </c>
      <c r="AA76" s="58">
        <f t="shared" si="39"/>
        <v>0</v>
      </c>
      <c r="AB76" s="58">
        <f t="shared" si="40"/>
        <v>2</v>
      </c>
      <c r="AC76" s="58">
        <f t="shared" si="41"/>
        <v>1</v>
      </c>
      <c r="AD76" s="58">
        <f t="shared" si="42"/>
        <v>0</v>
      </c>
      <c r="AE76" s="63">
        <f t="shared" si="43"/>
        <v>0</v>
      </c>
      <c r="AF76" s="23"/>
      <c r="AG76" s="77">
        <f t="shared" si="44"/>
        <v>0</v>
      </c>
      <c r="AH76" s="78">
        <f t="shared" si="45"/>
        <v>0</v>
      </c>
      <c r="AI76" s="78">
        <f t="shared" si="46"/>
        <v>0</v>
      </c>
      <c r="AJ76" s="78">
        <f t="shared" si="47"/>
        <v>1</v>
      </c>
      <c r="AK76" s="78">
        <f t="shared" si="48"/>
        <v>0</v>
      </c>
      <c r="AL76" s="78">
        <f t="shared" si="49"/>
        <v>1</v>
      </c>
      <c r="AM76" s="78">
        <f t="shared" si="50"/>
        <v>1</v>
      </c>
      <c r="AN76" s="78">
        <f t="shared" si="51"/>
        <v>1</v>
      </c>
      <c r="AO76" s="78">
        <f t="shared" si="52"/>
        <v>0</v>
      </c>
      <c r="AP76" s="78">
        <f t="shared" si="53"/>
        <v>0</v>
      </c>
      <c r="AQ76" s="79">
        <f t="shared" si="54"/>
        <v>0</v>
      </c>
      <c r="AR76" s="41"/>
      <c r="AS76" s="41"/>
      <c r="AT76" s="77">
        <f t="shared" si="55"/>
        <v>0</v>
      </c>
      <c r="AU76" s="78">
        <f t="shared" si="56"/>
        <v>0</v>
      </c>
      <c r="AV76" s="78">
        <f t="shared" si="67"/>
        <v>0</v>
      </c>
      <c r="AW76" s="78">
        <f t="shared" si="58"/>
        <v>0</v>
      </c>
      <c r="AX76" s="78">
        <f t="shared" si="59"/>
        <v>0</v>
      </c>
      <c r="AY76" s="78">
        <f t="shared" si="60"/>
        <v>0</v>
      </c>
      <c r="AZ76" s="78">
        <f t="shared" si="61"/>
        <v>1</v>
      </c>
      <c r="BA76" s="78">
        <f t="shared" si="62"/>
        <v>0</v>
      </c>
      <c r="BB76" s="78">
        <f t="shared" si="63"/>
        <v>0</v>
      </c>
      <c r="BC76" s="78">
        <f t="shared" si="64"/>
        <v>0</v>
      </c>
      <c r="BD76" s="79">
        <f t="shared" si="65"/>
        <v>0</v>
      </c>
    </row>
    <row r="77" spans="1:58" ht="10.5" customHeight="1">
      <c r="A77" s="238">
        <f>'w-wa'!A76</f>
        <v>1853</v>
      </c>
      <c r="B77" s="58">
        <f>IF(ISNUMBER('w-wa'!B76),(VLOOKUP('w-wa'!B76,tab_liczb_!$C$25:$E$35,3,1))," ")</f>
        <v>4</v>
      </c>
      <c r="C77" s="58">
        <f>IF(ISNUMBER('w-wa'!C76),(VLOOKUP('w-wa'!C76,tab_liczb_!$F$25:$H$35,3,1))," ")</f>
        <v>6</v>
      </c>
      <c r="D77" s="58">
        <f>IF(ISNUMBER('w-wa'!D76),(VLOOKUP('w-wa'!D76,tab_liczb_!$I$25:$K$35,3,1))," ")</f>
        <v>9</v>
      </c>
      <c r="E77" s="58">
        <f>IF(ISNUMBER('w-wa'!E76),(VLOOKUP('w-wa'!E76,tab_liczb_!$L$25:$N$35,3,1))," ")</f>
        <v>9</v>
      </c>
      <c r="F77" s="58">
        <f>IF(ISNUMBER('w-wa'!F76),(VLOOKUP('w-wa'!F76,tab_liczb_!$O$25:$Q$35,3,1))," ")</f>
        <v>6</v>
      </c>
      <c r="G77" s="58">
        <f>IF(ISNUMBER('w-wa'!G76),(VLOOKUP('w-wa'!G76,tab_liczb_!$R$25:$T$35,3,1))," ")</f>
        <v>4</v>
      </c>
      <c r="H77" s="58">
        <f>IF(ISNUMBER('w-wa'!H76),(VLOOKUP('w-wa'!H76,tab_liczb_!$U$25:$W$35,3,1))," ")</f>
        <v>6</v>
      </c>
      <c r="I77" s="58">
        <f>IF(ISNUMBER('w-wa'!I76),(VLOOKUP('w-wa'!I76,tab_liczb_!$X$25:$Z$35,3,1))," ")</f>
        <v>7</v>
      </c>
      <c r="J77" s="58">
        <f>IF(ISNUMBER('w-wa'!J76),(VLOOKUP('w-wa'!J76,tab_liczb_!$AA$25:$AC$35,3,1))," ")</f>
        <v>6</v>
      </c>
      <c r="K77" s="58">
        <f>IF(ISNUMBER('w-wa'!K76),(VLOOKUP('w-wa'!K76,tab_liczb_!$AD$25:$AF$35,3,1))," ")</f>
        <v>5</v>
      </c>
      <c r="L77" s="58">
        <f>IF(ISNUMBER('w-wa'!L76),(VLOOKUP('w-wa'!L76,tab_liczb_!$AG$25:$AI$35,3,1))," ")</f>
        <v>8</v>
      </c>
      <c r="M77" s="58">
        <f>IF(ISNUMBER('w-wa'!M76),(VLOOKUP('w-wa'!M76,tab_liczb_!$AJ$25:$AL$35,3,1))," ")</f>
        <v>7</v>
      </c>
      <c r="N77" s="58">
        <f>IF(ISNUMBER('w-wa'!N76),(VLOOKUP('w-wa'!N76,tab_liczb_!$AM$25:$AO$35,3,1))," ")</f>
        <v>4</v>
      </c>
      <c r="O77" s="58">
        <f>IF(ISNUMBER('w-wa'!O76),(VLOOKUP('w-wa'!O76,tab_liczb_!$AP$25:$AR$35,3,1))," ")</f>
        <v>9</v>
      </c>
      <c r="P77" s="58">
        <f>IF(ISNUMBER('w-wa'!P76),(VLOOKUP('w-wa'!P76,tab_liczb_!$AS$25:$AU$35,3,1))," ")</f>
        <v>6</v>
      </c>
      <c r="Q77" s="58">
        <f>IF(ISNUMBER('w-wa'!Q76),(VLOOKUP('w-wa'!Q76,tab_liczb_!$AV$25:$AX$35,3,1))," ")</f>
        <v>6</v>
      </c>
      <c r="R77" s="58">
        <f>IF(ISNUMBER('w-wa'!R76),(VLOOKUP('w-wa'!R76,tab_liczb_!$AY$25:$BA$35,3,1))," ")</f>
        <v>7</v>
      </c>
      <c r="S77" s="60">
        <v>0</v>
      </c>
      <c r="U77" s="62">
        <f t="shared" si="33"/>
        <v>0</v>
      </c>
      <c r="V77" s="58">
        <f t="shared" si="34"/>
        <v>0</v>
      </c>
      <c r="W77" s="58">
        <f t="shared" si="35"/>
        <v>2</v>
      </c>
      <c r="X77" s="58">
        <f t="shared" si="36"/>
        <v>1</v>
      </c>
      <c r="Y77" s="58">
        <f t="shared" si="37"/>
        <v>2</v>
      </c>
      <c r="Z77" s="58">
        <f t="shared" si="38"/>
        <v>4</v>
      </c>
      <c r="AA77" s="58">
        <f t="shared" si="39"/>
        <v>1</v>
      </c>
      <c r="AB77" s="58">
        <f t="shared" si="40"/>
        <v>2</v>
      </c>
      <c r="AC77" s="58">
        <f t="shared" si="41"/>
        <v>0</v>
      </c>
      <c r="AD77" s="58">
        <f t="shared" si="42"/>
        <v>0</v>
      </c>
      <c r="AE77" s="63">
        <f t="shared" si="43"/>
        <v>0</v>
      </c>
      <c r="AF77" s="41"/>
      <c r="AG77" s="62">
        <f t="shared" si="44"/>
        <v>0</v>
      </c>
      <c r="AH77" s="58">
        <f t="shared" si="45"/>
        <v>0</v>
      </c>
      <c r="AI77" s="58">
        <f t="shared" si="46"/>
        <v>1</v>
      </c>
      <c r="AJ77" s="58">
        <f t="shared" si="47"/>
        <v>0</v>
      </c>
      <c r="AK77" s="58">
        <f t="shared" si="48"/>
        <v>0</v>
      </c>
      <c r="AL77" s="58">
        <f t="shared" si="49"/>
        <v>2</v>
      </c>
      <c r="AM77" s="58">
        <f t="shared" si="50"/>
        <v>0</v>
      </c>
      <c r="AN77" s="58">
        <f t="shared" si="51"/>
        <v>1</v>
      </c>
      <c r="AO77" s="58">
        <f t="shared" si="52"/>
        <v>0</v>
      </c>
      <c r="AP77" s="58">
        <f t="shared" si="53"/>
        <v>0</v>
      </c>
      <c r="AQ77" s="63">
        <f t="shared" si="54"/>
        <v>0</v>
      </c>
      <c r="AR77" s="41"/>
      <c r="AS77" s="41"/>
      <c r="AT77" s="62">
        <f t="shared" si="55"/>
        <v>0</v>
      </c>
      <c r="AU77" s="58">
        <f t="shared" si="56"/>
        <v>0</v>
      </c>
      <c r="AV77" s="58">
        <f t="shared" si="67"/>
        <v>0</v>
      </c>
      <c r="AW77" s="58">
        <f t="shared" si="58"/>
        <v>0</v>
      </c>
      <c r="AX77" s="58">
        <f t="shared" si="59"/>
        <v>1</v>
      </c>
      <c r="AY77" s="58">
        <f t="shared" si="60"/>
        <v>0</v>
      </c>
      <c r="AZ77" s="58">
        <f t="shared" si="61"/>
        <v>0</v>
      </c>
      <c r="BA77" s="58">
        <f t="shared" si="62"/>
        <v>0</v>
      </c>
      <c r="BB77" s="58">
        <f t="shared" si="63"/>
        <v>0</v>
      </c>
      <c r="BC77" s="58">
        <f t="shared" si="64"/>
        <v>0</v>
      </c>
      <c r="BD77" s="63">
        <f t="shared" si="65"/>
        <v>0</v>
      </c>
    </row>
    <row r="78" spans="1:58" ht="10.5" customHeight="1">
      <c r="A78" s="238">
        <f>'w-wa'!A77</f>
        <v>1854</v>
      </c>
      <c r="B78" s="58">
        <f>IF(ISNUMBER('w-wa'!B77),(VLOOKUP('w-wa'!B77,tab_liczb_!$C$25:$E$35,3,1))," ")</f>
        <v>5</v>
      </c>
      <c r="C78" s="58">
        <f>IF(ISNUMBER('w-wa'!C77),(VLOOKUP('w-wa'!C77,tab_liczb_!$F$25:$H$35,3,1))," ")</f>
        <v>6</v>
      </c>
      <c r="D78" s="58">
        <f>IF(ISNUMBER('w-wa'!D77),(VLOOKUP('w-wa'!D77,tab_liczb_!$I$25:$K$35,3,1))," ")</f>
        <v>6</v>
      </c>
      <c r="E78" s="58">
        <f>IF(ISNUMBER('w-wa'!E77),(VLOOKUP('w-wa'!E77,tab_liczb_!$L$25:$N$35,3,1))," ")</f>
        <v>6</v>
      </c>
      <c r="F78" s="58">
        <f>IF(ISNUMBER('w-wa'!F77),(VLOOKUP('w-wa'!F77,tab_liczb_!$O$25:$Q$35,3,1))," ")</f>
        <v>4</v>
      </c>
      <c r="G78" s="58">
        <f>IF(ISNUMBER('w-wa'!G77),(VLOOKUP('w-wa'!G77,tab_liczb_!$R$25:$T$35,3,1))," ")</f>
        <v>7</v>
      </c>
      <c r="H78" s="58">
        <f>IF(ISNUMBER('w-wa'!H77),(VLOOKUP('w-wa'!H77,tab_liczb_!$U$25:$W$35,3,1))," ")</f>
        <v>5</v>
      </c>
      <c r="I78" s="58">
        <f>IF(ISNUMBER('w-wa'!I77),(VLOOKUP('w-wa'!I77,tab_liczb_!$X$25:$Z$35,3,1))," ")</f>
        <v>6</v>
      </c>
      <c r="J78" s="58">
        <f>IF(ISNUMBER('w-wa'!J77),(VLOOKUP('w-wa'!J77,tab_liczb_!$AA$25:$AC$35,3,1))," ")</f>
        <v>7</v>
      </c>
      <c r="K78" s="58">
        <f>IF(ISNUMBER('w-wa'!K77),(VLOOKUP('w-wa'!K77,tab_liczb_!$AD$25:$AF$35,3,1))," ")</f>
        <v>5</v>
      </c>
      <c r="L78" s="58">
        <f>IF(ISNUMBER('w-wa'!L77),(VLOOKUP('w-wa'!L77,tab_liczb_!$AG$25:$AI$35,3,1))," ")</f>
        <v>8</v>
      </c>
      <c r="M78" s="58">
        <f>IF(ISNUMBER('w-wa'!M77),(VLOOKUP('w-wa'!M77,tab_liczb_!$AJ$25:$AL$35,3,1))," ")</f>
        <v>5</v>
      </c>
      <c r="N78" s="58">
        <f>IF(ISNUMBER('w-wa'!N77),(VLOOKUP('w-wa'!N77,tab_liczb_!$AM$25:$AO$35,3,1))," ")</f>
        <v>6</v>
      </c>
      <c r="O78" s="58">
        <f>IF(ISNUMBER('w-wa'!O77),(VLOOKUP('w-wa'!O77,tab_liczb_!$AP$25:$AR$35,3,1))," ")</f>
        <v>6</v>
      </c>
      <c r="P78" s="58">
        <f>IF(ISNUMBER('w-wa'!P77),(VLOOKUP('w-wa'!P77,tab_liczb_!$AS$25:$AU$35,3,1))," ")</f>
        <v>6</v>
      </c>
      <c r="Q78" s="58">
        <f>IF(ISNUMBER('w-wa'!Q77),(VLOOKUP('w-wa'!Q77,tab_liczb_!$AV$25:$AX$35,3,1))," ")</f>
        <v>7</v>
      </c>
      <c r="R78" s="58">
        <f>IF(ISNUMBER('w-wa'!R77),(VLOOKUP('w-wa'!R77,tab_liczb_!$AY$25:$BA$35,3,1))," ")</f>
        <v>6</v>
      </c>
      <c r="S78" s="60">
        <v>0</v>
      </c>
      <c r="U78" s="62">
        <f t="shared" si="33"/>
        <v>0</v>
      </c>
      <c r="V78" s="58">
        <f t="shared" si="34"/>
        <v>0</v>
      </c>
      <c r="W78" s="58">
        <f t="shared" si="35"/>
        <v>0</v>
      </c>
      <c r="X78" s="58">
        <f t="shared" si="36"/>
        <v>1</v>
      </c>
      <c r="Y78" s="58">
        <f t="shared" si="37"/>
        <v>2</v>
      </c>
      <c r="Z78" s="58">
        <f t="shared" si="38"/>
        <v>4</v>
      </c>
      <c r="AA78" s="58">
        <f t="shared" si="39"/>
        <v>4</v>
      </c>
      <c r="AB78" s="58">
        <f t="shared" si="40"/>
        <v>1</v>
      </c>
      <c r="AC78" s="58">
        <f t="shared" si="41"/>
        <v>0</v>
      </c>
      <c r="AD78" s="58">
        <f t="shared" si="42"/>
        <v>0</v>
      </c>
      <c r="AE78" s="63">
        <f t="shared" si="43"/>
        <v>0</v>
      </c>
      <c r="AF78" s="41"/>
      <c r="AG78" s="62">
        <f t="shared" si="44"/>
        <v>0</v>
      </c>
      <c r="AH78" s="58">
        <f t="shared" si="45"/>
        <v>0</v>
      </c>
      <c r="AI78" s="58">
        <f t="shared" si="46"/>
        <v>0</v>
      </c>
      <c r="AJ78" s="58">
        <f t="shared" si="47"/>
        <v>0</v>
      </c>
      <c r="AK78" s="58">
        <f t="shared" si="48"/>
        <v>1</v>
      </c>
      <c r="AL78" s="58">
        <f t="shared" si="49"/>
        <v>3</v>
      </c>
      <c r="AM78" s="58">
        <f t="shared" si="50"/>
        <v>0</v>
      </c>
      <c r="AN78" s="58">
        <f t="shared" si="51"/>
        <v>0</v>
      </c>
      <c r="AO78" s="58">
        <f t="shared" si="52"/>
        <v>0</v>
      </c>
      <c r="AP78" s="58">
        <f t="shared" si="53"/>
        <v>0</v>
      </c>
      <c r="AQ78" s="63">
        <f t="shared" si="54"/>
        <v>0</v>
      </c>
      <c r="AR78" s="41"/>
      <c r="AS78" s="41"/>
      <c r="AT78" s="62">
        <f t="shared" si="55"/>
        <v>0</v>
      </c>
      <c r="AU78" s="58">
        <f t="shared" si="56"/>
        <v>0</v>
      </c>
      <c r="AV78" s="58">
        <f t="shared" si="67"/>
        <v>0</v>
      </c>
      <c r="AW78" s="58">
        <f t="shared" si="58"/>
        <v>0</v>
      </c>
      <c r="AX78" s="58">
        <f t="shared" si="59"/>
        <v>0</v>
      </c>
      <c r="AY78" s="58">
        <f t="shared" si="60"/>
        <v>1</v>
      </c>
      <c r="AZ78" s="58">
        <f t="shared" si="61"/>
        <v>0</v>
      </c>
      <c r="BA78" s="58">
        <f t="shared" si="62"/>
        <v>0</v>
      </c>
      <c r="BB78" s="58">
        <f t="shared" si="63"/>
        <v>0</v>
      </c>
      <c r="BC78" s="58">
        <f t="shared" si="64"/>
        <v>0</v>
      </c>
      <c r="BD78" s="63">
        <f t="shared" si="65"/>
        <v>0</v>
      </c>
    </row>
    <row r="79" spans="1:58" ht="10.5" customHeight="1">
      <c r="A79" s="238">
        <f>'w-wa'!A78</f>
        <v>1855</v>
      </c>
      <c r="B79" s="58">
        <f>IF(ISNUMBER('w-wa'!B78),(VLOOKUP('w-wa'!B78,tab_liczb_!$C$25:$E$35,3,1))," ")</f>
        <v>6</v>
      </c>
      <c r="C79" s="58">
        <f>IF(ISNUMBER('w-wa'!C78),(VLOOKUP('w-wa'!C78,tab_liczb_!$F$25:$H$35,3,1))," ")</f>
        <v>10</v>
      </c>
      <c r="D79" s="58">
        <f>IF(ISNUMBER('w-wa'!D78),(VLOOKUP('w-wa'!D78,tab_liczb_!$I$25:$K$35,3,1))," ")</f>
        <v>6</v>
      </c>
      <c r="E79" s="58">
        <f>IF(ISNUMBER('w-wa'!E78),(VLOOKUP('w-wa'!E78,tab_liczb_!$L$25:$N$35,3,1))," ")</f>
        <v>7</v>
      </c>
      <c r="F79" s="58">
        <f>IF(ISNUMBER('w-wa'!F78),(VLOOKUP('w-wa'!F78,tab_liczb_!$O$25:$Q$35,3,1))," ")</f>
        <v>6</v>
      </c>
      <c r="G79" s="58">
        <f>IF(ISNUMBER('w-wa'!G78),(VLOOKUP('w-wa'!G78,tab_liczb_!$R$25:$T$35,3,1))," ")</f>
        <v>3</v>
      </c>
      <c r="H79" s="58">
        <f>IF(ISNUMBER('w-wa'!H78),(VLOOKUP('w-wa'!H78,tab_liczb_!$U$25:$W$35,3,1))," ")</f>
        <v>6</v>
      </c>
      <c r="I79" s="58">
        <f>IF(ISNUMBER('w-wa'!I78),(VLOOKUP('w-wa'!I78,tab_liczb_!$X$25:$Z$35,3,1))," ")</f>
        <v>6</v>
      </c>
      <c r="J79" s="58">
        <f>IF(ISNUMBER('w-wa'!J78),(VLOOKUP('w-wa'!J78,tab_liczb_!$AA$25:$AC$35,3,1))," ")</f>
        <v>8</v>
      </c>
      <c r="K79" s="58">
        <f>IF(ISNUMBER('w-wa'!K78),(VLOOKUP('w-wa'!K78,tab_liczb_!$AD$25:$AF$35,3,1))," ")</f>
        <v>4</v>
      </c>
      <c r="L79" s="58">
        <f>IF(ISNUMBER('w-wa'!L78),(VLOOKUP('w-wa'!L78,tab_liczb_!$AG$25:$AI$35,3,1))," ")</f>
        <v>7</v>
      </c>
      <c r="M79" s="58">
        <f>IF(ISNUMBER('w-wa'!M78),(VLOOKUP('w-wa'!M78,tab_liczb_!$AJ$25:$AL$35,3,1))," ")</f>
        <v>10</v>
      </c>
      <c r="N79" s="58">
        <f>IF(ISNUMBER('w-wa'!N78),(VLOOKUP('w-wa'!N78,tab_liczb_!$AM$25:$AO$35,3,1))," ")</f>
        <v>7</v>
      </c>
      <c r="O79" s="58">
        <f>IF(ISNUMBER('w-wa'!O78),(VLOOKUP('w-wa'!O78,tab_liczb_!$AP$25:$AR$35,3,1))," ")</f>
        <v>7</v>
      </c>
      <c r="P79" s="58">
        <f>IF(ISNUMBER('w-wa'!P78),(VLOOKUP('w-wa'!P78,tab_liczb_!$AS$25:$AU$35,3,1))," ")</f>
        <v>5</v>
      </c>
      <c r="Q79" s="58">
        <f>IF(ISNUMBER('w-wa'!Q78),(VLOOKUP('w-wa'!Q78,tab_liczb_!$AV$25:$AX$35,3,1))," ")</f>
        <v>6</v>
      </c>
      <c r="R79" s="58">
        <f>IF(ISNUMBER('w-wa'!R78),(VLOOKUP('w-wa'!R78,tab_liczb_!$AY$25:$BA$35,3,1))," ")</f>
        <v>9</v>
      </c>
      <c r="S79" s="60">
        <v>0</v>
      </c>
      <c r="U79" s="62">
        <f t="shared" si="33"/>
        <v>0</v>
      </c>
      <c r="V79" s="58">
        <f t="shared" si="34"/>
        <v>2</v>
      </c>
      <c r="W79" s="58">
        <f t="shared" si="35"/>
        <v>0</v>
      </c>
      <c r="X79" s="58">
        <f t="shared" si="36"/>
        <v>1</v>
      </c>
      <c r="Y79" s="58">
        <f t="shared" si="37"/>
        <v>2</v>
      </c>
      <c r="Z79" s="58">
        <f t="shared" si="38"/>
        <v>5</v>
      </c>
      <c r="AA79" s="58">
        <f t="shared" si="39"/>
        <v>0</v>
      </c>
      <c r="AB79" s="58">
        <f t="shared" si="40"/>
        <v>1</v>
      </c>
      <c r="AC79" s="58">
        <f t="shared" si="41"/>
        <v>1</v>
      </c>
      <c r="AD79" s="58">
        <f t="shared" si="42"/>
        <v>0</v>
      </c>
      <c r="AE79" s="63">
        <f t="shared" si="43"/>
        <v>0</v>
      </c>
      <c r="AF79" s="41"/>
      <c r="AG79" s="62">
        <f t="shared" si="44"/>
        <v>0</v>
      </c>
      <c r="AH79" s="58">
        <f t="shared" si="45"/>
        <v>0</v>
      </c>
      <c r="AI79" s="58">
        <f t="shared" si="46"/>
        <v>0</v>
      </c>
      <c r="AJ79" s="58">
        <f t="shared" si="47"/>
        <v>0</v>
      </c>
      <c r="AK79" s="58">
        <f t="shared" si="48"/>
        <v>2</v>
      </c>
      <c r="AL79" s="58">
        <f t="shared" si="49"/>
        <v>1</v>
      </c>
      <c r="AM79" s="58">
        <f t="shared" si="50"/>
        <v>1</v>
      </c>
      <c r="AN79" s="58">
        <f t="shared" si="51"/>
        <v>0</v>
      </c>
      <c r="AO79" s="58">
        <f t="shared" si="52"/>
        <v>0</v>
      </c>
      <c r="AP79" s="58">
        <f t="shared" si="53"/>
        <v>0</v>
      </c>
      <c r="AQ79" s="63">
        <f t="shared" si="54"/>
        <v>0</v>
      </c>
      <c r="AR79" s="41"/>
      <c r="AS79" s="41"/>
      <c r="AT79" s="62">
        <f t="shared" si="55"/>
        <v>0</v>
      </c>
      <c r="AU79" s="58">
        <f t="shared" si="56"/>
        <v>0</v>
      </c>
      <c r="AV79" s="58">
        <f t="shared" si="67"/>
        <v>1</v>
      </c>
      <c r="AW79" s="58">
        <f t="shared" si="58"/>
        <v>0</v>
      </c>
      <c r="AX79" s="58">
        <f t="shared" si="59"/>
        <v>0</v>
      </c>
      <c r="AY79" s="58">
        <f t="shared" si="60"/>
        <v>0</v>
      </c>
      <c r="AZ79" s="58">
        <f t="shared" si="61"/>
        <v>0</v>
      </c>
      <c r="BA79" s="58">
        <f t="shared" si="62"/>
        <v>0</v>
      </c>
      <c r="BB79" s="58">
        <f t="shared" si="63"/>
        <v>0</v>
      </c>
      <c r="BC79" s="58">
        <f t="shared" si="64"/>
        <v>0</v>
      </c>
      <c r="BD79" s="63">
        <f t="shared" si="65"/>
        <v>0</v>
      </c>
    </row>
    <row r="80" spans="1:58" ht="10.5" customHeight="1">
      <c r="A80" s="238">
        <f>'w-wa'!A79</f>
        <v>1856</v>
      </c>
      <c r="B80" s="58">
        <f>IF(ISNUMBER('w-wa'!B79),(VLOOKUP('w-wa'!B79,tab_liczb_!$C$25:$E$35,3,1))," ")</f>
        <v>4</v>
      </c>
      <c r="C80" s="58">
        <f>IF(ISNUMBER('w-wa'!C79),(VLOOKUP('w-wa'!C79,tab_liczb_!$F$25:$H$35,3,1))," ")</f>
        <v>6</v>
      </c>
      <c r="D80" s="58">
        <f>IF(ISNUMBER('w-wa'!D79),(VLOOKUP('w-wa'!D79,tab_liczb_!$I$25:$K$35,3,1))," ")</f>
        <v>7</v>
      </c>
      <c r="E80" s="58">
        <f>IF(ISNUMBER('w-wa'!E79),(VLOOKUP('w-wa'!E79,tab_liczb_!$L$25:$N$35,3,1))," ")</f>
        <v>5</v>
      </c>
      <c r="F80" s="58">
        <f>IF(ISNUMBER('w-wa'!F79),(VLOOKUP('w-wa'!F79,tab_liczb_!$O$25:$Q$35,3,1))," ")</f>
        <v>6</v>
      </c>
      <c r="G80" s="58">
        <f>IF(ISNUMBER('w-wa'!G79),(VLOOKUP('w-wa'!G79,tab_liczb_!$R$25:$T$35,3,1))," ")</f>
        <v>5</v>
      </c>
      <c r="H80" s="58">
        <f>IF(ISNUMBER('w-wa'!H79),(VLOOKUP('w-wa'!H79,tab_liczb_!$U$25:$W$35,3,1))," ")</f>
        <v>8</v>
      </c>
      <c r="I80" s="58">
        <f>IF(ISNUMBER('w-wa'!I79),(VLOOKUP('w-wa'!I79,tab_liczb_!$X$25:$Z$35,3,1))," ")</f>
        <v>9</v>
      </c>
      <c r="J80" s="58">
        <f>IF(ISNUMBER('w-wa'!J79),(VLOOKUP('w-wa'!J79,tab_liczb_!$AA$25:$AC$35,3,1))," ")</f>
        <v>6</v>
      </c>
      <c r="K80" s="58">
        <f>IF(ISNUMBER('w-wa'!K79),(VLOOKUP('w-wa'!K79,tab_liczb_!$AD$25:$AF$35,3,1))," ")</f>
        <v>6</v>
      </c>
      <c r="L80" s="58">
        <f>IF(ISNUMBER('w-wa'!L79),(VLOOKUP('w-wa'!L79,tab_liczb_!$AG$25:$AI$35,3,1))," ")</f>
        <v>9</v>
      </c>
      <c r="M80" s="58">
        <f>IF(ISNUMBER('w-wa'!M79),(VLOOKUP('w-wa'!M79,tab_liczb_!$AJ$25:$AL$35,3,1))," ")</f>
        <v>5</v>
      </c>
      <c r="N80" s="58">
        <f>IF(ISNUMBER('w-wa'!N79),(VLOOKUP('w-wa'!N79,tab_liczb_!$AM$25:$AO$35,3,1))," ")</f>
        <v>6</v>
      </c>
      <c r="O80" s="58">
        <f>IF(ISNUMBER('w-wa'!O79),(VLOOKUP('w-wa'!O79,tab_liczb_!$AP$25:$AR$35,3,1))," ")</f>
        <v>6</v>
      </c>
      <c r="P80" s="58">
        <f>IF(ISNUMBER('w-wa'!P79),(VLOOKUP('w-wa'!P79,tab_liczb_!$AS$25:$AU$35,3,1))," ")</f>
        <v>7</v>
      </c>
      <c r="Q80" s="58">
        <f>IF(ISNUMBER('w-wa'!Q79),(VLOOKUP('w-wa'!Q79,tab_liczb_!$AV$25:$AX$35,3,1))," ")</f>
        <v>8</v>
      </c>
      <c r="R80" s="58">
        <f>IF(ISNUMBER('w-wa'!R79),(VLOOKUP('w-wa'!R79,tab_liczb_!$AY$25:$BA$35,3,1))," ")</f>
        <v>6</v>
      </c>
      <c r="S80" s="60">
        <v>0</v>
      </c>
      <c r="U80" s="62">
        <f t="shared" si="33"/>
        <v>0</v>
      </c>
      <c r="V80" s="58">
        <f t="shared" si="34"/>
        <v>0</v>
      </c>
      <c r="W80" s="58">
        <f t="shared" si="35"/>
        <v>2</v>
      </c>
      <c r="X80" s="58">
        <f t="shared" si="36"/>
        <v>1</v>
      </c>
      <c r="Y80" s="58">
        <f t="shared" si="37"/>
        <v>1</v>
      </c>
      <c r="Z80" s="58">
        <f t="shared" si="38"/>
        <v>4</v>
      </c>
      <c r="AA80" s="58">
        <f t="shared" si="39"/>
        <v>3</v>
      </c>
      <c r="AB80" s="58">
        <f t="shared" si="40"/>
        <v>1</v>
      </c>
      <c r="AC80" s="58">
        <f t="shared" si="41"/>
        <v>0</v>
      </c>
      <c r="AD80" s="58">
        <f t="shared" si="42"/>
        <v>0</v>
      </c>
      <c r="AE80" s="63">
        <f t="shared" si="43"/>
        <v>0</v>
      </c>
      <c r="AF80" s="23"/>
      <c r="AG80" s="77">
        <f t="shared" si="44"/>
        <v>0</v>
      </c>
      <c r="AH80" s="78">
        <f t="shared" si="45"/>
        <v>0</v>
      </c>
      <c r="AI80" s="78">
        <f t="shared" si="46"/>
        <v>0</v>
      </c>
      <c r="AJ80" s="78">
        <f t="shared" si="47"/>
        <v>1</v>
      </c>
      <c r="AK80" s="78">
        <f t="shared" si="48"/>
        <v>1</v>
      </c>
      <c r="AL80" s="78">
        <f t="shared" si="49"/>
        <v>2</v>
      </c>
      <c r="AM80" s="78">
        <f t="shared" si="50"/>
        <v>0</v>
      </c>
      <c r="AN80" s="78">
        <f t="shared" si="51"/>
        <v>0</v>
      </c>
      <c r="AO80" s="78">
        <f t="shared" si="52"/>
        <v>0</v>
      </c>
      <c r="AP80" s="78">
        <f t="shared" si="53"/>
        <v>0</v>
      </c>
      <c r="AQ80" s="79">
        <f t="shared" si="54"/>
        <v>0</v>
      </c>
      <c r="AR80" s="41"/>
      <c r="AS80" s="41"/>
      <c r="AT80" s="77">
        <f t="shared" si="55"/>
        <v>0</v>
      </c>
      <c r="AU80" s="78">
        <f t="shared" si="56"/>
        <v>0</v>
      </c>
      <c r="AV80" s="78">
        <f t="shared" si="67"/>
        <v>0</v>
      </c>
      <c r="AW80" s="78">
        <f t="shared" si="58"/>
        <v>0</v>
      </c>
      <c r="AX80" s="78">
        <f t="shared" si="59"/>
        <v>0</v>
      </c>
      <c r="AY80" s="78">
        <f t="shared" si="60"/>
        <v>1</v>
      </c>
      <c r="AZ80" s="78">
        <f t="shared" si="61"/>
        <v>0</v>
      </c>
      <c r="BA80" s="78">
        <f t="shared" si="62"/>
        <v>0</v>
      </c>
      <c r="BB80" s="78">
        <f t="shared" si="63"/>
        <v>0</v>
      </c>
      <c r="BC80" s="78">
        <f t="shared" si="64"/>
        <v>0</v>
      </c>
      <c r="BD80" s="79">
        <f t="shared" si="65"/>
        <v>0</v>
      </c>
    </row>
    <row r="81" spans="1:56" ht="10.5" customHeight="1">
      <c r="A81" s="238">
        <f>'w-wa'!A80</f>
        <v>1857</v>
      </c>
      <c r="B81" s="58">
        <f>IF(ISNUMBER('w-wa'!B80),(VLOOKUP('w-wa'!B80,tab_liczb_!$C$25:$E$35,3,1))," ")</f>
        <v>6</v>
      </c>
      <c r="C81" s="58">
        <f>IF(ISNUMBER('w-wa'!C80),(VLOOKUP('w-wa'!C80,tab_liczb_!$F$25:$H$35,3,1))," ")</f>
        <v>6</v>
      </c>
      <c r="D81" s="58">
        <f>IF(ISNUMBER('w-wa'!D80),(VLOOKUP('w-wa'!D80,tab_liczb_!$I$25:$K$35,3,1))," ")</f>
        <v>6</v>
      </c>
      <c r="E81" s="58">
        <f>IF(ISNUMBER('w-wa'!E80),(VLOOKUP('w-wa'!E80,tab_liczb_!$L$25:$N$35,3,1))," ")</f>
        <v>6</v>
      </c>
      <c r="F81" s="58">
        <f>IF(ISNUMBER('w-wa'!F80),(VLOOKUP('w-wa'!F80,tab_liczb_!$O$25:$Q$35,3,1))," ")</f>
        <v>7</v>
      </c>
      <c r="G81" s="58">
        <f>IF(ISNUMBER('w-wa'!G80),(VLOOKUP('w-wa'!G80,tab_liczb_!$R$25:$T$35,3,1))," ")</f>
        <v>6</v>
      </c>
      <c r="H81" s="58">
        <f>IF(ISNUMBER('w-wa'!H80),(VLOOKUP('w-wa'!H80,tab_liczb_!$U$25:$W$35,3,1))," ")</f>
        <v>6</v>
      </c>
      <c r="I81" s="58">
        <f>IF(ISNUMBER('w-wa'!I80),(VLOOKUP('w-wa'!I80,tab_liczb_!$X$25:$Z$35,3,1))," ")</f>
        <v>6</v>
      </c>
      <c r="J81" s="58">
        <f>IF(ISNUMBER('w-wa'!J80),(VLOOKUP('w-wa'!J80,tab_liczb_!$AA$25:$AC$35,3,1))," ")</f>
        <v>6</v>
      </c>
      <c r="K81" s="58">
        <f>IF(ISNUMBER('w-wa'!K80),(VLOOKUP('w-wa'!K80,tab_liczb_!$AD$25:$AF$35,3,1))," ")</f>
        <v>4</v>
      </c>
      <c r="L81" s="58">
        <f>IF(ISNUMBER('w-wa'!L80),(VLOOKUP('w-wa'!L80,tab_liczb_!$AG$25:$AI$35,3,1))," ")</f>
        <v>7</v>
      </c>
      <c r="M81" s="58">
        <f>IF(ISNUMBER('w-wa'!M80),(VLOOKUP('w-wa'!M80,tab_liczb_!$AJ$25:$AL$35,3,1))," ")</f>
        <v>4</v>
      </c>
      <c r="N81" s="58">
        <f>IF(ISNUMBER('w-wa'!N80),(VLOOKUP('w-wa'!N80,tab_liczb_!$AM$25:$AO$35,3,1))," ")</f>
        <v>6</v>
      </c>
      <c r="O81" s="58">
        <f>IF(ISNUMBER('w-wa'!O80),(VLOOKUP('w-wa'!O80,tab_liczb_!$AP$25:$AR$35,3,1))," ")</f>
        <v>6</v>
      </c>
      <c r="P81" s="58">
        <f>IF(ISNUMBER('w-wa'!P80),(VLOOKUP('w-wa'!P80,tab_liczb_!$AS$25:$AU$35,3,1))," ")</f>
        <v>6</v>
      </c>
      <c r="Q81" s="58">
        <f>IF(ISNUMBER('w-wa'!Q80),(VLOOKUP('w-wa'!Q80,tab_liczb_!$AV$25:$AX$35,3,1))," ")</f>
        <v>6</v>
      </c>
      <c r="R81" s="58">
        <f>IF(ISNUMBER('w-wa'!R80),(VLOOKUP('w-wa'!R80,tab_liczb_!$AY$25:$BA$35,3,1))," ")</f>
        <v>6</v>
      </c>
      <c r="S81" s="60">
        <v>0</v>
      </c>
      <c r="U81" s="62">
        <f t="shared" si="33"/>
        <v>0</v>
      </c>
      <c r="V81" s="58">
        <f t="shared" si="34"/>
        <v>0</v>
      </c>
      <c r="W81" s="58">
        <f t="shared" si="35"/>
        <v>0</v>
      </c>
      <c r="X81" s="58">
        <f t="shared" si="36"/>
        <v>0</v>
      </c>
      <c r="Y81" s="58">
        <f t="shared" si="37"/>
        <v>2</v>
      </c>
      <c r="Z81" s="58">
        <f t="shared" si="38"/>
        <v>8</v>
      </c>
      <c r="AA81" s="58">
        <f t="shared" si="39"/>
        <v>0</v>
      </c>
      <c r="AB81" s="58">
        <f t="shared" si="40"/>
        <v>2</v>
      </c>
      <c r="AC81" s="58">
        <f t="shared" si="41"/>
        <v>0</v>
      </c>
      <c r="AD81" s="58">
        <f t="shared" si="42"/>
        <v>0</v>
      </c>
      <c r="AE81" s="63">
        <f t="shared" si="43"/>
        <v>0</v>
      </c>
      <c r="AF81" s="41"/>
      <c r="AG81" s="62">
        <f t="shared" si="44"/>
        <v>0</v>
      </c>
      <c r="AH81" s="58">
        <f t="shared" si="45"/>
        <v>0</v>
      </c>
      <c r="AI81" s="58">
        <f t="shared" si="46"/>
        <v>0</v>
      </c>
      <c r="AJ81" s="58">
        <f t="shared" si="47"/>
        <v>0</v>
      </c>
      <c r="AK81" s="58">
        <f t="shared" si="48"/>
        <v>0</v>
      </c>
      <c r="AL81" s="58">
        <f t="shared" si="49"/>
        <v>4</v>
      </c>
      <c r="AM81" s="58">
        <f t="shared" si="50"/>
        <v>0</v>
      </c>
      <c r="AN81" s="58">
        <f t="shared" si="51"/>
        <v>0</v>
      </c>
      <c r="AO81" s="58">
        <f t="shared" si="52"/>
        <v>0</v>
      </c>
      <c r="AP81" s="58">
        <f t="shared" si="53"/>
        <v>0</v>
      </c>
      <c r="AQ81" s="63">
        <f t="shared" si="54"/>
        <v>0</v>
      </c>
      <c r="AR81" s="41"/>
      <c r="AS81" s="41"/>
      <c r="AT81" s="62">
        <f t="shared" si="55"/>
        <v>0</v>
      </c>
      <c r="AU81" s="58">
        <f t="shared" si="56"/>
        <v>0</v>
      </c>
      <c r="AV81" s="58">
        <f t="shared" si="67"/>
        <v>0</v>
      </c>
      <c r="AW81" s="58">
        <f t="shared" si="58"/>
        <v>0</v>
      </c>
      <c r="AX81" s="58">
        <f t="shared" si="59"/>
        <v>0</v>
      </c>
      <c r="AY81" s="58">
        <f t="shared" si="60"/>
        <v>1</v>
      </c>
      <c r="AZ81" s="58">
        <f t="shared" si="61"/>
        <v>0</v>
      </c>
      <c r="BA81" s="58">
        <f t="shared" si="62"/>
        <v>0</v>
      </c>
      <c r="BB81" s="58">
        <f t="shared" si="63"/>
        <v>0</v>
      </c>
      <c r="BC81" s="58">
        <f t="shared" si="64"/>
        <v>0</v>
      </c>
      <c r="BD81" s="63">
        <f t="shared" si="65"/>
        <v>0</v>
      </c>
    </row>
    <row r="82" spans="1:56" ht="10.5" customHeight="1">
      <c r="A82" s="238">
        <f>'w-wa'!A81</f>
        <v>1858</v>
      </c>
      <c r="B82" s="58">
        <f>IF(ISNUMBER('w-wa'!B81),(VLOOKUP('w-wa'!B81,tab_liczb_!$C$25:$E$35,3,1))," ")</f>
        <v>6</v>
      </c>
      <c r="C82" s="58">
        <f>IF(ISNUMBER('w-wa'!C81),(VLOOKUP('w-wa'!C81,tab_liczb_!$F$25:$H$35,3,1))," ")</f>
        <v>8</v>
      </c>
      <c r="D82" s="58">
        <f>IF(ISNUMBER('w-wa'!D81),(VLOOKUP('w-wa'!D81,tab_liczb_!$I$25:$K$35,3,1))," ")</f>
        <v>7</v>
      </c>
      <c r="E82" s="58">
        <f>IF(ISNUMBER('w-wa'!E81),(VLOOKUP('w-wa'!E81,tab_liczb_!$L$25:$N$35,3,1))," ")</f>
        <v>7</v>
      </c>
      <c r="F82" s="58">
        <f>IF(ISNUMBER('w-wa'!F81),(VLOOKUP('w-wa'!F81,tab_liczb_!$O$25:$Q$35,3,1))," ")</f>
        <v>6</v>
      </c>
      <c r="G82" s="58">
        <f>IF(ISNUMBER('w-wa'!G81),(VLOOKUP('w-wa'!G81,tab_liczb_!$R$25:$T$35,3,1))," ")</f>
        <v>4</v>
      </c>
      <c r="H82" s="58">
        <f>IF(ISNUMBER('w-wa'!H81),(VLOOKUP('w-wa'!H81,tab_liczb_!$U$25:$W$35,3,1))," ")</f>
        <v>5</v>
      </c>
      <c r="I82" s="58">
        <f>IF(ISNUMBER('w-wa'!I81),(VLOOKUP('w-wa'!I81,tab_liczb_!$X$25:$Z$35,3,1))," ")</f>
        <v>6</v>
      </c>
      <c r="J82" s="58">
        <f>IF(ISNUMBER('w-wa'!J81),(VLOOKUP('w-wa'!J81,tab_liczb_!$AA$25:$AC$35,3,1))," ")</f>
        <v>6</v>
      </c>
      <c r="K82" s="58">
        <f>IF(ISNUMBER('w-wa'!K81),(VLOOKUP('w-wa'!K81,tab_liczb_!$AD$25:$AF$35,3,1))," ")</f>
        <v>4</v>
      </c>
      <c r="L82" s="58">
        <f>IF(ISNUMBER('w-wa'!L81),(VLOOKUP('w-wa'!L81,tab_liczb_!$AG$25:$AI$35,3,1))," ")</f>
        <v>10</v>
      </c>
      <c r="M82" s="58">
        <f>IF(ISNUMBER('w-wa'!M81),(VLOOKUP('w-wa'!M81,tab_liczb_!$AJ$25:$AL$35,3,1))," ")</f>
        <v>6</v>
      </c>
      <c r="N82" s="58">
        <f>IF(ISNUMBER('w-wa'!N81),(VLOOKUP('w-wa'!N81,tab_liczb_!$AM$25:$AO$35,3,1))," ")</f>
        <v>6</v>
      </c>
      <c r="O82" s="58">
        <f>IF(ISNUMBER('w-wa'!O81),(VLOOKUP('w-wa'!O81,tab_liczb_!$AP$25:$AR$35,3,1))," ")</f>
        <v>7</v>
      </c>
      <c r="P82" s="58">
        <f>IF(ISNUMBER('w-wa'!P81),(VLOOKUP('w-wa'!P81,tab_liczb_!$AS$25:$AU$35,3,1))," ")</f>
        <v>4</v>
      </c>
      <c r="Q82" s="58">
        <f>IF(ISNUMBER('w-wa'!Q81),(VLOOKUP('w-wa'!Q81,tab_liczb_!$AV$25:$AX$35,3,1))," ")</f>
        <v>7</v>
      </c>
      <c r="R82" s="58">
        <f>IF(ISNUMBER('w-wa'!R81),(VLOOKUP('w-wa'!R81,tab_liczb_!$AY$25:$BA$35,3,1))," ")</f>
        <v>7</v>
      </c>
      <c r="S82" s="60">
        <v>0</v>
      </c>
      <c r="U82" s="62">
        <f t="shared" si="33"/>
        <v>0</v>
      </c>
      <c r="V82" s="58">
        <f t="shared" si="34"/>
        <v>1</v>
      </c>
      <c r="W82" s="58">
        <f t="shared" si="35"/>
        <v>0</v>
      </c>
      <c r="X82" s="58">
        <f t="shared" si="36"/>
        <v>1</v>
      </c>
      <c r="Y82" s="58">
        <f t="shared" si="37"/>
        <v>2</v>
      </c>
      <c r="Z82" s="58">
        <f t="shared" si="38"/>
        <v>5</v>
      </c>
      <c r="AA82" s="58">
        <f t="shared" si="39"/>
        <v>1</v>
      </c>
      <c r="AB82" s="58">
        <f t="shared" si="40"/>
        <v>2</v>
      </c>
      <c r="AC82" s="58">
        <f t="shared" si="41"/>
        <v>0</v>
      </c>
      <c r="AD82" s="58">
        <f t="shared" si="42"/>
        <v>0</v>
      </c>
      <c r="AE82" s="63">
        <f t="shared" si="43"/>
        <v>0</v>
      </c>
      <c r="AF82" s="41"/>
      <c r="AG82" s="62">
        <f t="shared" si="44"/>
        <v>0</v>
      </c>
      <c r="AH82" s="58">
        <f t="shared" si="45"/>
        <v>0</v>
      </c>
      <c r="AI82" s="58">
        <f t="shared" si="46"/>
        <v>0</v>
      </c>
      <c r="AJ82" s="58">
        <f t="shared" si="47"/>
        <v>0</v>
      </c>
      <c r="AK82" s="58">
        <f t="shared" si="48"/>
        <v>2</v>
      </c>
      <c r="AL82" s="58">
        <f t="shared" si="49"/>
        <v>1</v>
      </c>
      <c r="AM82" s="58">
        <f t="shared" si="50"/>
        <v>0</v>
      </c>
      <c r="AN82" s="58">
        <f t="shared" si="51"/>
        <v>1</v>
      </c>
      <c r="AO82" s="58">
        <f t="shared" si="52"/>
        <v>0</v>
      </c>
      <c r="AP82" s="58">
        <f t="shared" si="53"/>
        <v>0</v>
      </c>
      <c r="AQ82" s="63">
        <f t="shared" si="54"/>
        <v>0</v>
      </c>
      <c r="AR82" s="41"/>
      <c r="AS82" s="41"/>
      <c r="AT82" s="62">
        <f t="shared" si="55"/>
        <v>0</v>
      </c>
      <c r="AU82" s="58">
        <f t="shared" si="56"/>
        <v>0</v>
      </c>
      <c r="AV82" s="58">
        <f t="shared" si="67"/>
        <v>0</v>
      </c>
      <c r="AW82" s="58">
        <f t="shared" si="58"/>
        <v>0</v>
      </c>
      <c r="AX82" s="58">
        <f t="shared" si="59"/>
        <v>1</v>
      </c>
      <c r="AY82" s="58">
        <f t="shared" si="60"/>
        <v>0</v>
      </c>
      <c r="AZ82" s="58">
        <f t="shared" si="61"/>
        <v>0</v>
      </c>
      <c r="BA82" s="58">
        <f t="shared" si="62"/>
        <v>0</v>
      </c>
      <c r="BB82" s="58">
        <f t="shared" si="63"/>
        <v>0</v>
      </c>
      <c r="BC82" s="58">
        <f t="shared" si="64"/>
        <v>0</v>
      </c>
      <c r="BD82" s="63">
        <f t="shared" si="65"/>
        <v>0</v>
      </c>
    </row>
    <row r="83" spans="1:56" ht="10.5" customHeight="1">
      <c r="A83" s="238">
        <f>'w-wa'!A82</f>
        <v>1859</v>
      </c>
      <c r="B83" s="58">
        <f>IF(ISNUMBER('w-wa'!B82),(VLOOKUP('w-wa'!B82,tab_liczb_!$C$25:$E$35,3,1))," ")</f>
        <v>4</v>
      </c>
      <c r="C83" s="58">
        <f>IF(ISNUMBER('w-wa'!C82),(VLOOKUP('w-wa'!C82,tab_liczb_!$F$25:$H$35,3,1))," ")</f>
        <v>4</v>
      </c>
      <c r="D83" s="58">
        <f>IF(ISNUMBER('w-wa'!D82),(VLOOKUP('w-wa'!D82,tab_liczb_!$I$25:$K$35,3,1))," ")</f>
        <v>4</v>
      </c>
      <c r="E83" s="58">
        <f>IF(ISNUMBER('w-wa'!E82),(VLOOKUP('w-wa'!E82,tab_liczb_!$L$25:$N$35,3,1))," ")</f>
        <v>6</v>
      </c>
      <c r="F83" s="58">
        <f>IF(ISNUMBER('w-wa'!F82),(VLOOKUP('w-wa'!F82,tab_liczb_!$O$25:$Q$35,3,1))," ")</f>
        <v>5</v>
      </c>
      <c r="G83" s="58">
        <f>IF(ISNUMBER('w-wa'!G82),(VLOOKUP('w-wa'!G82,tab_liczb_!$R$25:$T$35,3,1))," ")</f>
        <v>5</v>
      </c>
      <c r="H83" s="58">
        <f>IF(ISNUMBER('w-wa'!H82),(VLOOKUP('w-wa'!H82,tab_liczb_!$U$25:$W$35,3,1))," ")</f>
        <v>4</v>
      </c>
      <c r="I83" s="58">
        <f>IF(ISNUMBER('w-wa'!I82),(VLOOKUP('w-wa'!I82,tab_liczb_!$X$25:$Z$35,3,1))," ")</f>
        <v>3</v>
      </c>
      <c r="J83" s="58">
        <f>IF(ISNUMBER('w-wa'!J82),(VLOOKUP('w-wa'!J82,tab_liczb_!$AA$25:$AC$35,3,1))," ")</f>
        <v>8</v>
      </c>
      <c r="K83" s="58">
        <f>IF(ISNUMBER('w-wa'!K82),(VLOOKUP('w-wa'!K82,tab_liczb_!$AD$25:$AF$35,3,1))," ")</f>
        <v>6</v>
      </c>
      <c r="L83" s="58">
        <f>IF(ISNUMBER('w-wa'!L82),(VLOOKUP('w-wa'!L82,tab_liczb_!$AG$25:$AI$35,3,1))," ")</f>
        <v>6</v>
      </c>
      <c r="M83" s="58">
        <f>IF(ISNUMBER('w-wa'!M82),(VLOOKUP('w-wa'!M82,tab_liczb_!$AJ$25:$AL$35,3,1))," ")</f>
        <v>7</v>
      </c>
      <c r="N83" s="58">
        <f>IF(ISNUMBER('w-wa'!N82),(VLOOKUP('w-wa'!N82,tab_liczb_!$AM$25:$AO$35,3,1))," ")</f>
        <v>4</v>
      </c>
      <c r="O83" s="58">
        <f>IF(ISNUMBER('w-wa'!O82),(VLOOKUP('w-wa'!O82,tab_liczb_!$AP$25:$AR$35,3,1))," ")</f>
        <v>5</v>
      </c>
      <c r="P83" s="58">
        <f>IF(ISNUMBER('w-wa'!P82),(VLOOKUP('w-wa'!P82,tab_liczb_!$AS$25:$AU$35,3,1))," ")</f>
        <v>3</v>
      </c>
      <c r="Q83" s="58">
        <f>IF(ISNUMBER('w-wa'!Q82),(VLOOKUP('w-wa'!Q82,tab_liczb_!$AV$25:$AX$35,3,1))," ")</f>
        <v>6</v>
      </c>
      <c r="R83" s="58">
        <f>IF(ISNUMBER('w-wa'!R82),(VLOOKUP('w-wa'!R82,tab_liczb_!$AY$25:$BA$35,3,1))," ")</f>
        <v>4</v>
      </c>
      <c r="S83" s="60">
        <v>0</v>
      </c>
      <c r="U83" s="62">
        <f t="shared" si="33"/>
        <v>0</v>
      </c>
      <c r="V83" s="58">
        <f t="shared" si="34"/>
        <v>0</v>
      </c>
      <c r="W83" s="58">
        <f t="shared" si="35"/>
        <v>0</v>
      </c>
      <c r="X83" s="58">
        <f t="shared" si="36"/>
        <v>1</v>
      </c>
      <c r="Y83" s="58">
        <f t="shared" si="37"/>
        <v>1</v>
      </c>
      <c r="Z83" s="58">
        <f t="shared" si="38"/>
        <v>3</v>
      </c>
      <c r="AA83" s="58">
        <f t="shared" si="39"/>
        <v>2</v>
      </c>
      <c r="AB83" s="58">
        <f t="shared" si="40"/>
        <v>4</v>
      </c>
      <c r="AC83" s="58">
        <f t="shared" si="41"/>
        <v>1</v>
      </c>
      <c r="AD83" s="58">
        <f t="shared" si="42"/>
        <v>0</v>
      </c>
      <c r="AE83" s="63">
        <f t="shared" si="43"/>
        <v>0</v>
      </c>
      <c r="AF83" s="23"/>
      <c r="AG83" s="77">
        <f t="shared" si="44"/>
        <v>0</v>
      </c>
      <c r="AH83" s="78">
        <f t="shared" si="45"/>
        <v>0</v>
      </c>
      <c r="AI83" s="78">
        <f t="shared" si="46"/>
        <v>0</v>
      </c>
      <c r="AJ83" s="78">
        <f t="shared" si="47"/>
        <v>0</v>
      </c>
      <c r="AK83" s="78">
        <f t="shared" si="48"/>
        <v>0</v>
      </c>
      <c r="AL83" s="78">
        <f t="shared" si="49"/>
        <v>1</v>
      </c>
      <c r="AM83" s="78">
        <f t="shared" si="50"/>
        <v>1</v>
      </c>
      <c r="AN83" s="78">
        <f t="shared" si="51"/>
        <v>1</v>
      </c>
      <c r="AO83" s="78">
        <f t="shared" si="52"/>
        <v>1</v>
      </c>
      <c r="AP83" s="78">
        <f t="shared" si="53"/>
        <v>0</v>
      </c>
      <c r="AQ83" s="79">
        <f t="shared" si="54"/>
        <v>0</v>
      </c>
      <c r="AR83" s="41"/>
      <c r="AS83" s="41"/>
      <c r="AT83" s="77">
        <f t="shared" si="55"/>
        <v>0</v>
      </c>
      <c r="AU83" s="78">
        <f t="shared" si="56"/>
        <v>0</v>
      </c>
      <c r="AV83" s="78">
        <f t="shared" si="67"/>
        <v>0</v>
      </c>
      <c r="AW83" s="78">
        <f t="shared" si="58"/>
        <v>0</v>
      </c>
      <c r="AX83" s="78">
        <f t="shared" si="59"/>
        <v>0</v>
      </c>
      <c r="AY83" s="78">
        <f t="shared" si="60"/>
        <v>0</v>
      </c>
      <c r="AZ83" s="78">
        <f t="shared" si="61"/>
        <v>0</v>
      </c>
      <c r="BA83" s="78">
        <f t="shared" si="62"/>
        <v>1</v>
      </c>
      <c r="BB83" s="78">
        <f t="shared" si="63"/>
        <v>0</v>
      </c>
      <c r="BC83" s="78">
        <f t="shared" si="64"/>
        <v>0</v>
      </c>
      <c r="BD83" s="79">
        <f t="shared" si="65"/>
        <v>0</v>
      </c>
    </row>
    <row r="84" spans="1:56" ht="10.5" customHeight="1">
      <c r="A84" s="238">
        <f>'w-wa'!A83</f>
        <v>1860</v>
      </c>
      <c r="B84" s="58">
        <f>IF(ISNUMBER('w-wa'!B83),(VLOOKUP('w-wa'!B83,tab_liczb_!$C$25:$E$35,3,1))," ")</f>
        <v>4</v>
      </c>
      <c r="C84" s="58">
        <f>IF(ISNUMBER('w-wa'!C83),(VLOOKUP('w-wa'!C83,tab_liczb_!$F$25:$H$35,3,1))," ")</f>
        <v>6</v>
      </c>
      <c r="D84" s="58">
        <f>IF(ISNUMBER('w-wa'!D83),(VLOOKUP('w-wa'!D83,tab_liczb_!$I$25:$K$35,3,1))," ")</f>
        <v>7</v>
      </c>
      <c r="E84" s="58">
        <f>IF(ISNUMBER('w-wa'!E83),(VLOOKUP('w-wa'!E83,tab_liczb_!$L$25:$N$35,3,1))," ")</f>
        <v>6</v>
      </c>
      <c r="F84" s="58">
        <f>IF(ISNUMBER('w-wa'!F83),(VLOOKUP('w-wa'!F83,tab_liczb_!$O$25:$Q$35,3,1))," ")</f>
        <v>6</v>
      </c>
      <c r="G84" s="58">
        <f>IF(ISNUMBER('w-wa'!G83),(VLOOKUP('w-wa'!G83,tab_liczb_!$R$25:$T$35,3,1))," ")</f>
        <v>5</v>
      </c>
      <c r="H84" s="58">
        <f>IF(ISNUMBER('w-wa'!H83),(VLOOKUP('w-wa'!H83,tab_liczb_!$U$25:$W$35,3,1))," ")</f>
        <v>7</v>
      </c>
      <c r="I84" s="58">
        <f>IF(ISNUMBER('w-wa'!I83),(VLOOKUP('w-wa'!I83,tab_liczb_!$X$25:$Z$35,3,1))," ")</f>
        <v>6</v>
      </c>
      <c r="J84" s="58">
        <f>IF(ISNUMBER('w-wa'!J83),(VLOOKUP('w-wa'!J83,tab_liczb_!$AA$25:$AC$35,3,1))," ")</f>
        <v>5</v>
      </c>
      <c r="K84" s="58">
        <f>IF(ISNUMBER('w-wa'!K83),(VLOOKUP('w-wa'!K83,tab_liczb_!$AD$25:$AF$35,3,1))," ")</f>
        <v>8</v>
      </c>
      <c r="L84" s="58">
        <f>IF(ISNUMBER('w-wa'!L83),(VLOOKUP('w-wa'!L83,tab_liczb_!$AG$25:$AI$35,3,1))," ")</f>
        <v>7</v>
      </c>
      <c r="M84" s="58">
        <f>IF(ISNUMBER('w-wa'!M83),(VLOOKUP('w-wa'!M83,tab_liczb_!$AJ$25:$AL$35,3,1))," ")</f>
        <v>7</v>
      </c>
      <c r="N84" s="58">
        <f>IF(ISNUMBER('w-wa'!N83),(VLOOKUP('w-wa'!N83,tab_liczb_!$AM$25:$AO$35,3,1))," ")</f>
        <v>6</v>
      </c>
      <c r="O84" s="58">
        <f>IF(ISNUMBER('w-wa'!O83),(VLOOKUP('w-wa'!O83,tab_liczb_!$AP$25:$AR$35,3,1))," ")</f>
        <v>6</v>
      </c>
      <c r="P84" s="58">
        <f>IF(ISNUMBER('w-wa'!P83),(VLOOKUP('w-wa'!P83,tab_liczb_!$AS$25:$AU$35,3,1))," ")</f>
        <v>6</v>
      </c>
      <c r="Q84" s="58">
        <f>IF(ISNUMBER('w-wa'!Q83),(VLOOKUP('w-wa'!Q83,tab_liczb_!$AV$25:$AX$35,3,1))," ")</f>
        <v>7</v>
      </c>
      <c r="R84" s="58">
        <f>IF(ISNUMBER('w-wa'!R83),(VLOOKUP('w-wa'!R83,tab_liczb_!$AY$25:$BA$35,3,1))," ")</f>
        <v>6</v>
      </c>
      <c r="S84" s="60">
        <v>0</v>
      </c>
      <c r="U84" s="62">
        <f t="shared" si="33"/>
        <v>0</v>
      </c>
      <c r="V84" s="58">
        <f t="shared" si="34"/>
        <v>0</v>
      </c>
      <c r="W84" s="58">
        <f t="shared" si="35"/>
        <v>0</v>
      </c>
      <c r="X84" s="58">
        <f t="shared" si="36"/>
        <v>1</v>
      </c>
      <c r="Y84" s="58">
        <f t="shared" si="37"/>
        <v>4</v>
      </c>
      <c r="Z84" s="58">
        <f t="shared" si="38"/>
        <v>4</v>
      </c>
      <c r="AA84" s="58">
        <f t="shared" si="39"/>
        <v>2</v>
      </c>
      <c r="AB84" s="58">
        <f t="shared" si="40"/>
        <v>1</v>
      </c>
      <c r="AC84" s="58">
        <f t="shared" si="41"/>
        <v>0</v>
      </c>
      <c r="AD84" s="58">
        <f t="shared" si="42"/>
        <v>0</v>
      </c>
      <c r="AE84" s="63">
        <f t="shared" si="43"/>
        <v>0</v>
      </c>
      <c r="AF84" s="41"/>
      <c r="AG84" s="62">
        <f t="shared" si="44"/>
        <v>0</v>
      </c>
      <c r="AH84" s="58">
        <f t="shared" si="45"/>
        <v>0</v>
      </c>
      <c r="AI84" s="58">
        <f t="shared" si="46"/>
        <v>0</v>
      </c>
      <c r="AJ84" s="58">
        <f t="shared" si="47"/>
        <v>0</v>
      </c>
      <c r="AK84" s="58">
        <f t="shared" si="48"/>
        <v>1</v>
      </c>
      <c r="AL84" s="58">
        <f t="shared" si="49"/>
        <v>3</v>
      </c>
      <c r="AM84" s="58">
        <f t="shared" si="50"/>
        <v>0</v>
      </c>
      <c r="AN84" s="58">
        <f t="shared" si="51"/>
        <v>0</v>
      </c>
      <c r="AO84" s="58">
        <f t="shared" si="52"/>
        <v>0</v>
      </c>
      <c r="AP84" s="58">
        <f t="shared" si="53"/>
        <v>0</v>
      </c>
      <c r="AQ84" s="63">
        <f t="shared" si="54"/>
        <v>0</v>
      </c>
      <c r="AR84" s="41"/>
      <c r="AS84" s="41"/>
      <c r="AT84" s="62">
        <f t="shared" si="55"/>
        <v>0</v>
      </c>
      <c r="AU84" s="58">
        <f t="shared" si="56"/>
        <v>0</v>
      </c>
      <c r="AV84" s="58">
        <f t="shared" si="67"/>
        <v>0</v>
      </c>
      <c r="AW84" s="58">
        <f t="shared" si="58"/>
        <v>0</v>
      </c>
      <c r="AX84" s="58">
        <f t="shared" si="59"/>
        <v>0</v>
      </c>
      <c r="AY84" s="58">
        <f t="shared" si="60"/>
        <v>1</v>
      </c>
      <c r="AZ84" s="58">
        <f t="shared" si="61"/>
        <v>0</v>
      </c>
      <c r="BA84" s="58">
        <f t="shared" si="62"/>
        <v>0</v>
      </c>
      <c r="BB84" s="58">
        <f t="shared" si="63"/>
        <v>0</v>
      </c>
      <c r="BC84" s="58">
        <f t="shared" si="64"/>
        <v>0</v>
      </c>
      <c r="BD84" s="63">
        <f t="shared" si="65"/>
        <v>0</v>
      </c>
    </row>
    <row r="85" spans="1:56" ht="10.5" customHeight="1">
      <c r="A85" s="238">
        <f>'w-wa'!A84</f>
        <v>1861</v>
      </c>
      <c r="B85" s="58">
        <f>IF(ISNUMBER('w-wa'!B84),(VLOOKUP('w-wa'!B84,tab_liczb_!$C$25:$E$35,3,1))," ")</f>
        <v>8</v>
      </c>
      <c r="C85" s="58">
        <f>IF(ISNUMBER('w-wa'!C84),(VLOOKUP('w-wa'!C84,tab_liczb_!$F$25:$H$35,3,1))," ")</f>
        <v>4</v>
      </c>
      <c r="D85" s="58">
        <f>IF(ISNUMBER('w-wa'!D84),(VLOOKUP('w-wa'!D84,tab_liczb_!$I$25:$K$35,3,1))," ")</f>
        <v>4</v>
      </c>
      <c r="E85" s="58">
        <f>IF(ISNUMBER('w-wa'!E84),(VLOOKUP('w-wa'!E84,tab_liczb_!$L$25:$N$35,3,1))," ")</f>
        <v>8</v>
      </c>
      <c r="F85" s="58">
        <f>IF(ISNUMBER('w-wa'!F84),(VLOOKUP('w-wa'!F84,tab_liczb_!$O$25:$Q$35,3,1))," ")</f>
        <v>8</v>
      </c>
      <c r="G85" s="58">
        <f>IF(ISNUMBER('w-wa'!G84),(VLOOKUP('w-wa'!G84,tab_liczb_!$R$25:$T$35,3,1))," ")</f>
        <v>2</v>
      </c>
      <c r="H85" s="58">
        <f>IF(ISNUMBER('w-wa'!H84),(VLOOKUP('w-wa'!H84,tab_liczb_!$U$25:$W$35,3,1))," ")</f>
        <v>3</v>
      </c>
      <c r="I85" s="58">
        <f>IF(ISNUMBER('w-wa'!I84),(VLOOKUP('w-wa'!I84,tab_liczb_!$X$25:$Z$35,3,1))," ")</f>
        <v>6</v>
      </c>
      <c r="J85" s="58">
        <f>IF(ISNUMBER('w-wa'!J84),(VLOOKUP('w-wa'!J84,tab_liczb_!$AA$25:$AC$35,3,1))," ")</f>
        <v>6</v>
      </c>
      <c r="K85" s="58">
        <f>IF(ISNUMBER('w-wa'!K84),(VLOOKUP('w-wa'!K84,tab_liczb_!$AD$25:$AF$35,3,1))," ")</f>
        <v>6</v>
      </c>
      <c r="L85" s="58">
        <f>IF(ISNUMBER('w-wa'!L84),(VLOOKUP('w-wa'!L84,tab_liczb_!$AG$25:$AI$35,3,1))," ")</f>
        <v>5</v>
      </c>
      <c r="M85" s="58">
        <f>IF(ISNUMBER('w-wa'!M84),(VLOOKUP('w-wa'!M84,tab_liczb_!$AJ$25:$AL$35,3,1))," ")</f>
        <v>6</v>
      </c>
      <c r="N85" s="58">
        <f>IF(ISNUMBER('w-wa'!N84),(VLOOKUP('w-wa'!N84,tab_liczb_!$AM$25:$AO$35,3,1))," ")</f>
        <v>6</v>
      </c>
      <c r="O85" s="58">
        <f>IF(ISNUMBER('w-wa'!O84),(VLOOKUP('w-wa'!O84,tab_liczb_!$AP$25:$AR$35,3,1))," ")</f>
        <v>6</v>
      </c>
      <c r="P85" s="58">
        <f>IF(ISNUMBER('w-wa'!P84),(VLOOKUP('w-wa'!P84,tab_liczb_!$AS$25:$AU$35,3,1))," ")</f>
        <v>3</v>
      </c>
      <c r="Q85" s="58">
        <f>IF(ISNUMBER('w-wa'!Q84),(VLOOKUP('w-wa'!Q84,tab_liczb_!$AV$25:$AX$35,3,1))," ")</f>
        <v>6</v>
      </c>
      <c r="R85" s="58">
        <f>IF(ISNUMBER('w-wa'!R84),(VLOOKUP('w-wa'!R84,tab_liczb_!$AY$25:$BA$35,3,1))," ")</f>
        <v>6</v>
      </c>
      <c r="S85" s="60">
        <v>0</v>
      </c>
      <c r="U85" s="62">
        <f t="shared" si="33"/>
        <v>0</v>
      </c>
      <c r="V85" s="58">
        <f t="shared" si="34"/>
        <v>0</v>
      </c>
      <c r="W85" s="58">
        <f t="shared" si="35"/>
        <v>0</v>
      </c>
      <c r="X85" s="58">
        <f t="shared" si="36"/>
        <v>3</v>
      </c>
      <c r="Y85" s="58">
        <f t="shared" si="37"/>
        <v>0</v>
      </c>
      <c r="Z85" s="58">
        <f t="shared" si="38"/>
        <v>4</v>
      </c>
      <c r="AA85" s="58">
        <f t="shared" si="39"/>
        <v>1</v>
      </c>
      <c r="AB85" s="58">
        <f t="shared" si="40"/>
        <v>2</v>
      </c>
      <c r="AC85" s="58">
        <f t="shared" si="41"/>
        <v>1</v>
      </c>
      <c r="AD85" s="58">
        <f t="shared" si="42"/>
        <v>1</v>
      </c>
      <c r="AE85" s="63">
        <f t="shared" si="43"/>
        <v>0</v>
      </c>
      <c r="AF85" s="41"/>
      <c r="AG85" s="62">
        <f t="shared" si="44"/>
        <v>0</v>
      </c>
      <c r="AH85" s="58">
        <f t="shared" si="45"/>
        <v>0</v>
      </c>
      <c r="AI85" s="58">
        <f t="shared" si="46"/>
        <v>0</v>
      </c>
      <c r="AJ85" s="58">
        <f t="shared" si="47"/>
        <v>0</v>
      </c>
      <c r="AK85" s="58">
        <f t="shared" si="48"/>
        <v>0</v>
      </c>
      <c r="AL85" s="58">
        <f t="shared" si="49"/>
        <v>3</v>
      </c>
      <c r="AM85" s="58">
        <f t="shared" si="50"/>
        <v>0</v>
      </c>
      <c r="AN85" s="58">
        <f t="shared" si="51"/>
        <v>0</v>
      </c>
      <c r="AO85" s="58">
        <f t="shared" si="52"/>
        <v>1</v>
      </c>
      <c r="AP85" s="58">
        <f t="shared" si="53"/>
        <v>0</v>
      </c>
      <c r="AQ85" s="63">
        <f t="shared" si="54"/>
        <v>0</v>
      </c>
      <c r="AR85" s="41"/>
      <c r="AS85" s="41"/>
      <c r="AT85" s="62">
        <f t="shared" si="55"/>
        <v>0</v>
      </c>
      <c r="AU85" s="58">
        <f t="shared" si="56"/>
        <v>0</v>
      </c>
      <c r="AV85" s="58">
        <f t="shared" si="67"/>
        <v>0</v>
      </c>
      <c r="AW85" s="58">
        <f t="shared" si="58"/>
        <v>0</v>
      </c>
      <c r="AX85" s="58">
        <f t="shared" si="59"/>
        <v>0</v>
      </c>
      <c r="AY85" s="58">
        <f t="shared" si="60"/>
        <v>1</v>
      </c>
      <c r="AZ85" s="58">
        <f t="shared" si="61"/>
        <v>0</v>
      </c>
      <c r="BA85" s="58">
        <f t="shared" si="62"/>
        <v>0</v>
      </c>
      <c r="BB85" s="58">
        <f t="shared" si="63"/>
        <v>0</v>
      </c>
      <c r="BC85" s="58">
        <f t="shared" si="64"/>
        <v>0</v>
      </c>
      <c r="BD85" s="63">
        <f t="shared" si="65"/>
        <v>0</v>
      </c>
    </row>
    <row r="86" spans="1:56" ht="10.5" customHeight="1">
      <c r="A86" s="238">
        <f>'w-wa'!A85</f>
        <v>1862</v>
      </c>
      <c r="B86" s="58">
        <f>IF(ISNUMBER('w-wa'!B85),(VLOOKUP('w-wa'!B85,tab_liczb_!$C$25:$E$35,3,1))," ")</f>
        <v>6</v>
      </c>
      <c r="C86" s="58">
        <f>IF(ISNUMBER('w-wa'!C85),(VLOOKUP('w-wa'!C85,tab_liczb_!$F$25:$H$35,3,1))," ")</f>
        <v>7</v>
      </c>
      <c r="D86" s="58">
        <f>IF(ISNUMBER('w-wa'!D85),(VLOOKUP('w-wa'!D85,tab_liczb_!$I$25:$K$35,3,1))," ")</f>
        <v>5</v>
      </c>
      <c r="E86" s="58">
        <f>IF(ISNUMBER('w-wa'!E85),(VLOOKUP('w-wa'!E85,tab_liczb_!$L$25:$N$35,3,1))," ")</f>
        <v>6</v>
      </c>
      <c r="F86" s="58">
        <f>IF(ISNUMBER('w-wa'!F85),(VLOOKUP('w-wa'!F85,tab_liczb_!$O$25:$Q$35,3,1))," ")</f>
        <v>5</v>
      </c>
      <c r="G86" s="58">
        <f>IF(ISNUMBER('w-wa'!G85),(VLOOKUP('w-wa'!G85,tab_liczb_!$R$25:$T$35,3,1))," ")</f>
        <v>6</v>
      </c>
      <c r="H86" s="58">
        <f>IF(ISNUMBER('w-wa'!H85),(VLOOKUP('w-wa'!H85,tab_liczb_!$U$25:$W$35,3,1))," ")</f>
        <v>6</v>
      </c>
      <c r="I86" s="58">
        <f>IF(ISNUMBER('w-wa'!I85),(VLOOKUP('w-wa'!I85,tab_liczb_!$X$25:$Z$35,3,1))," ")</f>
        <v>6</v>
      </c>
      <c r="J86" s="58">
        <f>IF(ISNUMBER('w-wa'!J85),(VLOOKUP('w-wa'!J85,tab_liczb_!$AA$25:$AC$35,3,1))," ")</f>
        <v>6</v>
      </c>
      <c r="K86" s="58">
        <f>IF(ISNUMBER('w-wa'!K85),(VLOOKUP('w-wa'!K85,tab_liczb_!$AD$25:$AF$35,3,1))," ")</f>
        <v>5</v>
      </c>
      <c r="L86" s="58">
        <f>IF(ISNUMBER('w-wa'!L85),(VLOOKUP('w-wa'!L85,tab_liczb_!$AG$25:$AI$35,3,1))," ")</f>
        <v>8</v>
      </c>
      <c r="M86" s="58">
        <f>IF(ISNUMBER('w-wa'!M85),(VLOOKUP('w-wa'!M85,tab_liczb_!$AJ$25:$AL$35,3,1))," ")</f>
        <v>8</v>
      </c>
      <c r="N86" s="58">
        <f>IF(ISNUMBER('w-wa'!N85),(VLOOKUP('w-wa'!N85,tab_liczb_!$AM$25:$AO$35,3,1))," ")</f>
        <v>6</v>
      </c>
      <c r="O86" s="58">
        <f>IF(ISNUMBER('w-wa'!O85),(VLOOKUP('w-wa'!O85,tab_liczb_!$AP$25:$AR$35,3,1))," ")</f>
        <v>4</v>
      </c>
      <c r="P86" s="58">
        <f>IF(ISNUMBER('w-wa'!P85),(VLOOKUP('w-wa'!P85,tab_liczb_!$AS$25:$AU$35,3,1))," ")</f>
        <v>6</v>
      </c>
      <c r="Q86" s="58">
        <f>IF(ISNUMBER('w-wa'!Q85),(VLOOKUP('w-wa'!Q85,tab_liczb_!$AV$25:$AX$35,3,1))," ")</f>
        <v>6</v>
      </c>
      <c r="R86" s="58">
        <f>IF(ISNUMBER('w-wa'!R85),(VLOOKUP('w-wa'!R85,tab_liczb_!$AY$25:$BA$35,3,1))," ")</f>
        <v>6</v>
      </c>
      <c r="S86" s="60">
        <v>0</v>
      </c>
      <c r="U86" s="62">
        <f t="shared" si="33"/>
        <v>0</v>
      </c>
      <c r="V86" s="58">
        <f t="shared" si="34"/>
        <v>0</v>
      </c>
      <c r="W86" s="58">
        <f t="shared" si="35"/>
        <v>0</v>
      </c>
      <c r="X86" s="58">
        <f t="shared" si="36"/>
        <v>2</v>
      </c>
      <c r="Y86" s="58">
        <f t="shared" si="37"/>
        <v>1</v>
      </c>
      <c r="Z86" s="58">
        <f t="shared" si="38"/>
        <v>6</v>
      </c>
      <c r="AA86" s="58">
        <f t="shared" si="39"/>
        <v>3</v>
      </c>
      <c r="AB86" s="58">
        <f t="shared" si="40"/>
        <v>0</v>
      </c>
      <c r="AC86" s="58">
        <f t="shared" si="41"/>
        <v>0</v>
      </c>
      <c r="AD86" s="58">
        <f t="shared" si="42"/>
        <v>0</v>
      </c>
      <c r="AE86" s="63">
        <f t="shared" si="43"/>
        <v>0</v>
      </c>
      <c r="AF86" s="23"/>
      <c r="AG86" s="77">
        <f t="shared" si="44"/>
        <v>0</v>
      </c>
      <c r="AH86" s="78">
        <f t="shared" si="45"/>
        <v>0</v>
      </c>
      <c r="AI86" s="78">
        <f t="shared" si="46"/>
        <v>0</v>
      </c>
      <c r="AJ86" s="78">
        <f t="shared" si="47"/>
        <v>0</v>
      </c>
      <c r="AK86" s="78">
        <f t="shared" si="48"/>
        <v>0</v>
      </c>
      <c r="AL86" s="78">
        <f t="shared" si="49"/>
        <v>3</v>
      </c>
      <c r="AM86" s="78">
        <f t="shared" si="50"/>
        <v>0</v>
      </c>
      <c r="AN86" s="78">
        <f t="shared" si="51"/>
        <v>1</v>
      </c>
      <c r="AO86" s="78">
        <f t="shared" si="52"/>
        <v>0</v>
      </c>
      <c r="AP86" s="78">
        <f t="shared" si="53"/>
        <v>0</v>
      </c>
      <c r="AQ86" s="79">
        <f t="shared" si="54"/>
        <v>0</v>
      </c>
      <c r="AR86" s="41"/>
      <c r="AS86" s="41"/>
      <c r="AT86" s="77">
        <f t="shared" si="55"/>
        <v>0</v>
      </c>
      <c r="AU86" s="78">
        <f t="shared" si="56"/>
        <v>0</v>
      </c>
      <c r="AV86" s="78">
        <f t="shared" si="67"/>
        <v>0</v>
      </c>
      <c r="AW86" s="78">
        <f t="shared" si="58"/>
        <v>0</v>
      </c>
      <c r="AX86" s="78">
        <f t="shared" si="59"/>
        <v>0</v>
      </c>
      <c r="AY86" s="78">
        <f t="shared" si="60"/>
        <v>1</v>
      </c>
      <c r="AZ86" s="78">
        <f t="shared" si="61"/>
        <v>0</v>
      </c>
      <c r="BA86" s="78">
        <f t="shared" si="62"/>
        <v>0</v>
      </c>
      <c r="BB86" s="78">
        <f t="shared" si="63"/>
        <v>0</v>
      </c>
      <c r="BC86" s="78">
        <f t="shared" si="64"/>
        <v>0</v>
      </c>
      <c r="BD86" s="79">
        <f t="shared" si="65"/>
        <v>0</v>
      </c>
    </row>
    <row r="87" spans="1:56" ht="10.5" customHeight="1">
      <c r="A87" s="238">
        <f>'w-wa'!A86</f>
        <v>1863</v>
      </c>
      <c r="B87" s="58">
        <f>IF(ISNUMBER('w-wa'!B86),(VLOOKUP('w-wa'!B86,tab_liczb_!$C$25:$E$35,3,1))," ")</f>
        <v>3</v>
      </c>
      <c r="C87" s="58">
        <f>IF(ISNUMBER('w-wa'!C86),(VLOOKUP('w-wa'!C86,tab_liczb_!$F$25:$H$35,3,1))," ")</f>
        <v>4</v>
      </c>
      <c r="D87" s="58">
        <f>IF(ISNUMBER('w-wa'!D86),(VLOOKUP('w-wa'!D86,tab_liczb_!$I$25:$K$35,3,1))," ")</f>
        <v>4</v>
      </c>
      <c r="E87" s="58">
        <f>IF(ISNUMBER('w-wa'!E86),(VLOOKUP('w-wa'!E86,tab_liczb_!$L$25:$N$35,3,1))," ")</f>
        <v>6</v>
      </c>
      <c r="F87" s="58">
        <f>IF(ISNUMBER('w-wa'!F86),(VLOOKUP('w-wa'!F86,tab_liczb_!$O$25:$Q$35,3,1))," ")</f>
        <v>6</v>
      </c>
      <c r="G87" s="58">
        <f>IF(ISNUMBER('w-wa'!G86),(VLOOKUP('w-wa'!G86,tab_liczb_!$R$25:$T$35,3,1))," ")</f>
        <v>5</v>
      </c>
      <c r="H87" s="58">
        <f>IF(ISNUMBER('w-wa'!H86),(VLOOKUP('w-wa'!H86,tab_liczb_!$U$25:$W$35,3,1))," ")</f>
        <v>8</v>
      </c>
      <c r="I87" s="58">
        <f>IF(ISNUMBER('w-wa'!I86),(VLOOKUP('w-wa'!I86,tab_liczb_!$X$25:$Z$35,3,1))," ")</f>
        <v>6</v>
      </c>
      <c r="J87" s="58">
        <f>IF(ISNUMBER('w-wa'!J86),(VLOOKUP('w-wa'!J86,tab_liczb_!$AA$25:$AC$35,3,1))," ")</f>
        <v>4</v>
      </c>
      <c r="K87" s="58">
        <f>IF(ISNUMBER('w-wa'!K86),(VLOOKUP('w-wa'!K86,tab_liczb_!$AD$25:$AF$35,3,1))," ")</f>
        <v>4</v>
      </c>
      <c r="L87" s="58">
        <f>IF(ISNUMBER('w-wa'!L86),(VLOOKUP('w-wa'!L86,tab_liczb_!$AG$25:$AI$35,3,1))," ")</f>
        <v>5</v>
      </c>
      <c r="M87" s="58">
        <f>IF(ISNUMBER('w-wa'!M86),(VLOOKUP('w-wa'!M86,tab_liczb_!$AJ$25:$AL$35,3,1))," ")</f>
        <v>5</v>
      </c>
      <c r="N87" s="58">
        <f>IF(ISNUMBER('w-wa'!N86),(VLOOKUP('w-wa'!N86,tab_liczb_!$AM$25:$AO$35,3,1))," ")</f>
        <v>4</v>
      </c>
      <c r="O87" s="58">
        <f>IF(ISNUMBER('w-wa'!O86),(VLOOKUP('w-wa'!O86,tab_liczb_!$AP$25:$AR$35,3,1))," ")</f>
        <v>5</v>
      </c>
      <c r="P87" s="58">
        <f>IF(ISNUMBER('w-wa'!P86),(VLOOKUP('w-wa'!P86,tab_liczb_!$AS$25:$AU$35,3,1))," ")</f>
        <v>6</v>
      </c>
      <c r="Q87" s="58">
        <f>IF(ISNUMBER('w-wa'!Q86),(VLOOKUP('w-wa'!Q86,tab_liczb_!$AV$25:$AX$35,3,1))," ")</f>
        <v>4</v>
      </c>
      <c r="R87" s="58">
        <f>IF(ISNUMBER('w-wa'!R86),(VLOOKUP('w-wa'!R86,tab_liczb_!$AY$25:$BA$35,3,1))," ")</f>
        <v>3</v>
      </c>
      <c r="S87" s="60">
        <v>0</v>
      </c>
      <c r="U87" s="62">
        <f t="shared" si="33"/>
        <v>0</v>
      </c>
      <c r="V87" s="58">
        <f t="shared" si="34"/>
        <v>0</v>
      </c>
      <c r="W87" s="58">
        <f t="shared" si="35"/>
        <v>0</v>
      </c>
      <c r="X87" s="58">
        <f t="shared" si="36"/>
        <v>1</v>
      </c>
      <c r="Y87" s="58">
        <f t="shared" si="37"/>
        <v>0</v>
      </c>
      <c r="Z87" s="58">
        <f t="shared" si="38"/>
        <v>3</v>
      </c>
      <c r="AA87" s="58">
        <f t="shared" si="39"/>
        <v>3</v>
      </c>
      <c r="AB87" s="58">
        <f t="shared" si="40"/>
        <v>4</v>
      </c>
      <c r="AC87" s="58">
        <f t="shared" si="41"/>
        <v>1</v>
      </c>
      <c r="AD87" s="58">
        <f t="shared" si="42"/>
        <v>0</v>
      </c>
      <c r="AE87" s="63">
        <f t="shared" si="43"/>
        <v>0</v>
      </c>
      <c r="AF87" s="41"/>
      <c r="AG87" s="62">
        <f t="shared" si="44"/>
        <v>0</v>
      </c>
      <c r="AH87" s="58">
        <f t="shared" si="45"/>
        <v>0</v>
      </c>
      <c r="AI87" s="58">
        <f t="shared" si="46"/>
        <v>0</v>
      </c>
      <c r="AJ87" s="58">
        <f t="shared" si="47"/>
        <v>0</v>
      </c>
      <c r="AK87" s="58">
        <f t="shared" si="48"/>
        <v>0</v>
      </c>
      <c r="AL87" s="58">
        <f t="shared" si="49"/>
        <v>1</v>
      </c>
      <c r="AM87" s="58">
        <f t="shared" si="50"/>
        <v>1</v>
      </c>
      <c r="AN87" s="58">
        <f t="shared" si="51"/>
        <v>2</v>
      </c>
      <c r="AO87" s="58">
        <f t="shared" si="52"/>
        <v>0</v>
      </c>
      <c r="AP87" s="58">
        <f t="shared" si="53"/>
        <v>0</v>
      </c>
      <c r="AQ87" s="63">
        <f t="shared" si="54"/>
        <v>0</v>
      </c>
      <c r="AR87" s="41"/>
      <c r="AS87" s="41"/>
      <c r="AT87" s="62">
        <f t="shared" si="55"/>
        <v>0</v>
      </c>
      <c r="AU87" s="58">
        <f t="shared" si="56"/>
        <v>0</v>
      </c>
      <c r="AV87" s="58">
        <f t="shared" si="67"/>
        <v>0</v>
      </c>
      <c r="AW87" s="58">
        <f t="shared" si="58"/>
        <v>0</v>
      </c>
      <c r="AX87" s="58">
        <f t="shared" si="59"/>
        <v>0</v>
      </c>
      <c r="AY87" s="58">
        <f t="shared" si="60"/>
        <v>0</v>
      </c>
      <c r="AZ87" s="58">
        <f t="shared" si="61"/>
        <v>0</v>
      </c>
      <c r="BA87" s="58">
        <f t="shared" si="62"/>
        <v>0</v>
      </c>
      <c r="BB87" s="58">
        <f t="shared" si="63"/>
        <v>1</v>
      </c>
      <c r="BC87" s="58">
        <f t="shared" si="64"/>
        <v>0</v>
      </c>
      <c r="BD87" s="63">
        <f t="shared" si="65"/>
        <v>0</v>
      </c>
    </row>
    <row r="88" spans="1:56" ht="10.5" customHeight="1">
      <c r="A88" s="238">
        <f>'w-wa'!A87</f>
        <v>1864</v>
      </c>
      <c r="B88" s="58">
        <f>IF(ISNUMBER('w-wa'!B87),(VLOOKUP('w-wa'!B87,tab_liczb_!$C$25:$E$35,3,1))," ")</f>
        <v>6</v>
      </c>
      <c r="C88" s="58">
        <f>IF(ISNUMBER('w-wa'!C87),(VLOOKUP('w-wa'!C87,tab_liczb_!$F$25:$H$35,3,1))," ")</f>
        <v>5</v>
      </c>
      <c r="D88" s="58">
        <f>IF(ISNUMBER('w-wa'!D87),(VLOOKUP('w-wa'!D87,tab_liczb_!$I$25:$K$35,3,1))," ")</f>
        <v>4</v>
      </c>
      <c r="E88" s="58">
        <f>IF(ISNUMBER('w-wa'!E87),(VLOOKUP('w-wa'!E87,tab_liczb_!$L$25:$N$35,3,1))," ")</f>
        <v>8</v>
      </c>
      <c r="F88" s="58">
        <f>IF(ISNUMBER('w-wa'!F87),(VLOOKUP('w-wa'!F87,tab_liczb_!$O$25:$Q$35,3,1))," ")</f>
        <v>11</v>
      </c>
      <c r="G88" s="58">
        <f>IF(ISNUMBER('w-wa'!G87),(VLOOKUP('w-wa'!G87,tab_liczb_!$R$25:$T$35,3,1))," ")</f>
        <v>5</v>
      </c>
      <c r="H88" s="58">
        <f>IF(ISNUMBER('w-wa'!H87),(VLOOKUP('w-wa'!H87,tab_liczb_!$U$25:$W$35,3,1))," ")</f>
        <v>9</v>
      </c>
      <c r="I88" s="58">
        <f>IF(ISNUMBER('w-wa'!I87),(VLOOKUP('w-wa'!I87,tab_liczb_!$X$25:$Z$35,3,1))," ")</f>
        <v>10</v>
      </c>
      <c r="J88" s="58">
        <f>IF(ISNUMBER('w-wa'!J87),(VLOOKUP('w-wa'!J87,tab_liczb_!$AA$25:$AC$35,3,1))," ")</f>
        <v>6</v>
      </c>
      <c r="K88" s="58">
        <f>IF(ISNUMBER('w-wa'!K87),(VLOOKUP('w-wa'!K87,tab_liczb_!$AD$25:$AF$35,3,1))," ")</f>
        <v>7</v>
      </c>
      <c r="L88" s="58">
        <f>IF(ISNUMBER('w-wa'!L87),(VLOOKUP('w-wa'!L87,tab_liczb_!$AG$25:$AI$35,3,1))," ")</f>
        <v>8</v>
      </c>
      <c r="M88" s="58">
        <f>IF(ISNUMBER('w-wa'!M87),(VLOOKUP('w-wa'!M87,tab_liczb_!$AJ$25:$AL$35,3,1))," ")</f>
        <v>8</v>
      </c>
      <c r="N88" s="58">
        <f>IF(ISNUMBER('w-wa'!N87),(VLOOKUP('w-wa'!N87,tab_liczb_!$AM$25:$AO$35,3,1))," ")</f>
        <v>6</v>
      </c>
      <c r="O88" s="58">
        <f>IF(ISNUMBER('w-wa'!O87),(VLOOKUP('w-wa'!O87,tab_liczb_!$AP$25:$AR$35,3,1))," ")</f>
        <v>8</v>
      </c>
      <c r="P88" s="58">
        <f>IF(ISNUMBER('w-wa'!P87),(VLOOKUP('w-wa'!P87,tab_liczb_!$AS$25:$AU$35,3,1))," ")</f>
        <v>8</v>
      </c>
      <c r="Q88" s="58">
        <f>IF(ISNUMBER('w-wa'!Q87),(VLOOKUP('w-wa'!Q87,tab_liczb_!$AV$25:$AX$35,3,1))," ")</f>
        <v>8</v>
      </c>
      <c r="R88" s="58">
        <f>IF(ISNUMBER('w-wa'!R87),(VLOOKUP('w-wa'!R87,tab_liczb_!$AY$25:$BA$35,3,1))," ")</f>
        <v>8</v>
      </c>
      <c r="S88" s="60">
        <v>0</v>
      </c>
      <c r="U88" s="62">
        <f t="shared" si="33"/>
        <v>1</v>
      </c>
      <c r="V88" s="58">
        <f t="shared" si="34"/>
        <v>1</v>
      </c>
      <c r="W88" s="58">
        <f t="shared" si="35"/>
        <v>1</v>
      </c>
      <c r="X88" s="58">
        <f t="shared" si="36"/>
        <v>3</v>
      </c>
      <c r="Y88" s="58">
        <f t="shared" si="37"/>
        <v>1</v>
      </c>
      <c r="Z88" s="58">
        <f t="shared" si="38"/>
        <v>2</v>
      </c>
      <c r="AA88" s="58">
        <f t="shared" si="39"/>
        <v>2</v>
      </c>
      <c r="AB88" s="58">
        <f t="shared" si="40"/>
        <v>1</v>
      </c>
      <c r="AC88" s="58">
        <f t="shared" si="41"/>
        <v>0</v>
      </c>
      <c r="AD88" s="58">
        <f t="shared" si="42"/>
        <v>0</v>
      </c>
      <c r="AE88" s="63">
        <f t="shared" si="43"/>
        <v>0</v>
      </c>
      <c r="AF88" s="41"/>
      <c r="AG88" s="62">
        <f t="shared" si="44"/>
        <v>0</v>
      </c>
      <c r="AH88" s="58">
        <f t="shared" si="45"/>
        <v>0</v>
      </c>
      <c r="AI88" s="58">
        <f t="shared" si="46"/>
        <v>0</v>
      </c>
      <c r="AJ88" s="58">
        <f t="shared" si="47"/>
        <v>3</v>
      </c>
      <c r="AK88" s="58">
        <f t="shared" si="48"/>
        <v>0</v>
      </c>
      <c r="AL88" s="58">
        <f t="shared" si="49"/>
        <v>1</v>
      </c>
      <c r="AM88" s="58">
        <f t="shared" si="50"/>
        <v>0</v>
      </c>
      <c r="AN88" s="58">
        <f t="shared" si="51"/>
        <v>0</v>
      </c>
      <c r="AO88" s="58">
        <f t="shared" si="52"/>
        <v>0</v>
      </c>
      <c r="AP88" s="58">
        <f t="shared" si="53"/>
        <v>0</v>
      </c>
      <c r="AQ88" s="63">
        <f t="shared" si="54"/>
        <v>0</v>
      </c>
      <c r="AR88" s="41"/>
      <c r="AS88" s="41"/>
      <c r="AT88" s="62">
        <f t="shared" si="55"/>
        <v>0</v>
      </c>
      <c r="AU88" s="58">
        <f t="shared" si="56"/>
        <v>0</v>
      </c>
      <c r="AV88" s="58">
        <f t="shared" si="67"/>
        <v>0</v>
      </c>
      <c r="AW88" s="58">
        <f t="shared" si="58"/>
        <v>1</v>
      </c>
      <c r="AX88" s="58">
        <f t="shared" si="59"/>
        <v>0</v>
      </c>
      <c r="AY88" s="58">
        <f t="shared" si="60"/>
        <v>0</v>
      </c>
      <c r="AZ88" s="58">
        <f t="shared" si="61"/>
        <v>0</v>
      </c>
      <c r="BA88" s="58">
        <f t="shared" si="62"/>
        <v>0</v>
      </c>
      <c r="BB88" s="58">
        <f t="shared" si="63"/>
        <v>0</v>
      </c>
      <c r="BC88" s="58">
        <f t="shared" si="64"/>
        <v>0</v>
      </c>
      <c r="BD88" s="63">
        <f t="shared" si="65"/>
        <v>0</v>
      </c>
    </row>
    <row r="89" spans="1:56" ht="10.5" customHeight="1">
      <c r="A89" s="238">
        <f>'w-wa'!A88</f>
        <v>1865</v>
      </c>
      <c r="B89" s="58">
        <f>IF(ISNUMBER('w-wa'!B88),(VLOOKUP('w-wa'!B88,tab_liczb_!$C$25:$E$35,3,1))," ")</f>
        <v>5</v>
      </c>
      <c r="C89" s="58">
        <f>IF(ISNUMBER('w-wa'!C88),(VLOOKUP('w-wa'!C88,tab_liczb_!$F$25:$H$35,3,1))," ")</f>
        <v>9</v>
      </c>
      <c r="D89" s="58">
        <f>IF(ISNUMBER('w-wa'!D88),(VLOOKUP('w-wa'!D88,tab_liczb_!$I$25:$K$35,3,1))," ")</f>
        <v>7</v>
      </c>
      <c r="E89" s="58">
        <f>IF(ISNUMBER('w-wa'!E88),(VLOOKUP('w-wa'!E88,tab_liczb_!$L$25:$N$35,3,1))," ")</f>
        <v>6</v>
      </c>
      <c r="F89" s="58">
        <f>IF(ISNUMBER('w-wa'!F88),(VLOOKUP('w-wa'!F88,tab_liczb_!$O$25:$Q$35,3,1))," ")</f>
        <v>3</v>
      </c>
      <c r="G89" s="58">
        <f>IF(ISNUMBER('w-wa'!G88),(VLOOKUP('w-wa'!G88,tab_liczb_!$R$25:$T$35,3,1))," ")</f>
        <v>10</v>
      </c>
      <c r="H89" s="58">
        <f>IF(ISNUMBER('w-wa'!H88),(VLOOKUP('w-wa'!H88,tab_liczb_!$U$25:$W$35,3,1))," ")</f>
        <v>2</v>
      </c>
      <c r="I89" s="58">
        <f>IF(ISNUMBER('w-wa'!I88),(VLOOKUP('w-wa'!I88,tab_liczb_!$X$25:$Z$35,3,1))," ")</f>
        <v>8</v>
      </c>
      <c r="J89" s="58">
        <f>IF(ISNUMBER('w-wa'!J88),(VLOOKUP('w-wa'!J88,tab_liczb_!$AA$25:$AC$35,3,1))," ")</f>
        <v>6</v>
      </c>
      <c r="K89" s="58">
        <f>IF(ISNUMBER('w-wa'!K88),(VLOOKUP('w-wa'!K88,tab_liczb_!$AD$25:$AF$35,3,1))," ")</f>
        <v>6</v>
      </c>
      <c r="L89" s="58">
        <f>IF(ISNUMBER('w-wa'!L88),(VLOOKUP('w-wa'!L88,tab_liczb_!$AG$25:$AI$35,3,1))," ")</f>
        <v>5</v>
      </c>
      <c r="M89" s="58">
        <f>IF(ISNUMBER('w-wa'!M88),(VLOOKUP('w-wa'!M88,tab_liczb_!$AJ$25:$AL$35,3,1))," ")</f>
        <v>5</v>
      </c>
      <c r="N89" s="58">
        <f>IF(ISNUMBER('w-wa'!N88),(VLOOKUP('w-wa'!N88,tab_liczb_!$AM$25:$AO$35,3,1))," ")</f>
        <v>7</v>
      </c>
      <c r="O89" s="58">
        <f>IF(ISNUMBER('w-wa'!O88),(VLOOKUP('w-wa'!O88,tab_liczb_!$AP$25:$AR$35,3,1))," ")</f>
        <v>6</v>
      </c>
      <c r="P89" s="58">
        <f>IF(ISNUMBER('w-wa'!P88),(VLOOKUP('w-wa'!P88,tab_liczb_!$AS$25:$AU$35,3,1))," ")</f>
        <v>7</v>
      </c>
      <c r="Q89" s="58">
        <f>IF(ISNUMBER('w-wa'!Q88),(VLOOKUP('w-wa'!Q88,tab_liczb_!$AV$25:$AX$35,3,1))," ")</f>
        <v>6</v>
      </c>
      <c r="R89" s="58">
        <f>IF(ISNUMBER('w-wa'!R88),(VLOOKUP('w-wa'!R88,tab_liczb_!$AY$25:$BA$35,3,1))," ")</f>
        <v>6</v>
      </c>
      <c r="S89" s="60">
        <v>0</v>
      </c>
      <c r="U89" s="62">
        <f t="shared" si="33"/>
        <v>0</v>
      </c>
      <c r="V89" s="58">
        <f t="shared" si="34"/>
        <v>1</v>
      </c>
      <c r="W89" s="58">
        <f t="shared" si="35"/>
        <v>1</v>
      </c>
      <c r="X89" s="58">
        <f t="shared" si="36"/>
        <v>1</v>
      </c>
      <c r="Y89" s="58">
        <f t="shared" si="37"/>
        <v>1</v>
      </c>
      <c r="Z89" s="58">
        <f t="shared" si="38"/>
        <v>3</v>
      </c>
      <c r="AA89" s="58">
        <f t="shared" si="39"/>
        <v>3</v>
      </c>
      <c r="AB89" s="58">
        <f t="shared" si="40"/>
        <v>0</v>
      </c>
      <c r="AC89" s="58">
        <f t="shared" si="41"/>
        <v>1</v>
      </c>
      <c r="AD89" s="58">
        <f t="shared" si="42"/>
        <v>1</v>
      </c>
      <c r="AE89" s="63">
        <f t="shared" si="43"/>
        <v>0</v>
      </c>
      <c r="AF89" s="41"/>
      <c r="AG89" s="62">
        <f t="shared" si="44"/>
        <v>0</v>
      </c>
      <c r="AH89" s="58">
        <f t="shared" si="45"/>
        <v>0</v>
      </c>
      <c r="AI89" s="58">
        <f t="shared" si="46"/>
        <v>0</v>
      </c>
      <c r="AJ89" s="58">
        <f t="shared" si="47"/>
        <v>0</v>
      </c>
      <c r="AK89" s="58">
        <f t="shared" si="48"/>
        <v>2</v>
      </c>
      <c r="AL89" s="58">
        <f t="shared" si="49"/>
        <v>2</v>
      </c>
      <c r="AM89" s="58">
        <f t="shared" si="50"/>
        <v>0</v>
      </c>
      <c r="AN89" s="58">
        <f t="shared" si="51"/>
        <v>0</v>
      </c>
      <c r="AO89" s="58">
        <f t="shared" si="52"/>
        <v>0</v>
      </c>
      <c r="AP89" s="58">
        <f t="shared" si="53"/>
        <v>0</v>
      </c>
      <c r="AQ89" s="63">
        <f t="shared" si="54"/>
        <v>0</v>
      </c>
      <c r="AR89" s="41"/>
      <c r="AS89" s="41"/>
      <c r="AT89" s="62">
        <f t="shared" si="55"/>
        <v>0</v>
      </c>
      <c r="AU89" s="58">
        <f t="shared" si="56"/>
        <v>0</v>
      </c>
      <c r="AV89" s="58">
        <f t="shared" si="67"/>
        <v>0</v>
      </c>
      <c r="AW89" s="58">
        <f t="shared" si="58"/>
        <v>0</v>
      </c>
      <c r="AX89" s="58">
        <f t="shared" si="59"/>
        <v>0</v>
      </c>
      <c r="AY89" s="58">
        <f t="shared" si="60"/>
        <v>1</v>
      </c>
      <c r="AZ89" s="58">
        <f t="shared" si="61"/>
        <v>0</v>
      </c>
      <c r="BA89" s="58">
        <f t="shared" si="62"/>
        <v>0</v>
      </c>
      <c r="BB89" s="58">
        <f t="shared" si="63"/>
        <v>0</v>
      </c>
      <c r="BC89" s="58">
        <f t="shared" si="64"/>
        <v>0</v>
      </c>
      <c r="BD89" s="63">
        <f t="shared" si="65"/>
        <v>0</v>
      </c>
    </row>
    <row r="90" spans="1:56" ht="10.5" customHeight="1">
      <c r="A90" s="238">
        <f>'w-wa'!A89</f>
        <v>1866</v>
      </c>
      <c r="B90" s="58">
        <f>IF(ISNUMBER('w-wa'!B89),(VLOOKUP('w-wa'!B89,tab_liczb_!$C$25:$E$35,3,1))," ")</f>
        <v>3</v>
      </c>
      <c r="C90" s="58">
        <f>IF(ISNUMBER('w-wa'!C89),(VLOOKUP('w-wa'!C89,tab_liczb_!$F$25:$H$35,3,1))," ")</f>
        <v>5</v>
      </c>
      <c r="D90" s="58">
        <f>IF(ISNUMBER('w-wa'!D89),(VLOOKUP('w-wa'!D89,tab_liczb_!$I$25:$K$35,3,1))," ")</f>
        <v>6</v>
      </c>
      <c r="E90" s="58">
        <f>IF(ISNUMBER('w-wa'!E89),(VLOOKUP('w-wa'!E89,tab_liczb_!$L$25:$N$35,3,1))," ")</f>
        <v>5</v>
      </c>
      <c r="F90" s="58">
        <f>IF(ISNUMBER('w-wa'!F89),(VLOOKUP('w-wa'!F89,tab_liczb_!$O$25:$Q$35,3,1))," ")</f>
        <v>8</v>
      </c>
      <c r="G90" s="58">
        <f>IF(ISNUMBER('w-wa'!G89),(VLOOKUP('w-wa'!G89,tab_liczb_!$R$25:$T$35,3,1))," ")</f>
        <v>1</v>
      </c>
      <c r="H90" s="58">
        <f>IF(ISNUMBER('w-wa'!H89),(VLOOKUP('w-wa'!H89,tab_liczb_!$U$25:$W$35,3,1))," ")</f>
        <v>8</v>
      </c>
      <c r="I90" s="58">
        <f>IF(ISNUMBER('w-wa'!I89),(VLOOKUP('w-wa'!I89,tab_liczb_!$X$25:$Z$35,3,1))," ")</f>
        <v>8</v>
      </c>
      <c r="J90" s="58">
        <f>IF(ISNUMBER('w-wa'!J89),(VLOOKUP('w-wa'!J89,tab_liczb_!$AA$25:$AC$35,3,1))," ")</f>
        <v>2</v>
      </c>
      <c r="K90" s="58">
        <f>IF(ISNUMBER('w-wa'!K89),(VLOOKUP('w-wa'!K89,tab_liczb_!$AD$25:$AF$35,3,1))," ")</f>
        <v>8</v>
      </c>
      <c r="L90" s="58">
        <f>IF(ISNUMBER('w-wa'!L89),(VLOOKUP('w-wa'!L89,tab_liczb_!$AG$25:$AI$35,3,1))," ")</f>
        <v>6</v>
      </c>
      <c r="M90" s="58">
        <f>IF(ISNUMBER('w-wa'!M89),(VLOOKUP('w-wa'!M89,tab_liczb_!$AJ$25:$AL$35,3,1))," ")</f>
        <v>5</v>
      </c>
      <c r="N90" s="58">
        <f>IF(ISNUMBER('w-wa'!N89),(VLOOKUP('w-wa'!N89,tab_liczb_!$AM$25:$AO$35,3,1))," ")</f>
        <v>3</v>
      </c>
      <c r="O90" s="58">
        <f>IF(ISNUMBER('w-wa'!O89),(VLOOKUP('w-wa'!O89,tab_liczb_!$AP$25:$AR$35,3,1))," ")</f>
        <v>6</v>
      </c>
      <c r="P90" s="58">
        <f>IF(ISNUMBER('w-wa'!P89),(VLOOKUP('w-wa'!P89,tab_liczb_!$AS$25:$AU$35,3,1))," ")</f>
        <v>6</v>
      </c>
      <c r="Q90" s="58">
        <f>IF(ISNUMBER('w-wa'!Q89),(VLOOKUP('w-wa'!Q89,tab_liczb_!$AV$25:$AX$35,3,1))," ")</f>
        <v>6</v>
      </c>
      <c r="R90" s="58">
        <f>IF(ISNUMBER('w-wa'!R89),(VLOOKUP('w-wa'!R89,tab_liczb_!$AY$25:$BA$35,3,1))," ")</f>
        <v>4</v>
      </c>
      <c r="S90" s="60">
        <v>0</v>
      </c>
      <c r="U90" s="62">
        <f t="shared" si="33"/>
        <v>0</v>
      </c>
      <c r="V90" s="58">
        <f t="shared" si="34"/>
        <v>0</v>
      </c>
      <c r="W90" s="58">
        <f t="shared" si="35"/>
        <v>0</v>
      </c>
      <c r="X90" s="58">
        <f t="shared" si="36"/>
        <v>4</v>
      </c>
      <c r="Y90" s="58">
        <f t="shared" si="37"/>
        <v>0</v>
      </c>
      <c r="Z90" s="58">
        <f t="shared" si="38"/>
        <v>2</v>
      </c>
      <c r="AA90" s="58">
        <f t="shared" si="39"/>
        <v>3</v>
      </c>
      <c r="AB90" s="58">
        <f t="shared" si="40"/>
        <v>0</v>
      </c>
      <c r="AC90" s="58">
        <f t="shared" si="41"/>
        <v>1</v>
      </c>
      <c r="AD90" s="58">
        <f t="shared" si="42"/>
        <v>1</v>
      </c>
      <c r="AE90" s="63">
        <f t="shared" si="43"/>
        <v>1</v>
      </c>
      <c r="AF90" s="23"/>
      <c r="AG90" s="77">
        <f t="shared" si="44"/>
        <v>0</v>
      </c>
      <c r="AH90" s="78">
        <f t="shared" si="45"/>
        <v>0</v>
      </c>
      <c r="AI90" s="78">
        <f t="shared" si="46"/>
        <v>0</v>
      </c>
      <c r="AJ90" s="78">
        <f t="shared" si="47"/>
        <v>0</v>
      </c>
      <c r="AK90" s="78">
        <f t="shared" si="48"/>
        <v>0</v>
      </c>
      <c r="AL90" s="78">
        <f t="shared" si="49"/>
        <v>3</v>
      </c>
      <c r="AM90" s="78">
        <f t="shared" si="50"/>
        <v>0</v>
      </c>
      <c r="AN90" s="78">
        <f t="shared" si="51"/>
        <v>0</v>
      </c>
      <c r="AO90" s="78">
        <f t="shared" si="52"/>
        <v>1</v>
      </c>
      <c r="AP90" s="78">
        <f t="shared" si="53"/>
        <v>0</v>
      </c>
      <c r="AQ90" s="79">
        <f t="shared" si="54"/>
        <v>0</v>
      </c>
      <c r="AR90" s="41"/>
      <c r="AS90" s="41"/>
      <c r="AT90" s="77">
        <f t="shared" si="55"/>
        <v>0</v>
      </c>
      <c r="AU90" s="78">
        <f t="shared" si="56"/>
        <v>0</v>
      </c>
      <c r="AV90" s="78">
        <f t="shared" si="67"/>
        <v>0</v>
      </c>
      <c r="AW90" s="78">
        <f t="shared" si="58"/>
        <v>0</v>
      </c>
      <c r="AX90" s="78">
        <f t="shared" si="59"/>
        <v>0</v>
      </c>
      <c r="AY90" s="78">
        <f t="shared" si="60"/>
        <v>0</v>
      </c>
      <c r="AZ90" s="78">
        <f t="shared" si="61"/>
        <v>0</v>
      </c>
      <c r="BA90" s="78">
        <f t="shared" si="62"/>
        <v>1</v>
      </c>
      <c r="BB90" s="78">
        <f t="shared" si="63"/>
        <v>0</v>
      </c>
      <c r="BC90" s="78">
        <f t="shared" si="64"/>
        <v>0</v>
      </c>
      <c r="BD90" s="79">
        <f t="shared" si="65"/>
        <v>0</v>
      </c>
    </row>
    <row r="91" spans="1:56" ht="10.5" customHeight="1">
      <c r="A91" s="238">
        <f>'w-wa'!A90</f>
        <v>1867</v>
      </c>
      <c r="B91" s="58">
        <f>IF(ISNUMBER('w-wa'!B90),(VLOOKUP('w-wa'!B90,tab_liczb_!$C$25:$E$35,3,1))," ")</f>
        <v>5</v>
      </c>
      <c r="C91" s="58">
        <f>IF(ISNUMBER('w-wa'!C90),(VLOOKUP('w-wa'!C90,tab_liczb_!$F$25:$H$35,3,1))," ")</f>
        <v>4</v>
      </c>
      <c r="D91" s="58">
        <f>IF(ISNUMBER('w-wa'!D90),(VLOOKUP('w-wa'!D90,tab_liczb_!$I$25:$K$35,3,1))," ")</f>
        <v>8</v>
      </c>
      <c r="E91" s="58">
        <f>IF(ISNUMBER('w-wa'!E90),(VLOOKUP('w-wa'!E90,tab_liczb_!$L$25:$N$35,3,1))," ")</f>
        <v>6</v>
      </c>
      <c r="F91" s="58">
        <f>IF(ISNUMBER('w-wa'!F90),(VLOOKUP('w-wa'!F90,tab_liczb_!$O$25:$Q$35,3,1))," ")</f>
        <v>8</v>
      </c>
      <c r="G91" s="58">
        <f>IF(ISNUMBER('w-wa'!G90),(VLOOKUP('w-wa'!G90,tab_liczb_!$R$25:$T$35,3,1))," ")</f>
        <v>7</v>
      </c>
      <c r="H91" s="58">
        <f>IF(ISNUMBER('w-wa'!H90),(VLOOKUP('w-wa'!H90,tab_liczb_!$U$25:$W$35,3,1))," ")</f>
        <v>8</v>
      </c>
      <c r="I91" s="58">
        <f>IF(ISNUMBER('w-wa'!I90),(VLOOKUP('w-wa'!I90,tab_liczb_!$X$25:$Z$35,3,1))," ")</f>
        <v>7</v>
      </c>
      <c r="J91" s="58">
        <f>IF(ISNUMBER('w-wa'!J90),(VLOOKUP('w-wa'!J90,tab_liczb_!$AA$25:$AC$35,3,1))," ")</f>
        <v>6</v>
      </c>
      <c r="K91" s="58">
        <f>IF(ISNUMBER('w-wa'!K90),(VLOOKUP('w-wa'!K90,tab_liczb_!$AD$25:$AF$35,3,1))," ")</f>
        <v>6</v>
      </c>
      <c r="L91" s="58">
        <f>IF(ISNUMBER('w-wa'!L90),(VLOOKUP('w-wa'!L90,tab_liczb_!$AG$25:$AI$35,3,1))," ")</f>
        <v>7</v>
      </c>
      <c r="M91" s="58">
        <f>IF(ISNUMBER('w-wa'!M90),(VLOOKUP('w-wa'!M90,tab_liczb_!$AJ$25:$AL$35,3,1))," ")</f>
        <v>7</v>
      </c>
      <c r="N91" s="58">
        <f>IF(ISNUMBER('w-wa'!N90),(VLOOKUP('w-wa'!N90,tab_liczb_!$AM$25:$AO$35,3,1))," ")</f>
        <v>4</v>
      </c>
      <c r="O91" s="58">
        <f>IF(ISNUMBER('w-wa'!O90),(VLOOKUP('w-wa'!O90,tab_liczb_!$AP$25:$AR$35,3,1))," ")</f>
        <v>8</v>
      </c>
      <c r="P91" s="58">
        <f>IF(ISNUMBER('w-wa'!P90),(VLOOKUP('w-wa'!P90,tab_liczb_!$AS$25:$AU$35,3,1))," ")</f>
        <v>8</v>
      </c>
      <c r="Q91" s="58">
        <f>IF(ISNUMBER('w-wa'!Q90),(VLOOKUP('w-wa'!Q90,tab_liczb_!$AV$25:$AX$35,3,1))," ")</f>
        <v>7</v>
      </c>
      <c r="R91" s="58">
        <f>IF(ISNUMBER('w-wa'!R90),(VLOOKUP('w-wa'!R90,tab_liczb_!$AY$25:$BA$35,3,1))," ")</f>
        <v>7</v>
      </c>
      <c r="S91" s="60">
        <v>0</v>
      </c>
      <c r="U91" s="62">
        <f t="shared" si="33"/>
        <v>0</v>
      </c>
      <c r="V91" s="58">
        <f t="shared" si="34"/>
        <v>0</v>
      </c>
      <c r="W91" s="58">
        <f t="shared" si="35"/>
        <v>0</v>
      </c>
      <c r="X91" s="58">
        <f t="shared" si="36"/>
        <v>3</v>
      </c>
      <c r="Y91" s="58">
        <f t="shared" si="37"/>
        <v>4</v>
      </c>
      <c r="Z91" s="58">
        <f t="shared" si="38"/>
        <v>3</v>
      </c>
      <c r="AA91" s="58">
        <f t="shared" si="39"/>
        <v>1</v>
      </c>
      <c r="AB91" s="58">
        <f t="shared" si="40"/>
        <v>1</v>
      </c>
      <c r="AC91" s="58">
        <f t="shared" si="41"/>
        <v>0</v>
      </c>
      <c r="AD91" s="58">
        <f t="shared" si="42"/>
        <v>0</v>
      </c>
      <c r="AE91" s="63">
        <f t="shared" si="43"/>
        <v>0</v>
      </c>
      <c r="AF91" s="41"/>
      <c r="AG91" s="62">
        <f t="shared" si="44"/>
        <v>0</v>
      </c>
      <c r="AH91" s="58">
        <f t="shared" si="45"/>
        <v>0</v>
      </c>
      <c r="AI91" s="58">
        <f t="shared" si="46"/>
        <v>0</v>
      </c>
      <c r="AJ91" s="58">
        <f t="shared" si="47"/>
        <v>2</v>
      </c>
      <c r="AK91" s="58">
        <f t="shared" si="48"/>
        <v>1</v>
      </c>
      <c r="AL91" s="58">
        <f t="shared" si="49"/>
        <v>0</v>
      </c>
      <c r="AM91" s="58">
        <f t="shared" si="50"/>
        <v>0</v>
      </c>
      <c r="AN91" s="58">
        <f t="shared" si="51"/>
        <v>1</v>
      </c>
      <c r="AO91" s="58">
        <f t="shared" si="52"/>
        <v>0</v>
      </c>
      <c r="AP91" s="58">
        <f t="shared" si="53"/>
        <v>0</v>
      </c>
      <c r="AQ91" s="63">
        <f t="shared" si="54"/>
        <v>0</v>
      </c>
      <c r="AR91" s="41"/>
      <c r="AS91" s="41"/>
      <c r="AT91" s="62">
        <f t="shared" si="55"/>
        <v>0</v>
      </c>
      <c r="AU91" s="58">
        <f t="shared" si="56"/>
        <v>0</v>
      </c>
      <c r="AV91" s="58">
        <f t="shared" si="67"/>
        <v>0</v>
      </c>
      <c r="AW91" s="58">
        <f t="shared" si="58"/>
        <v>0</v>
      </c>
      <c r="AX91" s="58">
        <f t="shared" si="59"/>
        <v>1</v>
      </c>
      <c r="AY91" s="58">
        <f t="shared" si="60"/>
        <v>0</v>
      </c>
      <c r="AZ91" s="58">
        <f t="shared" si="61"/>
        <v>0</v>
      </c>
      <c r="BA91" s="58">
        <f t="shared" si="62"/>
        <v>0</v>
      </c>
      <c r="BB91" s="58">
        <f t="shared" si="63"/>
        <v>0</v>
      </c>
      <c r="BC91" s="58">
        <f t="shared" si="64"/>
        <v>0</v>
      </c>
      <c r="BD91" s="63">
        <f t="shared" si="65"/>
        <v>0</v>
      </c>
    </row>
    <row r="92" spans="1:56" ht="10.5" customHeight="1">
      <c r="A92" s="238">
        <f>'w-wa'!A91</f>
        <v>1868</v>
      </c>
      <c r="B92" s="58">
        <f>IF(ISNUMBER('w-wa'!B91),(VLOOKUP('w-wa'!B91,tab_liczb_!$C$25:$E$35,3,1))," ")</f>
        <v>6</v>
      </c>
      <c r="C92" s="58">
        <f>IF(ISNUMBER('w-wa'!C91),(VLOOKUP('w-wa'!C91,tab_liczb_!$F$25:$H$35,3,1))," ")</f>
        <v>4</v>
      </c>
      <c r="D92" s="58">
        <f>IF(ISNUMBER('w-wa'!D91),(VLOOKUP('w-wa'!D91,tab_liczb_!$I$25:$K$35,3,1))," ")</f>
        <v>5</v>
      </c>
      <c r="E92" s="58">
        <f>IF(ISNUMBER('w-wa'!E91),(VLOOKUP('w-wa'!E91,tab_liczb_!$L$25:$N$35,3,1))," ")</f>
        <v>6</v>
      </c>
      <c r="F92" s="58">
        <f>IF(ISNUMBER('w-wa'!F91),(VLOOKUP('w-wa'!F91,tab_liczb_!$O$25:$Q$35,3,1))," ")</f>
        <v>4</v>
      </c>
      <c r="G92" s="58">
        <f>IF(ISNUMBER('w-wa'!G91),(VLOOKUP('w-wa'!G91,tab_liczb_!$R$25:$T$35,3,1))," ")</f>
        <v>4</v>
      </c>
      <c r="H92" s="58">
        <f>IF(ISNUMBER('w-wa'!H91),(VLOOKUP('w-wa'!H91,tab_liczb_!$U$25:$W$35,3,1))," ")</f>
        <v>4</v>
      </c>
      <c r="I92" s="58">
        <f>IF(ISNUMBER('w-wa'!I91),(VLOOKUP('w-wa'!I91,tab_liczb_!$X$25:$Z$35,3,1))," ")</f>
        <v>4</v>
      </c>
      <c r="J92" s="58">
        <f>IF(ISNUMBER('w-wa'!J91),(VLOOKUP('w-wa'!J91,tab_liczb_!$AA$25:$AC$35,3,1))," ")</f>
        <v>4</v>
      </c>
      <c r="K92" s="58">
        <f>IF(ISNUMBER('w-wa'!K91),(VLOOKUP('w-wa'!K91,tab_liczb_!$AD$25:$AF$35,3,1))," ")</f>
        <v>6</v>
      </c>
      <c r="L92" s="58">
        <f>IF(ISNUMBER('w-wa'!L91),(VLOOKUP('w-wa'!L91,tab_liczb_!$AG$25:$AI$35,3,1))," ")</f>
        <v>7</v>
      </c>
      <c r="M92" s="58">
        <f>IF(ISNUMBER('w-wa'!M91),(VLOOKUP('w-wa'!M91,tab_liczb_!$AJ$25:$AL$35,3,1))," ")</f>
        <v>4</v>
      </c>
      <c r="N92" s="58">
        <f>IF(ISNUMBER('w-wa'!N91),(VLOOKUP('w-wa'!N91,tab_liczb_!$AM$25:$AO$35,3,1))," ")</f>
        <v>6</v>
      </c>
      <c r="O92" s="58">
        <f>IF(ISNUMBER('w-wa'!O91),(VLOOKUP('w-wa'!O91,tab_liczb_!$AP$25:$AR$35,3,1))," ")</f>
        <v>4</v>
      </c>
      <c r="P92" s="58">
        <f>IF(ISNUMBER('w-wa'!P91),(VLOOKUP('w-wa'!P91,tab_liczb_!$AS$25:$AU$35,3,1))," ")</f>
        <v>3</v>
      </c>
      <c r="Q92" s="58">
        <f>IF(ISNUMBER('w-wa'!Q91),(VLOOKUP('w-wa'!Q91,tab_liczb_!$AV$25:$AX$35,3,1))," ")</f>
        <v>6</v>
      </c>
      <c r="R92" s="58">
        <f>IF(ISNUMBER('w-wa'!R91),(VLOOKUP('w-wa'!R91,tab_liczb_!$AY$25:$BA$35,3,1))," ")</f>
        <v>3</v>
      </c>
      <c r="S92" s="60">
        <v>0</v>
      </c>
      <c r="U92" s="62">
        <f t="shared" si="33"/>
        <v>0</v>
      </c>
      <c r="V92" s="58">
        <f t="shared" si="34"/>
        <v>0</v>
      </c>
      <c r="W92" s="58">
        <f t="shared" si="35"/>
        <v>0</v>
      </c>
      <c r="X92" s="58">
        <f t="shared" si="36"/>
        <v>0</v>
      </c>
      <c r="Y92" s="58">
        <f t="shared" si="37"/>
        <v>1</v>
      </c>
      <c r="Z92" s="58">
        <f t="shared" si="38"/>
        <v>3</v>
      </c>
      <c r="AA92" s="58">
        <f t="shared" si="39"/>
        <v>1</v>
      </c>
      <c r="AB92" s="58">
        <f t="shared" si="40"/>
        <v>7</v>
      </c>
      <c r="AC92" s="58">
        <f t="shared" si="41"/>
        <v>0</v>
      </c>
      <c r="AD92" s="58">
        <f t="shared" si="42"/>
        <v>0</v>
      </c>
      <c r="AE92" s="63">
        <f t="shared" si="43"/>
        <v>0</v>
      </c>
      <c r="AF92" s="41"/>
      <c r="AG92" s="62">
        <f t="shared" si="44"/>
        <v>0</v>
      </c>
      <c r="AH92" s="58">
        <f t="shared" si="45"/>
        <v>0</v>
      </c>
      <c r="AI92" s="58">
        <f t="shared" si="46"/>
        <v>0</v>
      </c>
      <c r="AJ92" s="58">
        <f t="shared" si="47"/>
        <v>0</v>
      </c>
      <c r="AK92" s="58">
        <f t="shared" si="48"/>
        <v>0</v>
      </c>
      <c r="AL92" s="58">
        <f t="shared" si="49"/>
        <v>2</v>
      </c>
      <c r="AM92" s="58">
        <f t="shared" si="50"/>
        <v>0</v>
      </c>
      <c r="AN92" s="58">
        <f t="shared" si="51"/>
        <v>1</v>
      </c>
      <c r="AO92" s="58">
        <f t="shared" si="52"/>
        <v>1</v>
      </c>
      <c r="AP92" s="58">
        <f t="shared" si="53"/>
        <v>0</v>
      </c>
      <c r="AQ92" s="63">
        <f t="shared" si="54"/>
        <v>0</v>
      </c>
      <c r="AR92" s="41"/>
      <c r="AS92" s="41"/>
      <c r="AT92" s="62">
        <f t="shared" si="55"/>
        <v>0</v>
      </c>
      <c r="AU92" s="58">
        <f t="shared" si="56"/>
        <v>0</v>
      </c>
      <c r="AV92" s="58">
        <f t="shared" si="67"/>
        <v>0</v>
      </c>
      <c r="AW92" s="58">
        <f t="shared" si="58"/>
        <v>0</v>
      </c>
      <c r="AX92" s="58">
        <f t="shared" si="59"/>
        <v>0</v>
      </c>
      <c r="AY92" s="58">
        <f t="shared" si="60"/>
        <v>0</v>
      </c>
      <c r="AZ92" s="58">
        <f t="shared" si="61"/>
        <v>0</v>
      </c>
      <c r="BA92" s="58">
        <f t="shared" si="62"/>
        <v>0</v>
      </c>
      <c r="BB92" s="58">
        <f t="shared" si="63"/>
        <v>1</v>
      </c>
      <c r="BC92" s="58">
        <f t="shared" si="64"/>
        <v>0</v>
      </c>
      <c r="BD92" s="63">
        <f t="shared" si="65"/>
        <v>0</v>
      </c>
    </row>
    <row r="93" spans="1:56" ht="10.5" customHeight="1">
      <c r="A93" s="121">
        <f>'w-wa'!A92</f>
        <v>1868.7</v>
      </c>
      <c r="B93" s="58">
        <f>IF(ISNUMBER('w-wa'!B92),(VLOOKUP('w-wa'!B92,tab_liczb_!$C$25:$E$35,3,1))," ")</f>
        <v>6</v>
      </c>
      <c r="C93" s="58">
        <f>IF(ISNUMBER('w-wa'!C92),(VLOOKUP('w-wa'!C92,tab_liczb_!$F$25:$H$35,3,1))," ")</f>
        <v>3</v>
      </c>
      <c r="D93" s="58">
        <f>IF(ISNUMBER('w-wa'!D92),(VLOOKUP('w-wa'!D92,tab_liczb_!$I$25:$K$35,3,1))," ")</f>
        <v>6</v>
      </c>
      <c r="E93" s="58">
        <f>IF(ISNUMBER('w-wa'!E92),(VLOOKUP('w-wa'!E92,tab_liczb_!$L$25:$N$35,3,1))," ")</f>
        <v>4</v>
      </c>
      <c r="F93" s="58">
        <f>IF(ISNUMBER('w-wa'!F92),(VLOOKUP('w-wa'!F92,tab_liczb_!$O$25:$Q$35,3,1))," ")</f>
        <v>5</v>
      </c>
      <c r="G93" s="58">
        <f>IF(ISNUMBER('w-wa'!G92),(VLOOKUP('w-wa'!G92,tab_liczb_!$R$25:$T$35,3,1))," ")</f>
        <v>8</v>
      </c>
      <c r="H93" s="58">
        <f>IF(ISNUMBER('w-wa'!H92),(VLOOKUP('w-wa'!H92,tab_liczb_!$U$25:$W$35,3,1))," ")</f>
        <v>6</v>
      </c>
      <c r="I93" s="58">
        <f>IF(ISNUMBER('w-wa'!I92),(VLOOKUP('w-wa'!I92,tab_liczb_!$X$25:$Z$35,3,1))," ")</f>
        <v>7</v>
      </c>
      <c r="J93" s="58">
        <f>IF(ISNUMBER('w-wa'!J92),(VLOOKUP('w-wa'!J92,tab_liczb_!$AA$25:$AC$35,3,1))," ")</f>
        <v>6</v>
      </c>
      <c r="K93" s="58">
        <f>IF(ISNUMBER('w-wa'!K92),(VLOOKUP('w-wa'!K92,tab_liczb_!$AD$25:$AF$35,3,1))," ")</f>
        <v>7</v>
      </c>
      <c r="L93" s="58">
        <f>IF(ISNUMBER('w-wa'!L92),(VLOOKUP('w-wa'!L92,tab_liczb_!$AG$25:$AI$35,3,1))," ")</f>
        <v>6</v>
      </c>
      <c r="M93" s="58">
        <f>IF(ISNUMBER('w-wa'!M92),(VLOOKUP('w-wa'!M92,tab_liczb_!$AJ$25:$AL$35,3,1))," ")</f>
        <v>5</v>
      </c>
      <c r="N93" s="58">
        <f>IF(ISNUMBER('w-wa'!N92),(VLOOKUP('w-wa'!N92,tab_liczb_!$AM$25:$AO$35,3,1))," ")</f>
        <v>3</v>
      </c>
      <c r="O93" s="58">
        <f>IF(ISNUMBER('w-wa'!O92),(VLOOKUP('w-wa'!O92,tab_liczb_!$AP$25:$AR$35,3,1))," ")</f>
        <v>4</v>
      </c>
      <c r="P93" s="58">
        <f>IF(ISNUMBER('w-wa'!P92),(VLOOKUP('w-wa'!P92,tab_liczb_!$AS$25:$AU$35,3,1))," ")</f>
        <v>7</v>
      </c>
      <c r="Q93" s="58">
        <f>IF(ISNUMBER('w-wa'!Q92),(VLOOKUP('w-wa'!Q92,tab_liczb_!$AV$25:$AX$35,3,1))," ")</f>
        <v>6</v>
      </c>
      <c r="R93" s="58">
        <f>IF(ISNUMBER('w-wa'!R92),(VLOOKUP('w-wa'!R92,tab_liczb_!$AY$25:$BA$35,3,1))," ")</f>
        <v>5</v>
      </c>
      <c r="S93" s="60">
        <v>0</v>
      </c>
      <c r="U93" s="62">
        <f t="shared" si="33"/>
        <v>0</v>
      </c>
      <c r="V93" s="58">
        <f t="shared" si="34"/>
        <v>0</v>
      </c>
      <c r="W93" s="58">
        <f t="shared" si="35"/>
        <v>0</v>
      </c>
      <c r="X93" s="58">
        <f t="shared" si="36"/>
        <v>1</v>
      </c>
      <c r="Y93" s="58">
        <f t="shared" si="37"/>
        <v>2</v>
      </c>
      <c r="Z93" s="58">
        <f t="shared" si="38"/>
        <v>5</v>
      </c>
      <c r="AA93" s="58">
        <f t="shared" si="39"/>
        <v>2</v>
      </c>
      <c r="AB93" s="58">
        <f t="shared" si="40"/>
        <v>1</v>
      </c>
      <c r="AC93" s="58">
        <f t="shared" si="41"/>
        <v>1</v>
      </c>
      <c r="AD93" s="58">
        <f t="shared" si="42"/>
        <v>0</v>
      </c>
      <c r="AE93" s="63">
        <f t="shared" si="43"/>
        <v>0</v>
      </c>
      <c r="AF93" s="23"/>
      <c r="AG93" s="77">
        <f t="shared" si="44"/>
        <v>0</v>
      </c>
      <c r="AH93" s="78">
        <f t="shared" si="45"/>
        <v>0</v>
      </c>
      <c r="AI93" s="78">
        <f t="shared" si="46"/>
        <v>0</v>
      </c>
      <c r="AJ93" s="78">
        <f t="shared" si="47"/>
        <v>0</v>
      </c>
      <c r="AK93" s="78">
        <f t="shared" si="48"/>
        <v>1</v>
      </c>
      <c r="AL93" s="78">
        <f t="shared" si="49"/>
        <v>1</v>
      </c>
      <c r="AM93" s="78">
        <f t="shared" si="50"/>
        <v>0</v>
      </c>
      <c r="AN93" s="78">
        <f t="shared" si="51"/>
        <v>1</v>
      </c>
      <c r="AO93" s="78">
        <f t="shared" si="52"/>
        <v>1</v>
      </c>
      <c r="AP93" s="78">
        <f t="shared" si="53"/>
        <v>0</v>
      </c>
      <c r="AQ93" s="79">
        <f t="shared" si="54"/>
        <v>0</v>
      </c>
      <c r="AR93" s="41"/>
      <c r="AS93" s="41"/>
      <c r="AT93" s="77">
        <f t="shared" si="55"/>
        <v>0</v>
      </c>
      <c r="AU93" s="78">
        <f t="shared" si="56"/>
        <v>0</v>
      </c>
      <c r="AV93" s="78">
        <f t="shared" si="67"/>
        <v>0</v>
      </c>
      <c r="AW93" s="78">
        <f t="shared" si="58"/>
        <v>0</v>
      </c>
      <c r="AX93" s="78">
        <f t="shared" si="59"/>
        <v>0</v>
      </c>
      <c r="AY93" s="78">
        <f t="shared" si="60"/>
        <v>0</v>
      </c>
      <c r="AZ93" s="78">
        <f t="shared" si="61"/>
        <v>1</v>
      </c>
      <c r="BA93" s="78">
        <f t="shared" si="62"/>
        <v>0</v>
      </c>
      <c r="BB93" s="78">
        <f t="shared" si="63"/>
        <v>0</v>
      </c>
      <c r="BC93" s="78">
        <f t="shared" si="64"/>
        <v>0</v>
      </c>
      <c r="BD93" s="79">
        <f t="shared" si="65"/>
        <v>0</v>
      </c>
    </row>
    <row r="94" spans="1:56" ht="10.5" customHeight="1">
      <c r="A94" s="238">
        <f>'w-wa'!A93</f>
        <v>1870</v>
      </c>
      <c r="B94" s="58">
        <f>IF(ISNUMBER('w-wa'!B93),(VLOOKUP('w-wa'!B93,tab_liczb_!$C$25:$E$35,3,1))," ")</f>
        <v>6</v>
      </c>
      <c r="C94" s="58">
        <f>IF(ISNUMBER('w-wa'!C93),(VLOOKUP('w-wa'!C93,tab_liczb_!$F$25:$H$35,3,1))," ")</f>
        <v>10</v>
      </c>
      <c r="D94" s="58">
        <f>IF(ISNUMBER('w-wa'!D93),(VLOOKUP('w-wa'!D93,tab_liczb_!$I$25:$K$35,3,1))," ")</f>
        <v>7</v>
      </c>
      <c r="E94" s="58">
        <f>IF(ISNUMBER('w-wa'!E93),(VLOOKUP('w-wa'!E93,tab_liczb_!$L$25:$N$35,3,1))," ")</f>
        <v>6</v>
      </c>
      <c r="F94" s="58">
        <f>IF(ISNUMBER('w-wa'!F93),(VLOOKUP('w-wa'!F93,tab_liczb_!$O$25:$Q$35,3,1))," ")</f>
        <v>6</v>
      </c>
      <c r="G94" s="58">
        <f>IF(ISNUMBER('w-wa'!G93),(VLOOKUP('w-wa'!G93,tab_liczb_!$R$25:$T$35,3,1))," ")</f>
        <v>7</v>
      </c>
      <c r="H94" s="58">
        <f>IF(ISNUMBER('w-wa'!H93),(VLOOKUP('w-wa'!H93,tab_liczb_!$U$25:$W$35,3,1))," ")</f>
        <v>6</v>
      </c>
      <c r="I94" s="58">
        <f>IF(ISNUMBER('w-wa'!I93),(VLOOKUP('w-wa'!I93,tab_liczb_!$X$25:$Z$35,3,1))," ")</f>
        <v>7</v>
      </c>
      <c r="J94" s="58">
        <f>IF(ISNUMBER('w-wa'!J93),(VLOOKUP('w-wa'!J93,tab_liczb_!$AA$25:$AC$35,3,1))," ")</f>
        <v>8</v>
      </c>
      <c r="K94" s="58">
        <f>IF(ISNUMBER('w-wa'!K93),(VLOOKUP('w-wa'!K93,tab_liczb_!$AD$25:$AF$35,3,1))," ")</f>
        <v>7</v>
      </c>
      <c r="L94" s="58">
        <f>IF(ISNUMBER('w-wa'!L93),(VLOOKUP('w-wa'!L93,tab_liczb_!$AG$25:$AI$35,3,1))," ")</f>
        <v>5</v>
      </c>
      <c r="M94" s="58">
        <f>IF(ISNUMBER('w-wa'!M93),(VLOOKUP('w-wa'!M93,tab_liczb_!$AJ$25:$AL$35,3,1))," ")</f>
        <v>9</v>
      </c>
      <c r="N94" s="58">
        <f>IF(ISNUMBER('w-wa'!N93),(VLOOKUP('w-wa'!N93,tab_liczb_!$AM$25:$AO$35,3,1))," ")</f>
        <v>7</v>
      </c>
      <c r="O94" s="58">
        <f>IF(ISNUMBER('w-wa'!O93),(VLOOKUP('w-wa'!O93,tab_liczb_!$AP$25:$AR$35,3,1))," ")</f>
        <v>7</v>
      </c>
      <c r="P94" s="58">
        <f>IF(ISNUMBER('w-wa'!P93),(VLOOKUP('w-wa'!P93,tab_liczb_!$AS$25:$AU$35,3,1))," ")</f>
        <v>7</v>
      </c>
      <c r="Q94" s="58">
        <f>IF(ISNUMBER('w-wa'!Q93),(VLOOKUP('w-wa'!Q93,tab_liczb_!$AV$25:$AX$35,3,1))," ")</f>
        <v>6</v>
      </c>
      <c r="R94" s="58">
        <f>IF(ISNUMBER('w-wa'!R93),(VLOOKUP('w-wa'!R93,tab_liczb_!$AY$25:$BA$35,3,1))," ")</f>
        <v>9</v>
      </c>
      <c r="S94" s="60">
        <v>0</v>
      </c>
      <c r="U94" s="62">
        <f t="shared" si="33"/>
        <v>0</v>
      </c>
      <c r="V94" s="58">
        <f t="shared" si="34"/>
        <v>1</v>
      </c>
      <c r="W94" s="58">
        <f t="shared" si="35"/>
        <v>1</v>
      </c>
      <c r="X94" s="58">
        <f t="shared" si="36"/>
        <v>1</v>
      </c>
      <c r="Y94" s="58">
        <f t="shared" si="37"/>
        <v>4</v>
      </c>
      <c r="Z94" s="58">
        <f t="shared" si="38"/>
        <v>4</v>
      </c>
      <c r="AA94" s="58">
        <f t="shared" si="39"/>
        <v>1</v>
      </c>
      <c r="AB94" s="58">
        <f t="shared" si="40"/>
        <v>0</v>
      </c>
      <c r="AC94" s="58">
        <f t="shared" si="41"/>
        <v>0</v>
      </c>
      <c r="AD94" s="58">
        <f t="shared" si="42"/>
        <v>0</v>
      </c>
      <c r="AE94" s="63">
        <f t="shared" si="43"/>
        <v>0</v>
      </c>
      <c r="AF94" s="41"/>
      <c r="AG94" s="62">
        <f t="shared" si="44"/>
        <v>0</v>
      </c>
      <c r="AH94" s="58">
        <f t="shared" si="45"/>
        <v>0</v>
      </c>
      <c r="AI94" s="58">
        <f t="shared" si="46"/>
        <v>0</v>
      </c>
      <c r="AJ94" s="58">
        <f t="shared" si="47"/>
        <v>0</v>
      </c>
      <c r="AK94" s="58">
        <f t="shared" si="48"/>
        <v>3</v>
      </c>
      <c r="AL94" s="58">
        <f t="shared" si="49"/>
        <v>1</v>
      </c>
      <c r="AM94" s="58">
        <f t="shared" si="50"/>
        <v>0</v>
      </c>
      <c r="AN94" s="58">
        <f t="shared" si="51"/>
        <v>0</v>
      </c>
      <c r="AO94" s="58">
        <f t="shared" si="52"/>
        <v>0</v>
      </c>
      <c r="AP94" s="58">
        <f t="shared" si="53"/>
        <v>0</v>
      </c>
      <c r="AQ94" s="63">
        <f t="shared" si="54"/>
        <v>0</v>
      </c>
      <c r="AR94" s="41"/>
      <c r="AS94" s="41"/>
      <c r="AT94" s="62">
        <f t="shared" si="55"/>
        <v>0</v>
      </c>
      <c r="AU94" s="58">
        <f t="shared" si="56"/>
        <v>0</v>
      </c>
      <c r="AV94" s="58">
        <f t="shared" si="67"/>
        <v>1</v>
      </c>
      <c r="AW94" s="58">
        <f t="shared" si="58"/>
        <v>0</v>
      </c>
      <c r="AX94" s="58">
        <f t="shared" si="59"/>
        <v>0</v>
      </c>
      <c r="AY94" s="58">
        <f t="shared" si="60"/>
        <v>0</v>
      </c>
      <c r="AZ94" s="58">
        <f t="shared" si="61"/>
        <v>0</v>
      </c>
      <c r="BA94" s="58">
        <f t="shared" si="62"/>
        <v>0</v>
      </c>
      <c r="BB94" s="58">
        <f t="shared" si="63"/>
        <v>0</v>
      </c>
      <c r="BC94" s="58">
        <f t="shared" si="64"/>
        <v>0</v>
      </c>
      <c r="BD94" s="63">
        <f t="shared" si="65"/>
        <v>0</v>
      </c>
    </row>
    <row r="95" spans="1:56" ht="10.5" customHeight="1">
      <c r="A95" s="238">
        <f>'w-wa'!A94</f>
        <v>1871</v>
      </c>
      <c r="B95" s="58">
        <f>IF(ISNUMBER('w-wa'!B94),(VLOOKUP('w-wa'!B94,tab_liczb_!$C$25:$E$35,3,1))," ")</f>
        <v>8</v>
      </c>
      <c r="C95" s="58">
        <f>IF(ISNUMBER('w-wa'!C94),(VLOOKUP('w-wa'!C94,tab_liczb_!$F$25:$H$35,3,1))," ")</f>
        <v>8</v>
      </c>
      <c r="D95" s="58">
        <f>IF(ISNUMBER('w-wa'!D94),(VLOOKUP('w-wa'!D94,tab_liczb_!$I$25:$K$35,3,1))," ")</f>
        <v>5</v>
      </c>
      <c r="E95" s="58">
        <f>IF(ISNUMBER('w-wa'!E94),(VLOOKUP('w-wa'!E94,tab_liczb_!$L$25:$N$35,3,1))," ")</f>
        <v>7</v>
      </c>
      <c r="F95" s="58">
        <f>IF(ISNUMBER('w-wa'!F94),(VLOOKUP('w-wa'!F94,tab_liczb_!$O$25:$Q$35,3,1))," ")</f>
        <v>10</v>
      </c>
      <c r="G95" s="58">
        <f>IF(ISNUMBER('w-wa'!G94),(VLOOKUP('w-wa'!G94,tab_liczb_!$R$25:$T$35,3,1))," ")</f>
        <v>7</v>
      </c>
      <c r="H95" s="58">
        <f>IF(ISNUMBER('w-wa'!H94),(VLOOKUP('w-wa'!H94,tab_liczb_!$U$25:$W$35,3,1))," ")</f>
        <v>6</v>
      </c>
      <c r="I95" s="58">
        <f>IF(ISNUMBER('w-wa'!I94),(VLOOKUP('w-wa'!I94,tab_liczb_!$X$25:$Z$35,3,1))," ")</f>
        <v>6</v>
      </c>
      <c r="J95" s="58">
        <f>IF(ISNUMBER('w-wa'!J94),(VLOOKUP('w-wa'!J94,tab_liczb_!$AA$25:$AC$35,3,1))," ")</f>
        <v>8</v>
      </c>
      <c r="K95" s="58">
        <f>IF(ISNUMBER('w-wa'!K94),(VLOOKUP('w-wa'!K94,tab_liczb_!$AD$25:$AF$35,3,1))," ")</f>
        <v>10</v>
      </c>
      <c r="L95" s="58">
        <f>IF(ISNUMBER('w-wa'!L94),(VLOOKUP('w-wa'!L94,tab_liczb_!$AG$25:$AI$35,3,1))," ")</f>
        <v>6</v>
      </c>
      <c r="M95" s="58">
        <f>IF(ISNUMBER('w-wa'!M94),(VLOOKUP('w-wa'!M94,tab_liczb_!$AJ$25:$AL$35,3,1))," ")</f>
        <v>8</v>
      </c>
      <c r="N95" s="58">
        <f>IF(ISNUMBER('w-wa'!N94),(VLOOKUP('w-wa'!N94,tab_liczb_!$AM$25:$AO$35,3,1))," ")</f>
        <v>9</v>
      </c>
      <c r="O95" s="58">
        <f>IF(ISNUMBER('w-wa'!O94),(VLOOKUP('w-wa'!O94,tab_liczb_!$AP$25:$AR$35,3,1))," ")</f>
        <v>7</v>
      </c>
      <c r="P95" s="58">
        <f>IF(ISNUMBER('w-wa'!P94),(VLOOKUP('w-wa'!P94,tab_liczb_!$AS$25:$AU$35,3,1))," ")</f>
        <v>6</v>
      </c>
      <c r="Q95" s="58">
        <f>IF(ISNUMBER('w-wa'!Q94),(VLOOKUP('w-wa'!Q94,tab_liczb_!$AV$25:$AX$35,3,1))," ")</f>
        <v>9</v>
      </c>
      <c r="R95" s="58">
        <f>IF(ISNUMBER('w-wa'!R94),(VLOOKUP('w-wa'!R94,tab_liczb_!$AY$25:$BA$35,3,1))," ")</f>
        <v>10</v>
      </c>
      <c r="S95" s="60">
        <v>0</v>
      </c>
      <c r="U95" s="62">
        <f t="shared" si="33"/>
        <v>0</v>
      </c>
      <c r="V95" s="58">
        <f t="shared" si="34"/>
        <v>2</v>
      </c>
      <c r="W95" s="58">
        <f t="shared" si="35"/>
        <v>0</v>
      </c>
      <c r="X95" s="58">
        <f t="shared" si="36"/>
        <v>4</v>
      </c>
      <c r="Y95" s="58">
        <f t="shared" si="37"/>
        <v>2</v>
      </c>
      <c r="Z95" s="58">
        <f t="shared" si="38"/>
        <v>3</v>
      </c>
      <c r="AA95" s="58">
        <f t="shared" si="39"/>
        <v>1</v>
      </c>
      <c r="AB95" s="58">
        <f t="shared" si="40"/>
        <v>0</v>
      </c>
      <c r="AC95" s="58">
        <f t="shared" si="41"/>
        <v>0</v>
      </c>
      <c r="AD95" s="58">
        <f t="shared" si="42"/>
        <v>0</v>
      </c>
      <c r="AE95" s="63">
        <f t="shared" si="43"/>
        <v>0</v>
      </c>
      <c r="AF95" s="41"/>
      <c r="AG95" s="62">
        <f t="shared" si="44"/>
        <v>0</v>
      </c>
      <c r="AH95" s="58">
        <f t="shared" si="45"/>
        <v>0</v>
      </c>
      <c r="AI95" s="58">
        <f t="shared" si="46"/>
        <v>2</v>
      </c>
      <c r="AJ95" s="58">
        <f t="shared" si="47"/>
        <v>0</v>
      </c>
      <c r="AK95" s="58">
        <f t="shared" si="48"/>
        <v>1</v>
      </c>
      <c r="AL95" s="58">
        <f t="shared" si="49"/>
        <v>1</v>
      </c>
      <c r="AM95" s="58">
        <f t="shared" si="50"/>
        <v>0</v>
      </c>
      <c r="AN95" s="58">
        <f t="shared" si="51"/>
        <v>0</v>
      </c>
      <c r="AO95" s="58">
        <f t="shared" si="52"/>
        <v>0</v>
      </c>
      <c r="AP95" s="58">
        <f t="shared" si="53"/>
        <v>0</v>
      </c>
      <c r="AQ95" s="63">
        <f t="shared" si="54"/>
        <v>0</v>
      </c>
      <c r="AR95" s="41"/>
      <c r="AS95" s="41"/>
      <c r="AT95" s="62">
        <f t="shared" si="55"/>
        <v>0</v>
      </c>
      <c r="AU95" s="58">
        <f t="shared" si="56"/>
        <v>1</v>
      </c>
      <c r="AV95" s="58">
        <f t="shared" si="67"/>
        <v>0</v>
      </c>
      <c r="AW95" s="58">
        <f t="shared" si="58"/>
        <v>0</v>
      </c>
      <c r="AX95" s="58">
        <f t="shared" si="59"/>
        <v>0</v>
      </c>
      <c r="AY95" s="58">
        <f t="shared" si="60"/>
        <v>0</v>
      </c>
      <c r="AZ95" s="58">
        <f t="shared" si="61"/>
        <v>0</v>
      </c>
      <c r="BA95" s="58">
        <f t="shared" si="62"/>
        <v>0</v>
      </c>
      <c r="BB95" s="58">
        <f t="shared" si="63"/>
        <v>0</v>
      </c>
      <c r="BC95" s="58">
        <f t="shared" si="64"/>
        <v>0</v>
      </c>
      <c r="BD95" s="63">
        <f t="shared" si="65"/>
        <v>0</v>
      </c>
    </row>
    <row r="96" spans="1:56" ht="10.5" customHeight="1">
      <c r="A96" s="238">
        <f>'w-wa'!A95</f>
        <v>1872</v>
      </c>
      <c r="B96" s="58">
        <f>IF(ISNUMBER('w-wa'!B95),(VLOOKUP('w-wa'!B95,tab_liczb_!$C$25:$E$35,3,1))," ")</f>
        <v>5</v>
      </c>
      <c r="C96" s="58">
        <f>IF(ISNUMBER('w-wa'!C95),(VLOOKUP('w-wa'!C95,tab_liczb_!$F$25:$H$35,3,1))," ")</f>
        <v>6</v>
      </c>
      <c r="D96" s="58">
        <f>IF(ISNUMBER('w-wa'!D95),(VLOOKUP('w-wa'!D95,tab_liczb_!$I$25:$K$35,3,1))," ")</f>
        <v>5</v>
      </c>
      <c r="E96" s="58">
        <f>IF(ISNUMBER('w-wa'!E95),(VLOOKUP('w-wa'!E95,tab_liczb_!$L$25:$N$35,3,1))," ")</f>
        <v>3</v>
      </c>
      <c r="F96" s="58">
        <f>IF(ISNUMBER('w-wa'!F95),(VLOOKUP('w-wa'!F95,tab_liczb_!$O$25:$Q$35,3,1))," ")</f>
        <v>2</v>
      </c>
      <c r="G96" s="58">
        <f>IF(ISNUMBER('w-wa'!G95),(VLOOKUP('w-wa'!G95,tab_liczb_!$R$25:$T$35,3,1))," ")</f>
        <v>6</v>
      </c>
      <c r="H96" s="58">
        <f>IF(ISNUMBER('w-wa'!H95),(VLOOKUP('w-wa'!H95,tab_liczb_!$U$25:$W$35,3,1))," ")</f>
        <v>6</v>
      </c>
      <c r="I96" s="58">
        <f>IF(ISNUMBER('w-wa'!I95),(VLOOKUP('w-wa'!I95,tab_liczb_!$X$25:$Z$35,3,1))," ")</f>
        <v>8</v>
      </c>
      <c r="J96" s="58">
        <f>IF(ISNUMBER('w-wa'!J95),(VLOOKUP('w-wa'!J95,tab_liczb_!$AA$25:$AC$35,3,1))," ")</f>
        <v>5</v>
      </c>
      <c r="K96" s="58">
        <f>IF(ISNUMBER('w-wa'!K95),(VLOOKUP('w-wa'!K95,tab_liczb_!$AD$25:$AF$35,3,1))," ")</f>
        <v>3</v>
      </c>
      <c r="L96" s="58">
        <f>IF(ISNUMBER('w-wa'!L95),(VLOOKUP('w-wa'!L95,tab_liczb_!$AG$25:$AI$35,3,1))," ")</f>
        <v>3</v>
      </c>
      <c r="M96" s="58">
        <f>IF(ISNUMBER('w-wa'!M95),(VLOOKUP('w-wa'!M95,tab_liczb_!$AJ$25:$AL$35,3,1))," ")</f>
        <v>5</v>
      </c>
      <c r="N96" s="58">
        <f>IF(ISNUMBER('w-wa'!N95),(VLOOKUP('w-wa'!N95,tab_liczb_!$AM$25:$AO$35,3,1))," ")</f>
        <v>6</v>
      </c>
      <c r="O96" s="58">
        <f>IF(ISNUMBER('w-wa'!O95),(VLOOKUP('w-wa'!O95,tab_liczb_!$AP$25:$AR$35,3,1))," ")</f>
        <v>2</v>
      </c>
      <c r="P96" s="58">
        <f>IF(ISNUMBER('w-wa'!P95),(VLOOKUP('w-wa'!P95,tab_liczb_!$AS$25:$AU$35,3,1))," ")</f>
        <v>6</v>
      </c>
      <c r="Q96" s="58">
        <f>IF(ISNUMBER('w-wa'!Q95),(VLOOKUP('w-wa'!Q95,tab_liczb_!$AV$25:$AX$35,3,1))," ")</f>
        <v>2</v>
      </c>
      <c r="R96" s="58">
        <f>IF(ISNUMBER('w-wa'!R95),(VLOOKUP('w-wa'!R95,tab_liczb_!$AY$25:$BA$35,3,1))," ")</f>
        <v>2</v>
      </c>
      <c r="S96" s="60">
        <v>0</v>
      </c>
      <c r="U96" s="62">
        <f t="shared" si="33"/>
        <v>0</v>
      </c>
      <c r="V96" s="58">
        <f t="shared" si="34"/>
        <v>0</v>
      </c>
      <c r="W96" s="58">
        <f t="shared" si="35"/>
        <v>0</v>
      </c>
      <c r="X96" s="58">
        <f t="shared" si="36"/>
        <v>1</v>
      </c>
      <c r="Y96" s="58">
        <f t="shared" si="37"/>
        <v>0</v>
      </c>
      <c r="Z96" s="58">
        <f t="shared" si="38"/>
        <v>3</v>
      </c>
      <c r="AA96" s="58">
        <f t="shared" si="39"/>
        <v>4</v>
      </c>
      <c r="AB96" s="58">
        <f t="shared" si="40"/>
        <v>0</v>
      </c>
      <c r="AC96" s="58">
        <f t="shared" si="41"/>
        <v>3</v>
      </c>
      <c r="AD96" s="58">
        <f t="shared" si="42"/>
        <v>1</v>
      </c>
      <c r="AE96" s="63">
        <f t="shared" si="43"/>
        <v>0</v>
      </c>
      <c r="AF96" s="23"/>
      <c r="AG96" s="77">
        <f t="shared" si="44"/>
        <v>0</v>
      </c>
      <c r="AH96" s="78">
        <f t="shared" si="45"/>
        <v>0</v>
      </c>
      <c r="AI96" s="78">
        <f t="shared" si="46"/>
        <v>0</v>
      </c>
      <c r="AJ96" s="78">
        <f t="shared" si="47"/>
        <v>0</v>
      </c>
      <c r="AK96" s="78">
        <f t="shared" si="48"/>
        <v>0</v>
      </c>
      <c r="AL96" s="78">
        <f t="shared" si="49"/>
        <v>2</v>
      </c>
      <c r="AM96" s="78">
        <f t="shared" si="50"/>
        <v>0</v>
      </c>
      <c r="AN96" s="78">
        <f t="shared" si="51"/>
        <v>0</v>
      </c>
      <c r="AO96" s="78">
        <f t="shared" si="52"/>
        <v>0</v>
      </c>
      <c r="AP96" s="78">
        <f t="shared" si="53"/>
        <v>2</v>
      </c>
      <c r="AQ96" s="79">
        <f t="shared" si="54"/>
        <v>0</v>
      </c>
      <c r="AR96" s="41"/>
      <c r="AS96" s="41"/>
      <c r="AT96" s="77">
        <f t="shared" si="55"/>
        <v>0</v>
      </c>
      <c r="AU96" s="78">
        <f t="shared" si="56"/>
        <v>0</v>
      </c>
      <c r="AV96" s="78">
        <f t="shared" si="67"/>
        <v>0</v>
      </c>
      <c r="AW96" s="78">
        <f t="shared" si="58"/>
        <v>0</v>
      </c>
      <c r="AX96" s="78">
        <f t="shared" si="59"/>
        <v>0</v>
      </c>
      <c r="AY96" s="78">
        <f t="shared" si="60"/>
        <v>0</v>
      </c>
      <c r="AZ96" s="78">
        <f t="shared" si="61"/>
        <v>0</v>
      </c>
      <c r="BA96" s="78">
        <f t="shared" si="62"/>
        <v>0</v>
      </c>
      <c r="BB96" s="78">
        <f t="shared" si="63"/>
        <v>0</v>
      </c>
      <c r="BC96" s="78">
        <f t="shared" si="64"/>
        <v>1</v>
      </c>
      <c r="BD96" s="79">
        <f t="shared" si="65"/>
        <v>0</v>
      </c>
    </row>
    <row r="97" spans="1:56" ht="10.5" customHeight="1">
      <c r="A97" s="238">
        <f>'w-wa'!A96</f>
        <v>1873</v>
      </c>
      <c r="B97" s="58">
        <f>IF(ISNUMBER('w-wa'!B96),(VLOOKUP('w-wa'!B96,tab_liczb_!$C$25:$E$35,3,1))," ")</f>
        <v>3</v>
      </c>
      <c r="C97" s="58">
        <f>IF(ISNUMBER('w-wa'!C96),(VLOOKUP('w-wa'!C96,tab_liczb_!$F$25:$H$35,3,1))," ")</f>
        <v>6</v>
      </c>
      <c r="D97" s="58">
        <f>IF(ISNUMBER('w-wa'!D96),(VLOOKUP('w-wa'!D96,tab_liczb_!$I$25:$K$35,3,1))," ")</f>
        <v>4</v>
      </c>
      <c r="E97" s="58">
        <f>IF(ISNUMBER('w-wa'!E96),(VLOOKUP('w-wa'!E96,tab_liczb_!$L$25:$N$35,3,1))," ")</f>
        <v>7</v>
      </c>
      <c r="F97" s="58">
        <f>IF(ISNUMBER('w-wa'!F96),(VLOOKUP('w-wa'!F96,tab_liczb_!$O$25:$Q$35,3,1))," ")</f>
        <v>8</v>
      </c>
      <c r="G97" s="58">
        <f>IF(ISNUMBER('w-wa'!G96),(VLOOKUP('w-wa'!G96,tab_liczb_!$R$25:$T$35,3,1))," ")</f>
        <v>6</v>
      </c>
      <c r="H97" s="58">
        <f>IF(ISNUMBER('w-wa'!H96),(VLOOKUP('w-wa'!H96,tab_liczb_!$U$25:$W$35,3,1))," ")</f>
        <v>5</v>
      </c>
      <c r="I97" s="58">
        <f>IF(ISNUMBER('w-wa'!I96),(VLOOKUP('w-wa'!I96,tab_liczb_!$X$25:$Z$35,3,1))," ")</f>
        <v>6</v>
      </c>
      <c r="J97" s="58">
        <f>IF(ISNUMBER('w-wa'!J96),(VLOOKUP('w-wa'!J96,tab_liczb_!$AA$25:$AC$35,3,1))," ")</f>
        <v>6</v>
      </c>
      <c r="K97" s="58">
        <f>IF(ISNUMBER('w-wa'!K96),(VLOOKUP('w-wa'!K96,tab_liczb_!$AD$25:$AF$35,3,1))," ")</f>
        <v>6</v>
      </c>
      <c r="L97" s="58">
        <f>IF(ISNUMBER('w-wa'!L96),(VLOOKUP('w-wa'!L96,tab_liczb_!$AG$25:$AI$35,3,1))," ")</f>
        <v>5</v>
      </c>
      <c r="M97" s="58">
        <f>IF(ISNUMBER('w-wa'!M96),(VLOOKUP('w-wa'!M96,tab_liczb_!$AJ$25:$AL$35,3,1))," ")</f>
        <v>4</v>
      </c>
      <c r="N97" s="58">
        <f>IF(ISNUMBER('w-wa'!N96),(VLOOKUP('w-wa'!N96,tab_liczb_!$AM$25:$AO$35,3,1))," ")</f>
        <v>4</v>
      </c>
      <c r="O97" s="58">
        <f>IF(ISNUMBER('w-wa'!O96),(VLOOKUP('w-wa'!O96,tab_liczb_!$AP$25:$AR$35,3,1))," ")</f>
        <v>6</v>
      </c>
      <c r="P97" s="58">
        <f>IF(ISNUMBER('w-wa'!P96),(VLOOKUP('w-wa'!P96,tab_liczb_!$AS$25:$AU$35,3,1))," ")</f>
        <v>5</v>
      </c>
      <c r="Q97" s="58">
        <f>IF(ISNUMBER('w-wa'!Q96),(VLOOKUP('w-wa'!Q96,tab_liczb_!$AV$25:$AX$35,3,1))," ")</f>
        <v>6</v>
      </c>
      <c r="R97" s="58">
        <f>IF(ISNUMBER('w-wa'!R96),(VLOOKUP('w-wa'!R96,tab_liczb_!$AY$25:$BA$35,3,1))," ")</f>
        <v>4</v>
      </c>
      <c r="S97" s="60">
        <v>0</v>
      </c>
      <c r="U97" s="62">
        <f t="shared" si="33"/>
        <v>0</v>
      </c>
      <c r="V97" s="58">
        <f t="shared" si="34"/>
        <v>0</v>
      </c>
      <c r="W97" s="58">
        <f t="shared" si="35"/>
        <v>0</v>
      </c>
      <c r="X97" s="58">
        <f t="shared" si="36"/>
        <v>1</v>
      </c>
      <c r="Y97" s="58">
        <f t="shared" si="37"/>
        <v>1</v>
      </c>
      <c r="Z97" s="58">
        <f t="shared" si="38"/>
        <v>5</v>
      </c>
      <c r="AA97" s="58">
        <f t="shared" si="39"/>
        <v>2</v>
      </c>
      <c r="AB97" s="58">
        <f t="shared" si="40"/>
        <v>2</v>
      </c>
      <c r="AC97" s="58">
        <f t="shared" si="41"/>
        <v>1</v>
      </c>
      <c r="AD97" s="58">
        <f t="shared" si="42"/>
        <v>0</v>
      </c>
      <c r="AE97" s="63">
        <f t="shared" si="43"/>
        <v>0</v>
      </c>
      <c r="AF97" s="41"/>
      <c r="AG97" s="62">
        <f t="shared" si="44"/>
        <v>0</v>
      </c>
      <c r="AH97" s="58">
        <f t="shared" si="45"/>
        <v>0</v>
      </c>
      <c r="AI97" s="58">
        <f t="shared" si="46"/>
        <v>0</v>
      </c>
      <c r="AJ97" s="58">
        <f t="shared" si="47"/>
        <v>0</v>
      </c>
      <c r="AK97" s="58">
        <f t="shared" si="48"/>
        <v>0</v>
      </c>
      <c r="AL97" s="58">
        <f t="shared" si="49"/>
        <v>2</v>
      </c>
      <c r="AM97" s="58">
        <f t="shared" si="50"/>
        <v>1</v>
      </c>
      <c r="AN97" s="58">
        <f t="shared" si="51"/>
        <v>1</v>
      </c>
      <c r="AO97" s="58">
        <f t="shared" si="52"/>
        <v>0</v>
      </c>
      <c r="AP97" s="58">
        <f t="shared" si="53"/>
        <v>0</v>
      </c>
      <c r="AQ97" s="63">
        <f t="shared" si="54"/>
        <v>0</v>
      </c>
      <c r="AR97" s="41"/>
      <c r="AS97" s="41"/>
      <c r="AT97" s="62">
        <f t="shared" si="55"/>
        <v>0</v>
      </c>
      <c r="AU97" s="58">
        <f t="shared" si="56"/>
        <v>0</v>
      </c>
      <c r="AV97" s="58">
        <f t="shared" si="67"/>
        <v>0</v>
      </c>
      <c r="AW97" s="58">
        <f t="shared" si="58"/>
        <v>0</v>
      </c>
      <c r="AX97" s="58">
        <f t="shared" si="59"/>
        <v>0</v>
      </c>
      <c r="AY97" s="58">
        <f t="shared" si="60"/>
        <v>0</v>
      </c>
      <c r="AZ97" s="58">
        <f t="shared" si="61"/>
        <v>0</v>
      </c>
      <c r="BA97" s="58">
        <f t="shared" si="62"/>
        <v>1</v>
      </c>
      <c r="BB97" s="58">
        <f t="shared" si="63"/>
        <v>0</v>
      </c>
      <c r="BC97" s="58">
        <f t="shared" si="64"/>
        <v>0</v>
      </c>
      <c r="BD97" s="63">
        <f t="shared" si="65"/>
        <v>0</v>
      </c>
    </row>
    <row r="98" spans="1:56" ht="10.5" customHeight="1">
      <c r="A98" s="238">
        <f>'w-wa'!A97</f>
        <v>1874</v>
      </c>
      <c r="B98" s="58">
        <f>IF(ISNUMBER('w-wa'!B97),(VLOOKUP('w-wa'!B97,tab_liczb_!$C$25:$E$35,3,1))," ")</f>
        <v>4</v>
      </c>
      <c r="C98" s="58">
        <f>IF(ISNUMBER('w-wa'!C97),(VLOOKUP('w-wa'!C97,tab_liczb_!$F$25:$H$35,3,1))," ")</f>
        <v>5</v>
      </c>
      <c r="D98" s="58">
        <f>IF(ISNUMBER('w-wa'!D97),(VLOOKUP('w-wa'!D97,tab_liczb_!$I$25:$K$35,3,1))," ")</f>
        <v>6</v>
      </c>
      <c r="E98" s="58">
        <f>IF(ISNUMBER('w-wa'!E97),(VLOOKUP('w-wa'!E97,tab_liczb_!$L$25:$N$35,3,1))," ")</f>
        <v>6</v>
      </c>
      <c r="F98" s="58">
        <f>IF(ISNUMBER('w-wa'!F97),(VLOOKUP('w-wa'!F97,tab_liczb_!$O$25:$Q$35,3,1))," ")</f>
        <v>10</v>
      </c>
      <c r="G98" s="58">
        <f>IF(ISNUMBER('w-wa'!G97),(VLOOKUP('w-wa'!G97,tab_liczb_!$R$25:$T$35,3,1))," ")</f>
        <v>6</v>
      </c>
      <c r="H98" s="58">
        <f>IF(ISNUMBER('w-wa'!H97),(VLOOKUP('w-wa'!H97,tab_liczb_!$U$25:$W$35,3,1))," ")</f>
        <v>4</v>
      </c>
      <c r="I98" s="58">
        <f>IF(ISNUMBER('w-wa'!I97),(VLOOKUP('w-wa'!I97,tab_liczb_!$X$25:$Z$35,3,1))," ")</f>
        <v>7</v>
      </c>
      <c r="J98" s="58">
        <f>IF(ISNUMBER('w-wa'!J97),(VLOOKUP('w-wa'!J97,tab_liczb_!$AA$25:$AC$35,3,1))," ")</f>
        <v>3</v>
      </c>
      <c r="K98" s="58">
        <f>IF(ISNUMBER('w-wa'!K97),(VLOOKUP('w-wa'!K97,tab_liczb_!$AD$25:$AF$35,3,1))," ")</f>
        <v>5</v>
      </c>
      <c r="L98" s="58">
        <f>IF(ISNUMBER('w-wa'!L97),(VLOOKUP('w-wa'!L97,tab_liczb_!$AG$25:$AI$35,3,1))," ")</f>
        <v>8</v>
      </c>
      <c r="M98" s="58">
        <f>IF(ISNUMBER('w-wa'!M97),(VLOOKUP('w-wa'!M97,tab_liczb_!$AJ$25:$AL$35,3,1))," ")</f>
        <v>6</v>
      </c>
      <c r="N98" s="58">
        <f>IF(ISNUMBER('w-wa'!N97),(VLOOKUP('w-wa'!N97,tab_liczb_!$AM$25:$AO$35,3,1))," ")</f>
        <v>4</v>
      </c>
      <c r="O98" s="58">
        <f>IF(ISNUMBER('w-wa'!O97),(VLOOKUP('w-wa'!O97,tab_liczb_!$AP$25:$AR$35,3,1))," ")</f>
        <v>7</v>
      </c>
      <c r="P98" s="58">
        <f>IF(ISNUMBER('w-wa'!P97),(VLOOKUP('w-wa'!P97,tab_liczb_!$AS$25:$AU$35,3,1))," ")</f>
        <v>6</v>
      </c>
      <c r="Q98" s="58">
        <f>IF(ISNUMBER('w-wa'!Q97),(VLOOKUP('w-wa'!Q97,tab_liczb_!$AV$25:$AX$35,3,1))," ")</f>
        <v>6</v>
      </c>
      <c r="R98" s="58">
        <f>IF(ISNUMBER('w-wa'!R97),(VLOOKUP('w-wa'!R97,tab_liczb_!$AY$25:$BA$35,3,1))," ")</f>
        <v>5</v>
      </c>
      <c r="S98" s="60">
        <v>0</v>
      </c>
      <c r="U98" s="62">
        <f t="shared" si="33"/>
        <v>0</v>
      </c>
      <c r="V98" s="58">
        <f t="shared" si="34"/>
        <v>1</v>
      </c>
      <c r="W98" s="58">
        <f t="shared" si="35"/>
        <v>0</v>
      </c>
      <c r="X98" s="58">
        <f t="shared" si="36"/>
        <v>1</v>
      </c>
      <c r="Y98" s="58">
        <f t="shared" si="37"/>
        <v>1</v>
      </c>
      <c r="Z98" s="58">
        <f t="shared" si="38"/>
        <v>4</v>
      </c>
      <c r="AA98" s="58">
        <f t="shared" si="39"/>
        <v>2</v>
      </c>
      <c r="AB98" s="58">
        <f t="shared" si="40"/>
        <v>2</v>
      </c>
      <c r="AC98" s="58">
        <f t="shared" si="41"/>
        <v>1</v>
      </c>
      <c r="AD98" s="58">
        <f t="shared" si="42"/>
        <v>0</v>
      </c>
      <c r="AE98" s="63">
        <f t="shared" si="43"/>
        <v>0</v>
      </c>
      <c r="AF98" s="41"/>
      <c r="AG98" s="62">
        <f t="shared" si="44"/>
        <v>0</v>
      </c>
      <c r="AH98" s="58">
        <f t="shared" si="45"/>
        <v>0</v>
      </c>
      <c r="AI98" s="58">
        <f t="shared" si="46"/>
        <v>0</v>
      </c>
      <c r="AJ98" s="58">
        <f t="shared" si="47"/>
        <v>0</v>
      </c>
      <c r="AK98" s="58">
        <f t="shared" si="48"/>
        <v>1</v>
      </c>
      <c r="AL98" s="58">
        <f t="shared" si="49"/>
        <v>2</v>
      </c>
      <c r="AM98" s="58">
        <f t="shared" si="50"/>
        <v>0</v>
      </c>
      <c r="AN98" s="58">
        <f t="shared" si="51"/>
        <v>1</v>
      </c>
      <c r="AO98" s="58">
        <f t="shared" si="52"/>
        <v>0</v>
      </c>
      <c r="AP98" s="58">
        <f t="shared" si="53"/>
        <v>0</v>
      </c>
      <c r="AQ98" s="63">
        <f t="shared" si="54"/>
        <v>0</v>
      </c>
      <c r="AR98" s="41"/>
      <c r="AS98" s="41"/>
      <c r="AT98" s="62">
        <f t="shared" si="55"/>
        <v>0</v>
      </c>
      <c r="AU98" s="58">
        <f t="shared" si="56"/>
        <v>0</v>
      </c>
      <c r="AV98" s="58">
        <f t="shared" si="67"/>
        <v>0</v>
      </c>
      <c r="AW98" s="58">
        <f t="shared" si="58"/>
        <v>0</v>
      </c>
      <c r="AX98" s="58">
        <f t="shared" si="59"/>
        <v>0</v>
      </c>
      <c r="AY98" s="58">
        <f t="shared" si="60"/>
        <v>0</v>
      </c>
      <c r="AZ98" s="58">
        <f t="shared" si="61"/>
        <v>1</v>
      </c>
      <c r="BA98" s="58">
        <f t="shared" si="62"/>
        <v>0</v>
      </c>
      <c r="BB98" s="58">
        <f t="shared" si="63"/>
        <v>0</v>
      </c>
      <c r="BC98" s="58">
        <f t="shared" si="64"/>
        <v>0</v>
      </c>
      <c r="BD98" s="63">
        <f t="shared" si="65"/>
        <v>0</v>
      </c>
    </row>
    <row r="99" spans="1:56" ht="10.5" customHeight="1">
      <c r="A99" s="238">
        <f>'w-wa'!A98</f>
        <v>1875</v>
      </c>
      <c r="B99" s="58">
        <f>IF(ISNUMBER('w-wa'!B98),(VLOOKUP('w-wa'!B98,tab_liczb_!$C$25:$E$35,3,1))," ")</f>
        <v>5</v>
      </c>
      <c r="C99" s="58">
        <f>IF(ISNUMBER('w-wa'!C98),(VLOOKUP('w-wa'!C98,tab_liczb_!$F$25:$H$35,3,1))," ")</f>
        <v>8</v>
      </c>
      <c r="D99" s="58">
        <f>IF(ISNUMBER('w-wa'!D98),(VLOOKUP('w-wa'!D98,tab_liczb_!$I$25:$K$35,3,1))," ")</f>
        <v>8</v>
      </c>
      <c r="E99" s="58">
        <f>IF(ISNUMBER('w-wa'!E98),(VLOOKUP('w-wa'!E98,tab_liczb_!$L$25:$N$35,3,1))," ")</f>
        <v>8</v>
      </c>
      <c r="F99" s="58">
        <f>IF(ISNUMBER('w-wa'!F98),(VLOOKUP('w-wa'!F98,tab_liczb_!$O$25:$Q$35,3,1))," ")</f>
        <v>6</v>
      </c>
      <c r="G99" s="58">
        <f>IF(ISNUMBER('w-wa'!G98),(VLOOKUP('w-wa'!G98,tab_liczb_!$R$25:$T$35,3,1))," ")</f>
        <v>1</v>
      </c>
      <c r="H99" s="58">
        <f>IF(ISNUMBER('w-wa'!H98),(VLOOKUP('w-wa'!H98,tab_liczb_!$U$25:$W$35,3,1))," ")</f>
        <v>6</v>
      </c>
      <c r="I99" s="58">
        <f>IF(ISNUMBER('w-wa'!I98),(VLOOKUP('w-wa'!I98,tab_liczb_!$X$25:$Z$35,3,1))," ")</f>
        <v>6</v>
      </c>
      <c r="J99" s="58">
        <f>IF(ISNUMBER('w-wa'!J98),(VLOOKUP('w-wa'!J98,tab_liczb_!$AA$25:$AC$35,3,1))," ")</f>
        <v>7</v>
      </c>
      <c r="K99" s="58">
        <f>IF(ISNUMBER('w-wa'!K98),(VLOOKUP('w-wa'!K98,tab_liczb_!$AD$25:$AF$35,3,1))," ")</f>
        <v>9</v>
      </c>
      <c r="L99" s="58">
        <f>IF(ISNUMBER('w-wa'!L98),(VLOOKUP('w-wa'!L98,tab_liczb_!$AG$25:$AI$35,3,1))," ")</f>
        <v>8</v>
      </c>
      <c r="M99" s="58">
        <f>IF(ISNUMBER('w-wa'!M98),(VLOOKUP('w-wa'!M98,tab_liczb_!$AJ$25:$AL$35,3,1))," ")</f>
        <v>8</v>
      </c>
      <c r="N99" s="58">
        <f>IF(ISNUMBER('w-wa'!N98),(VLOOKUP('w-wa'!N98,tab_liczb_!$AM$25:$AO$35,3,1))," ")</f>
        <v>6</v>
      </c>
      <c r="O99" s="58">
        <f>IF(ISNUMBER('w-wa'!O98),(VLOOKUP('w-wa'!O98,tab_liczb_!$AP$25:$AR$35,3,1))," ")</f>
        <v>8</v>
      </c>
      <c r="P99" s="58">
        <f>IF(ISNUMBER('w-wa'!P98),(VLOOKUP('w-wa'!P98,tab_liczb_!$AS$25:$AU$35,3,1))," ")</f>
        <v>3</v>
      </c>
      <c r="Q99" s="58">
        <f>IF(ISNUMBER('w-wa'!Q98),(VLOOKUP('w-wa'!Q98,tab_liczb_!$AV$25:$AX$35,3,1))," ")</f>
        <v>10</v>
      </c>
      <c r="R99" s="58">
        <f>IF(ISNUMBER('w-wa'!R98),(VLOOKUP('w-wa'!R98,tab_liczb_!$AY$25:$BA$35,3,1))," ")</f>
        <v>8</v>
      </c>
      <c r="S99" s="60">
        <v>0</v>
      </c>
      <c r="U99" s="62">
        <f t="shared" ref="U99:U162" si="68">COUNTIF($B99:$M99,$U$2)</f>
        <v>0</v>
      </c>
      <c r="V99" s="58">
        <f t="shared" ref="V99:V162" si="69">COUNTIF($B99:$M99,$V$2)</f>
        <v>0</v>
      </c>
      <c r="W99" s="58">
        <f t="shared" ref="W99:W162" si="70">COUNTIF($B99:$M99,$W$2)</f>
        <v>1</v>
      </c>
      <c r="X99" s="58">
        <f t="shared" ref="X99:X162" si="71">COUNTIF($B99:$M99,$X$2)</f>
        <v>5</v>
      </c>
      <c r="Y99" s="58">
        <f t="shared" ref="Y99:Y162" si="72">COUNTIF($B99:$M99,$Y$2)</f>
        <v>1</v>
      </c>
      <c r="Z99" s="58">
        <f t="shared" ref="Z99:Z162" si="73">COUNTIF($B99:$M99,$Z$2)</f>
        <v>3</v>
      </c>
      <c r="AA99" s="58">
        <f t="shared" ref="AA99:AA162" si="74">COUNTIF($B99:$M99,$AA$2)</f>
        <v>1</v>
      </c>
      <c r="AB99" s="58">
        <f t="shared" ref="AB99:AB162" si="75">COUNTIF($B99:$M99,$AB$2)</f>
        <v>0</v>
      </c>
      <c r="AC99" s="58">
        <f t="shared" ref="AC99:AC162" si="76">COUNTIF($B99:$M99,$AC$2)</f>
        <v>0</v>
      </c>
      <c r="AD99" s="58">
        <f t="shared" ref="AD99:AD162" si="77">COUNTIF($B99:$M99,$AD$2)</f>
        <v>0</v>
      </c>
      <c r="AE99" s="63">
        <f t="shared" ref="AE99:AE162" si="78">COUNTIF($B99:$M99,$AE$2)</f>
        <v>1</v>
      </c>
      <c r="AF99" s="41"/>
      <c r="AG99" s="62">
        <f t="shared" ref="AG99:AG162" si="79">COUNTIF($N99:$Q99,$U$2)</f>
        <v>0</v>
      </c>
      <c r="AH99" s="58">
        <f t="shared" ref="AH99:AH162" si="80">COUNTIF($N99:$Q99,$V$2)</f>
        <v>1</v>
      </c>
      <c r="AI99" s="58">
        <f t="shared" ref="AI99:AI162" si="81">COUNTIF($N99:$Q99,$W$2)</f>
        <v>0</v>
      </c>
      <c r="AJ99" s="58">
        <f t="shared" ref="AJ99:AJ162" si="82">COUNTIF($N99:$Q99,$X$2)</f>
        <v>1</v>
      </c>
      <c r="AK99" s="58">
        <f t="shared" ref="AK99:AK162" si="83">COUNTIF($N99:$Q99,$Y$2)</f>
        <v>0</v>
      </c>
      <c r="AL99" s="58">
        <f t="shared" ref="AL99:AL162" si="84">COUNTIF($N99:$Q99,$Z$2)</f>
        <v>1</v>
      </c>
      <c r="AM99" s="58">
        <f t="shared" ref="AM99:AM162" si="85">COUNTIF($N99:$Q99,$AA$2)</f>
        <v>0</v>
      </c>
      <c r="AN99" s="58">
        <f t="shared" ref="AN99:AN162" si="86">COUNTIF($N99:$Q99,$AB$2)</f>
        <v>0</v>
      </c>
      <c r="AO99" s="58">
        <f t="shared" ref="AO99:AO162" si="87">COUNTIF($N99:$Q99,$AC$2)</f>
        <v>1</v>
      </c>
      <c r="AP99" s="58">
        <f t="shared" ref="AP99:AP162" si="88">COUNTIF($N99:$Q99,$AD$2)</f>
        <v>0</v>
      </c>
      <c r="AQ99" s="63">
        <f t="shared" ref="AQ99:AQ162" si="89">COUNTIF($N99:$Q99,$AE$2)</f>
        <v>0</v>
      </c>
      <c r="AR99" s="41"/>
      <c r="AS99" s="41"/>
      <c r="AT99" s="62">
        <f t="shared" ref="AT99:AT162" si="90">COUNTIF($R99,$U$2)</f>
        <v>0</v>
      </c>
      <c r="AU99" s="58">
        <f t="shared" ref="AU99:AU162" si="91">COUNTIF($R99,$V$2)</f>
        <v>0</v>
      </c>
      <c r="AV99" s="58">
        <f t="shared" si="67"/>
        <v>0</v>
      </c>
      <c r="AW99" s="58">
        <f t="shared" ref="AW99:AW162" si="92">COUNTIF($R99,$X$2)</f>
        <v>1</v>
      </c>
      <c r="AX99" s="58">
        <f t="shared" ref="AX99:AX162" si="93">COUNTIF($R99,$Y$2)</f>
        <v>0</v>
      </c>
      <c r="AY99" s="58">
        <f t="shared" ref="AY99:AY162" si="94">COUNTIF($R99,$Z$2)</f>
        <v>0</v>
      </c>
      <c r="AZ99" s="58">
        <f t="shared" ref="AZ99:AZ162" si="95">COUNTIF($R99,$AA$2)</f>
        <v>0</v>
      </c>
      <c r="BA99" s="58">
        <f t="shared" ref="BA99:BA162" si="96">COUNTIF($R99,$AB$2)</f>
        <v>0</v>
      </c>
      <c r="BB99" s="58">
        <f t="shared" ref="BB99:BB162" si="97">COUNTIF($R99,$AC$2)</f>
        <v>0</v>
      </c>
      <c r="BC99" s="58">
        <f t="shared" ref="BC99:BC162" si="98">COUNTIF($R99,$AD$2)</f>
        <v>0</v>
      </c>
      <c r="BD99" s="63">
        <f t="shared" ref="BD99:BD162" si="99">COUNTIF($R99,$AE$2)</f>
        <v>0</v>
      </c>
    </row>
    <row r="100" spans="1:56" ht="10.5" customHeight="1">
      <c r="A100" s="238">
        <f>'w-wa'!A99</f>
        <v>1876</v>
      </c>
      <c r="B100" s="58">
        <f>IF(ISNUMBER('w-wa'!B99),(VLOOKUP('w-wa'!B99,tab_liczb_!$C$25:$E$35,3,1))," ")</f>
        <v>6</v>
      </c>
      <c r="C100" s="58">
        <f>IF(ISNUMBER('w-wa'!C99),(VLOOKUP('w-wa'!C99,tab_liczb_!$F$25:$H$35,3,1))," ")</f>
        <v>5</v>
      </c>
      <c r="D100" s="58">
        <f>IF(ISNUMBER('w-wa'!D99),(VLOOKUP('w-wa'!D99,tab_liczb_!$I$25:$K$35,3,1))," ")</f>
        <v>4</v>
      </c>
      <c r="E100" s="58">
        <f>IF(ISNUMBER('w-wa'!E99),(VLOOKUP('w-wa'!E99,tab_liczb_!$L$25:$N$35,3,1))," ")</f>
        <v>4</v>
      </c>
      <c r="F100" s="58">
        <f>IF(ISNUMBER('w-wa'!F99),(VLOOKUP('w-wa'!F99,tab_liczb_!$O$25:$Q$35,3,1))," ")</f>
        <v>9</v>
      </c>
      <c r="G100" s="58">
        <f>IF(ISNUMBER('w-wa'!G99),(VLOOKUP('w-wa'!G99,tab_liczb_!$R$25:$T$35,3,1))," ")</f>
        <v>4</v>
      </c>
      <c r="H100" s="58">
        <f>IF(ISNUMBER('w-wa'!H99),(VLOOKUP('w-wa'!H99,tab_liczb_!$U$25:$W$35,3,1))," ")</f>
        <v>6</v>
      </c>
      <c r="I100" s="58">
        <f>IF(ISNUMBER('w-wa'!I99),(VLOOKUP('w-wa'!I99,tab_liczb_!$X$25:$Z$35,3,1))," ")</f>
        <v>6</v>
      </c>
      <c r="J100" s="58">
        <f>IF(ISNUMBER('w-wa'!J99),(VLOOKUP('w-wa'!J99,tab_liczb_!$AA$25:$AC$35,3,1))," ")</f>
        <v>6</v>
      </c>
      <c r="K100" s="58">
        <f>IF(ISNUMBER('w-wa'!K99),(VLOOKUP('w-wa'!K99,tab_liczb_!$AD$25:$AF$35,3,1))," ")</f>
        <v>6</v>
      </c>
      <c r="L100" s="58">
        <f>IF(ISNUMBER('w-wa'!L99),(VLOOKUP('w-wa'!L99,tab_liczb_!$AG$25:$AI$35,3,1))," ")</f>
        <v>10</v>
      </c>
      <c r="M100" s="58">
        <f>IF(ISNUMBER('w-wa'!M99),(VLOOKUP('w-wa'!M99,tab_liczb_!$AJ$25:$AL$35,3,1))," ")</f>
        <v>7</v>
      </c>
      <c r="N100" s="58">
        <f>IF(ISNUMBER('w-wa'!N99),(VLOOKUP('w-wa'!N99,tab_liczb_!$AM$25:$AO$35,3,1))," ")</f>
        <v>6</v>
      </c>
      <c r="O100" s="58">
        <f>IF(ISNUMBER('w-wa'!O99),(VLOOKUP('w-wa'!O99,tab_liczb_!$AP$25:$AR$35,3,1))," ")</f>
        <v>6</v>
      </c>
      <c r="P100" s="58">
        <f>IF(ISNUMBER('w-wa'!P99),(VLOOKUP('w-wa'!P99,tab_liczb_!$AS$25:$AU$35,3,1))," ")</f>
        <v>5</v>
      </c>
      <c r="Q100" s="58">
        <f>IF(ISNUMBER('w-wa'!Q99),(VLOOKUP('w-wa'!Q99,tab_liczb_!$AV$25:$AX$35,3,1))," ")</f>
        <v>8</v>
      </c>
      <c r="R100" s="58">
        <f>IF(ISNUMBER('w-wa'!R99),(VLOOKUP('w-wa'!R99,tab_liczb_!$AY$25:$BA$35,3,1))," ")</f>
        <v>6</v>
      </c>
      <c r="S100" s="60">
        <v>0</v>
      </c>
      <c r="U100" s="62">
        <f t="shared" si="68"/>
        <v>0</v>
      </c>
      <c r="V100" s="58">
        <f t="shared" si="69"/>
        <v>1</v>
      </c>
      <c r="W100" s="58">
        <f t="shared" si="70"/>
        <v>1</v>
      </c>
      <c r="X100" s="58">
        <f t="shared" si="71"/>
        <v>0</v>
      </c>
      <c r="Y100" s="58">
        <f t="shared" si="72"/>
        <v>1</v>
      </c>
      <c r="Z100" s="58">
        <f t="shared" si="73"/>
        <v>5</v>
      </c>
      <c r="AA100" s="58">
        <f t="shared" si="74"/>
        <v>1</v>
      </c>
      <c r="AB100" s="58">
        <f t="shared" si="75"/>
        <v>3</v>
      </c>
      <c r="AC100" s="58">
        <f t="shared" si="76"/>
        <v>0</v>
      </c>
      <c r="AD100" s="58">
        <f t="shared" si="77"/>
        <v>0</v>
      </c>
      <c r="AE100" s="63">
        <f t="shared" si="78"/>
        <v>0</v>
      </c>
      <c r="AF100" s="23"/>
      <c r="AG100" s="77">
        <f t="shared" si="79"/>
        <v>0</v>
      </c>
      <c r="AH100" s="78">
        <f t="shared" si="80"/>
        <v>0</v>
      </c>
      <c r="AI100" s="78">
        <f t="shared" si="81"/>
        <v>0</v>
      </c>
      <c r="AJ100" s="78">
        <f t="shared" si="82"/>
        <v>1</v>
      </c>
      <c r="AK100" s="78">
        <f t="shared" si="83"/>
        <v>0</v>
      </c>
      <c r="AL100" s="78">
        <f t="shared" si="84"/>
        <v>2</v>
      </c>
      <c r="AM100" s="78">
        <f t="shared" si="85"/>
        <v>1</v>
      </c>
      <c r="AN100" s="78">
        <f t="shared" si="86"/>
        <v>0</v>
      </c>
      <c r="AO100" s="78">
        <f t="shared" si="87"/>
        <v>0</v>
      </c>
      <c r="AP100" s="78">
        <f t="shared" si="88"/>
        <v>0</v>
      </c>
      <c r="AQ100" s="79">
        <f t="shared" si="89"/>
        <v>0</v>
      </c>
      <c r="AR100" s="41"/>
      <c r="AS100" s="41"/>
      <c r="AT100" s="77">
        <f t="shared" si="90"/>
        <v>0</v>
      </c>
      <c r="AU100" s="78">
        <f t="shared" si="91"/>
        <v>0</v>
      </c>
      <c r="AV100" s="78">
        <f t="shared" si="67"/>
        <v>0</v>
      </c>
      <c r="AW100" s="78">
        <f t="shared" si="92"/>
        <v>0</v>
      </c>
      <c r="AX100" s="78">
        <f t="shared" si="93"/>
        <v>0</v>
      </c>
      <c r="AY100" s="78">
        <f t="shared" si="94"/>
        <v>1</v>
      </c>
      <c r="AZ100" s="78">
        <f t="shared" si="95"/>
        <v>0</v>
      </c>
      <c r="BA100" s="78">
        <f t="shared" si="96"/>
        <v>0</v>
      </c>
      <c r="BB100" s="78">
        <f t="shared" si="97"/>
        <v>0</v>
      </c>
      <c r="BC100" s="78">
        <f t="shared" si="98"/>
        <v>0</v>
      </c>
      <c r="BD100" s="79">
        <f t="shared" si="99"/>
        <v>0</v>
      </c>
    </row>
    <row r="101" spans="1:56" ht="10.5" customHeight="1">
      <c r="A101" s="238">
        <f>'w-wa'!A100</f>
        <v>1877</v>
      </c>
      <c r="B101" s="58">
        <f>IF(ISNUMBER('w-wa'!B100),(VLOOKUP('w-wa'!B100,tab_liczb_!$C$25:$E$35,3,1))," ")</f>
        <v>4</v>
      </c>
      <c r="C101" s="58">
        <f>IF(ISNUMBER('w-wa'!C100),(VLOOKUP('w-wa'!C100,tab_liczb_!$F$25:$H$35,3,1))," ")</f>
        <v>5</v>
      </c>
      <c r="D101" s="58">
        <f>IF(ISNUMBER('w-wa'!D100),(VLOOKUP('w-wa'!D100,tab_liczb_!$I$25:$K$35,3,1))," ")</f>
        <v>6</v>
      </c>
      <c r="E101" s="58">
        <f>IF(ISNUMBER('w-wa'!E100),(VLOOKUP('w-wa'!E100,tab_liczb_!$L$25:$N$35,3,1))," ")</f>
        <v>7</v>
      </c>
      <c r="F101" s="58">
        <f>IF(ISNUMBER('w-wa'!F100),(VLOOKUP('w-wa'!F100,tab_liczb_!$O$25:$Q$35,3,1))," ")</f>
        <v>7</v>
      </c>
      <c r="G101" s="58">
        <f>IF(ISNUMBER('w-wa'!G100),(VLOOKUP('w-wa'!G100,tab_liczb_!$R$25:$T$35,3,1))," ")</f>
        <v>4</v>
      </c>
      <c r="H101" s="58">
        <f>IF(ISNUMBER('w-wa'!H100),(VLOOKUP('w-wa'!H100,tab_liczb_!$U$25:$W$35,3,1))," ")</f>
        <v>6</v>
      </c>
      <c r="I101" s="58">
        <f>IF(ISNUMBER('w-wa'!I100),(VLOOKUP('w-wa'!I100,tab_liczb_!$X$25:$Z$35,3,1))," ")</f>
        <v>6</v>
      </c>
      <c r="J101" s="58">
        <f>IF(ISNUMBER('w-wa'!J100),(VLOOKUP('w-wa'!J100,tab_liczb_!$AA$25:$AC$35,3,1))," ")</f>
        <v>10</v>
      </c>
      <c r="K101" s="58">
        <f>IF(ISNUMBER('w-wa'!K100),(VLOOKUP('w-wa'!K100,tab_liczb_!$AD$25:$AF$35,3,1))," ")</f>
        <v>7</v>
      </c>
      <c r="L101" s="58">
        <f>IF(ISNUMBER('w-wa'!L100),(VLOOKUP('w-wa'!L100,tab_liczb_!$AG$25:$AI$35,3,1))," ")</f>
        <v>5</v>
      </c>
      <c r="M101" s="58">
        <f>IF(ISNUMBER('w-wa'!M100),(VLOOKUP('w-wa'!M100,tab_liczb_!$AJ$25:$AL$35,3,1))," ")</f>
        <v>6</v>
      </c>
      <c r="N101" s="58">
        <f>IF(ISNUMBER('w-wa'!N100),(VLOOKUP('w-wa'!N100,tab_liczb_!$AM$25:$AO$35,3,1))," ")</f>
        <v>5</v>
      </c>
      <c r="O101" s="58">
        <f>IF(ISNUMBER('w-wa'!O100),(VLOOKUP('w-wa'!O100,tab_liczb_!$AP$25:$AR$35,3,1))," ")</f>
        <v>8</v>
      </c>
      <c r="P101" s="58">
        <f>IF(ISNUMBER('w-wa'!P100),(VLOOKUP('w-wa'!P100,tab_liczb_!$AS$25:$AU$35,3,1))," ")</f>
        <v>5</v>
      </c>
      <c r="Q101" s="58">
        <f>IF(ISNUMBER('w-wa'!Q100),(VLOOKUP('w-wa'!Q100,tab_liczb_!$AV$25:$AX$35,3,1))," ")</f>
        <v>7</v>
      </c>
      <c r="R101" s="58">
        <f>IF(ISNUMBER('w-wa'!R100),(VLOOKUP('w-wa'!R100,tab_liczb_!$AY$25:$BA$35,3,1))," ")</f>
        <v>6</v>
      </c>
      <c r="S101" s="60">
        <v>0</v>
      </c>
      <c r="U101" s="62">
        <f t="shared" si="68"/>
        <v>0</v>
      </c>
      <c r="V101" s="58">
        <f t="shared" si="69"/>
        <v>1</v>
      </c>
      <c r="W101" s="58">
        <f t="shared" si="70"/>
        <v>0</v>
      </c>
      <c r="X101" s="58">
        <f t="shared" si="71"/>
        <v>0</v>
      </c>
      <c r="Y101" s="58">
        <f t="shared" si="72"/>
        <v>3</v>
      </c>
      <c r="Z101" s="58">
        <f t="shared" si="73"/>
        <v>4</v>
      </c>
      <c r="AA101" s="58">
        <f t="shared" si="74"/>
        <v>2</v>
      </c>
      <c r="AB101" s="58">
        <f t="shared" si="75"/>
        <v>2</v>
      </c>
      <c r="AC101" s="58">
        <f t="shared" si="76"/>
        <v>0</v>
      </c>
      <c r="AD101" s="58">
        <f t="shared" si="77"/>
        <v>0</v>
      </c>
      <c r="AE101" s="63">
        <f t="shared" si="78"/>
        <v>0</v>
      </c>
      <c r="AF101" s="41"/>
      <c r="AG101" s="62">
        <f t="shared" si="79"/>
        <v>0</v>
      </c>
      <c r="AH101" s="58">
        <f t="shared" si="80"/>
        <v>0</v>
      </c>
      <c r="AI101" s="58">
        <f t="shared" si="81"/>
        <v>0</v>
      </c>
      <c r="AJ101" s="58">
        <f t="shared" si="82"/>
        <v>1</v>
      </c>
      <c r="AK101" s="58">
        <f t="shared" si="83"/>
        <v>1</v>
      </c>
      <c r="AL101" s="58">
        <f t="shared" si="84"/>
        <v>0</v>
      </c>
      <c r="AM101" s="58">
        <f t="shared" si="85"/>
        <v>2</v>
      </c>
      <c r="AN101" s="58">
        <f t="shared" si="86"/>
        <v>0</v>
      </c>
      <c r="AO101" s="58">
        <f t="shared" si="87"/>
        <v>0</v>
      </c>
      <c r="AP101" s="58">
        <f t="shared" si="88"/>
        <v>0</v>
      </c>
      <c r="AQ101" s="63">
        <f t="shared" si="89"/>
        <v>0</v>
      </c>
      <c r="AR101" s="41"/>
      <c r="AS101" s="41"/>
      <c r="AT101" s="62">
        <f t="shared" si="90"/>
        <v>0</v>
      </c>
      <c r="AU101" s="58">
        <f t="shared" si="91"/>
        <v>0</v>
      </c>
      <c r="AV101" s="58">
        <f t="shared" si="67"/>
        <v>0</v>
      </c>
      <c r="AW101" s="58">
        <f t="shared" si="92"/>
        <v>0</v>
      </c>
      <c r="AX101" s="58">
        <f t="shared" si="93"/>
        <v>0</v>
      </c>
      <c r="AY101" s="58">
        <f t="shared" si="94"/>
        <v>1</v>
      </c>
      <c r="AZ101" s="58">
        <f t="shared" si="95"/>
        <v>0</v>
      </c>
      <c r="BA101" s="58">
        <f t="shared" si="96"/>
        <v>0</v>
      </c>
      <c r="BB101" s="58">
        <f t="shared" si="97"/>
        <v>0</v>
      </c>
      <c r="BC101" s="58">
        <f t="shared" si="98"/>
        <v>0</v>
      </c>
      <c r="BD101" s="63">
        <f t="shared" si="99"/>
        <v>0</v>
      </c>
    </row>
    <row r="102" spans="1:56" ht="12.75">
      <c r="A102" s="238">
        <f>'w-wa'!A101</f>
        <v>1878</v>
      </c>
      <c r="B102" s="58">
        <f>IF(ISNUMBER('w-wa'!B101),(VLOOKUP('w-wa'!B101,tab_liczb_!$C$25:$E$35,3,1))," ")</f>
        <v>5</v>
      </c>
      <c r="C102" s="58">
        <f>IF(ISNUMBER('w-wa'!C101),(VLOOKUP('w-wa'!C101,tab_liczb_!$F$25:$H$35,3,1))," ")</f>
        <v>5</v>
      </c>
      <c r="D102" s="58">
        <f>IF(ISNUMBER('w-wa'!D101),(VLOOKUP('w-wa'!D101,tab_liczb_!$I$25:$K$35,3,1))," ")</f>
        <v>6</v>
      </c>
      <c r="E102" s="58">
        <f>IF(ISNUMBER('w-wa'!E101),(VLOOKUP('w-wa'!E101,tab_liczb_!$L$25:$N$35,3,1))," ")</f>
        <v>4</v>
      </c>
      <c r="F102" s="58">
        <f>IF(ISNUMBER('w-wa'!F101),(VLOOKUP('w-wa'!F101,tab_liczb_!$O$25:$Q$35,3,1))," ")</f>
        <v>6</v>
      </c>
      <c r="G102" s="58">
        <f>IF(ISNUMBER('w-wa'!G101),(VLOOKUP('w-wa'!G101,tab_liczb_!$R$25:$T$35,3,1))," ")</f>
        <v>6</v>
      </c>
      <c r="H102" s="58">
        <f>IF(ISNUMBER('w-wa'!H101),(VLOOKUP('w-wa'!H101,tab_liczb_!$U$25:$W$35,3,1))," ")</f>
        <v>9</v>
      </c>
      <c r="I102" s="58">
        <f>IF(ISNUMBER('w-wa'!I101),(VLOOKUP('w-wa'!I101,tab_liczb_!$X$25:$Z$35,3,1))," ")</f>
        <v>6</v>
      </c>
      <c r="J102" s="58">
        <f>IF(ISNUMBER('w-wa'!J101),(VLOOKUP('w-wa'!J101,tab_liczb_!$AA$25:$AC$35,3,1))," ")</f>
        <v>4</v>
      </c>
      <c r="K102" s="58">
        <f>IF(ISNUMBER('w-wa'!K101),(VLOOKUP('w-wa'!K101,tab_liczb_!$AD$25:$AF$35,3,1))," ")</f>
        <v>4</v>
      </c>
      <c r="L102" s="58">
        <f>IF(ISNUMBER('w-wa'!L101),(VLOOKUP('w-wa'!L101,tab_liczb_!$AG$25:$AI$35,3,1))," ")</f>
        <v>5</v>
      </c>
      <c r="M102" s="58">
        <f>IF(ISNUMBER('w-wa'!M101),(VLOOKUP('w-wa'!M101,tab_liczb_!$AJ$25:$AL$35,3,1))," ")</f>
        <v>6</v>
      </c>
      <c r="N102" s="58">
        <f>IF(ISNUMBER('w-wa'!N101),(VLOOKUP('w-wa'!N101,tab_liczb_!$AM$25:$AO$35,3,1))," ")</f>
        <v>5</v>
      </c>
      <c r="O102" s="58">
        <f>IF(ISNUMBER('w-wa'!O101),(VLOOKUP('w-wa'!O101,tab_liczb_!$AP$25:$AR$35,3,1))," ")</f>
        <v>5</v>
      </c>
      <c r="P102" s="58">
        <f>IF(ISNUMBER('w-wa'!P101),(VLOOKUP('w-wa'!P101,tab_liczb_!$AS$25:$AU$35,3,1))," ")</f>
        <v>7</v>
      </c>
      <c r="Q102" s="58">
        <f>IF(ISNUMBER('w-wa'!Q101),(VLOOKUP('w-wa'!Q101,tab_liczb_!$AV$25:$AX$35,3,1))," ")</f>
        <v>4</v>
      </c>
      <c r="R102" s="58">
        <f>IF(ISNUMBER('w-wa'!R101),(VLOOKUP('w-wa'!R101,tab_liczb_!$AY$25:$BA$35,3,1))," ")</f>
        <v>4</v>
      </c>
      <c r="U102" s="62">
        <f t="shared" si="68"/>
        <v>0</v>
      </c>
      <c r="V102" s="58">
        <f t="shared" si="69"/>
        <v>0</v>
      </c>
      <c r="W102" s="58">
        <f t="shared" si="70"/>
        <v>1</v>
      </c>
      <c r="X102" s="58">
        <f t="shared" si="71"/>
        <v>0</v>
      </c>
      <c r="Y102" s="58">
        <f t="shared" si="72"/>
        <v>0</v>
      </c>
      <c r="Z102" s="58">
        <f t="shared" si="73"/>
        <v>5</v>
      </c>
      <c r="AA102" s="58">
        <f t="shared" si="74"/>
        <v>3</v>
      </c>
      <c r="AB102" s="58">
        <f t="shared" si="75"/>
        <v>3</v>
      </c>
      <c r="AC102" s="58">
        <f t="shared" si="76"/>
        <v>0</v>
      </c>
      <c r="AD102" s="58">
        <f t="shared" si="77"/>
        <v>0</v>
      </c>
      <c r="AE102" s="63">
        <f t="shared" si="78"/>
        <v>0</v>
      </c>
      <c r="AF102" s="41"/>
      <c r="AG102" s="62">
        <f t="shared" si="79"/>
        <v>0</v>
      </c>
      <c r="AH102" s="58">
        <f t="shared" si="80"/>
        <v>0</v>
      </c>
      <c r="AI102" s="58">
        <f t="shared" si="81"/>
        <v>0</v>
      </c>
      <c r="AJ102" s="58">
        <f t="shared" si="82"/>
        <v>0</v>
      </c>
      <c r="AK102" s="58">
        <f t="shared" si="83"/>
        <v>1</v>
      </c>
      <c r="AL102" s="58">
        <f t="shared" si="84"/>
        <v>0</v>
      </c>
      <c r="AM102" s="58">
        <f t="shared" si="85"/>
        <v>2</v>
      </c>
      <c r="AN102" s="58">
        <f t="shared" si="86"/>
        <v>1</v>
      </c>
      <c r="AO102" s="58">
        <f t="shared" si="87"/>
        <v>0</v>
      </c>
      <c r="AP102" s="58">
        <f t="shared" si="88"/>
        <v>0</v>
      </c>
      <c r="AQ102" s="63">
        <f t="shared" si="89"/>
        <v>0</v>
      </c>
      <c r="AR102" s="41"/>
      <c r="AS102" s="41"/>
      <c r="AT102" s="62">
        <f t="shared" si="90"/>
        <v>0</v>
      </c>
      <c r="AU102" s="58">
        <f t="shared" si="91"/>
        <v>0</v>
      </c>
      <c r="AV102" s="58">
        <f t="shared" si="67"/>
        <v>0</v>
      </c>
      <c r="AW102" s="58">
        <f t="shared" si="92"/>
        <v>0</v>
      </c>
      <c r="AX102" s="58">
        <f t="shared" si="93"/>
        <v>0</v>
      </c>
      <c r="AY102" s="58">
        <f t="shared" si="94"/>
        <v>0</v>
      </c>
      <c r="AZ102" s="58">
        <f t="shared" si="95"/>
        <v>0</v>
      </c>
      <c r="BA102" s="58">
        <f t="shared" si="96"/>
        <v>1</v>
      </c>
      <c r="BB102" s="58">
        <f t="shared" si="97"/>
        <v>0</v>
      </c>
      <c r="BC102" s="58">
        <f t="shared" si="98"/>
        <v>0</v>
      </c>
      <c r="BD102" s="63">
        <f t="shared" si="99"/>
        <v>0</v>
      </c>
    </row>
    <row r="103" spans="1:56" ht="12.75">
      <c r="A103" s="238">
        <f>'w-wa'!A102</f>
        <v>1879</v>
      </c>
      <c r="B103" s="58">
        <f>IF(ISNUMBER('w-wa'!B102),(VLOOKUP('w-wa'!B102,tab_liczb_!$C$25:$E$35,3,1))," ")</f>
        <v>6</v>
      </c>
      <c r="C103" s="58">
        <f>IF(ISNUMBER('w-wa'!C102),(VLOOKUP('w-wa'!C102,tab_liczb_!$F$25:$H$35,3,1))," ")</f>
        <v>5</v>
      </c>
      <c r="D103" s="58">
        <f>IF(ISNUMBER('w-wa'!D102),(VLOOKUP('w-wa'!D102,tab_liczb_!$I$25:$K$35,3,1))," ")</f>
        <v>7</v>
      </c>
      <c r="E103" s="58">
        <f>IF(ISNUMBER('w-wa'!E102),(VLOOKUP('w-wa'!E102,tab_liczb_!$L$25:$N$35,3,1))," ")</f>
        <v>6</v>
      </c>
      <c r="F103" s="58">
        <f>IF(ISNUMBER('w-wa'!F102),(VLOOKUP('w-wa'!F102,tab_liczb_!$O$25:$Q$35,3,1))," ")</f>
        <v>6</v>
      </c>
      <c r="G103" s="58">
        <f>IF(ISNUMBER('w-wa'!G102),(VLOOKUP('w-wa'!G102,tab_liczb_!$R$25:$T$35,3,1))," ")</f>
        <v>4</v>
      </c>
      <c r="H103" s="58">
        <f>IF(ISNUMBER('w-wa'!H102),(VLOOKUP('w-wa'!H102,tab_liczb_!$U$25:$W$35,3,1))," ")</f>
        <v>8</v>
      </c>
      <c r="I103" s="58">
        <f>IF(ISNUMBER('w-wa'!I102),(VLOOKUP('w-wa'!I102,tab_liczb_!$X$25:$Z$35,3,1))," ")</f>
        <v>7</v>
      </c>
      <c r="J103" s="58">
        <f>IF(ISNUMBER('w-wa'!J102),(VLOOKUP('w-wa'!J102,tab_liczb_!$AA$25:$AC$35,3,1))," ")</f>
        <v>4</v>
      </c>
      <c r="K103" s="58">
        <f>IF(ISNUMBER('w-wa'!K102),(VLOOKUP('w-wa'!K102,tab_liczb_!$AD$25:$AF$35,3,1))," ")</f>
        <v>6</v>
      </c>
      <c r="L103" s="58">
        <f>IF(ISNUMBER('w-wa'!L102),(VLOOKUP('w-wa'!L102,tab_liczb_!$AG$25:$AI$35,3,1))," ")</f>
        <v>7</v>
      </c>
      <c r="M103" s="58">
        <f>IF(ISNUMBER('w-wa'!M102),(VLOOKUP('w-wa'!M102,tab_liczb_!$AJ$25:$AL$35,3,1))," ")</f>
        <v>9</v>
      </c>
      <c r="N103" s="58">
        <f>IF(ISNUMBER('w-wa'!N102),(VLOOKUP('w-wa'!N102,tab_liczb_!$AM$25:$AO$35,3,1))," ")</f>
        <v>5</v>
      </c>
      <c r="O103" s="58">
        <f>IF(ISNUMBER('w-wa'!O102),(VLOOKUP('w-wa'!O102,tab_liczb_!$AP$25:$AR$35,3,1))," ")</f>
        <v>7</v>
      </c>
      <c r="P103" s="58">
        <f>IF(ISNUMBER('w-wa'!P102),(VLOOKUP('w-wa'!P102,tab_liczb_!$AS$25:$AU$35,3,1))," ")</f>
        <v>6</v>
      </c>
      <c r="Q103" s="58">
        <f>IF(ISNUMBER('w-wa'!Q102),(VLOOKUP('w-wa'!Q102,tab_liczb_!$AV$25:$AX$35,3,1))," ")</f>
        <v>6</v>
      </c>
      <c r="R103" s="58">
        <f>IF(ISNUMBER('w-wa'!R102),(VLOOKUP('w-wa'!R102,tab_liczb_!$AY$25:$BA$35,3,1))," ")</f>
        <v>7</v>
      </c>
      <c r="U103" s="62">
        <f t="shared" si="68"/>
        <v>0</v>
      </c>
      <c r="V103" s="58">
        <f t="shared" si="69"/>
        <v>0</v>
      </c>
      <c r="W103" s="58">
        <f t="shared" si="70"/>
        <v>1</v>
      </c>
      <c r="X103" s="58">
        <f t="shared" si="71"/>
        <v>1</v>
      </c>
      <c r="Y103" s="58">
        <f t="shared" si="72"/>
        <v>3</v>
      </c>
      <c r="Z103" s="58">
        <f t="shared" si="73"/>
        <v>4</v>
      </c>
      <c r="AA103" s="58">
        <f t="shared" si="74"/>
        <v>1</v>
      </c>
      <c r="AB103" s="58">
        <f t="shared" si="75"/>
        <v>2</v>
      </c>
      <c r="AC103" s="58">
        <f t="shared" si="76"/>
        <v>0</v>
      </c>
      <c r="AD103" s="58">
        <f t="shared" si="77"/>
        <v>0</v>
      </c>
      <c r="AE103" s="63">
        <f t="shared" si="78"/>
        <v>0</v>
      </c>
      <c r="AF103" s="23"/>
      <c r="AG103" s="77">
        <f t="shared" si="79"/>
        <v>0</v>
      </c>
      <c r="AH103" s="78">
        <f t="shared" si="80"/>
        <v>0</v>
      </c>
      <c r="AI103" s="78">
        <f t="shared" si="81"/>
        <v>0</v>
      </c>
      <c r="AJ103" s="78">
        <f t="shared" si="82"/>
        <v>0</v>
      </c>
      <c r="AK103" s="78">
        <f t="shared" si="83"/>
        <v>1</v>
      </c>
      <c r="AL103" s="78">
        <f t="shared" si="84"/>
        <v>2</v>
      </c>
      <c r="AM103" s="78">
        <f t="shared" si="85"/>
        <v>1</v>
      </c>
      <c r="AN103" s="78">
        <f t="shared" si="86"/>
        <v>0</v>
      </c>
      <c r="AO103" s="78">
        <f t="shared" si="87"/>
        <v>0</v>
      </c>
      <c r="AP103" s="78">
        <f t="shared" si="88"/>
        <v>0</v>
      </c>
      <c r="AQ103" s="79">
        <f t="shared" si="89"/>
        <v>0</v>
      </c>
      <c r="AR103" s="41"/>
      <c r="AS103" s="41"/>
      <c r="AT103" s="77">
        <f t="shared" si="90"/>
        <v>0</v>
      </c>
      <c r="AU103" s="78">
        <f t="shared" si="91"/>
        <v>0</v>
      </c>
      <c r="AV103" s="78">
        <f t="shared" si="67"/>
        <v>0</v>
      </c>
      <c r="AW103" s="78">
        <f t="shared" si="92"/>
        <v>0</v>
      </c>
      <c r="AX103" s="78">
        <f t="shared" si="93"/>
        <v>1</v>
      </c>
      <c r="AY103" s="78">
        <f t="shared" si="94"/>
        <v>0</v>
      </c>
      <c r="AZ103" s="78">
        <f t="shared" si="95"/>
        <v>0</v>
      </c>
      <c r="BA103" s="78">
        <f t="shared" si="96"/>
        <v>0</v>
      </c>
      <c r="BB103" s="78">
        <f t="shared" si="97"/>
        <v>0</v>
      </c>
      <c r="BC103" s="78">
        <f t="shared" si="98"/>
        <v>0</v>
      </c>
      <c r="BD103" s="79">
        <f t="shared" si="99"/>
        <v>0</v>
      </c>
    </row>
    <row r="104" spans="1:56" ht="12.75">
      <c r="A104" s="238">
        <f>'w-wa'!A103</f>
        <v>1880</v>
      </c>
      <c r="B104" s="58">
        <f>IF(ISNUMBER('w-wa'!B103),(VLOOKUP('w-wa'!B103,tab_liczb_!$C$25:$E$35,3,1))," ")</f>
        <v>6</v>
      </c>
      <c r="C104" s="58">
        <f>IF(ISNUMBER('w-wa'!C103),(VLOOKUP('w-wa'!C103,tab_liczb_!$F$25:$H$35,3,1))," ")</f>
        <v>6</v>
      </c>
      <c r="D104" s="58">
        <f>IF(ISNUMBER('w-wa'!D103),(VLOOKUP('w-wa'!D103,tab_liczb_!$I$25:$K$35,3,1))," ")</f>
        <v>6</v>
      </c>
      <c r="E104" s="58">
        <f>IF(ISNUMBER('w-wa'!E103),(VLOOKUP('w-wa'!E103,tab_liczb_!$L$25:$N$35,3,1))," ")</f>
        <v>4</v>
      </c>
      <c r="F104" s="58">
        <f>IF(ISNUMBER('w-wa'!F103),(VLOOKUP('w-wa'!F103,tab_liczb_!$O$25:$Q$35,3,1))," ")</f>
        <v>7</v>
      </c>
      <c r="G104" s="58">
        <f>IF(ISNUMBER('w-wa'!G103),(VLOOKUP('w-wa'!G103,tab_liczb_!$R$25:$T$35,3,1))," ")</f>
        <v>5</v>
      </c>
      <c r="H104" s="58">
        <f>IF(ISNUMBER('w-wa'!H103),(VLOOKUP('w-wa'!H103,tab_liczb_!$U$25:$W$35,3,1))," ")</f>
        <v>4</v>
      </c>
      <c r="I104" s="58">
        <f>IF(ISNUMBER('w-wa'!I103),(VLOOKUP('w-wa'!I103,tab_liczb_!$X$25:$Z$35,3,1))," ")</f>
        <v>6</v>
      </c>
      <c r="J104" s="58">
        <f>IF(ISNUMBER('w-wa'!J103),(VLOOKUP('w-wa'!J103,tab_liczb_!$AA$25:$AC$35,3,1))," ")</f>
        <v>5</v>
      </c>
      <c r="K104" s="58">
        <f>IF(ISNUMBER('w-wa'!K103),(VLOOKUP('w-wa'!K103,tab_liczb_!$AD$25:$AF$35,3,1))," ")</f>
        <v>7</v>
      </c>
      <c r="L104" s="58">
        <f>IF(ISNUMBER('w-wa'!L103),(VLOOKUP('w-wa'!L103,tab_liczb_!$AG$25:$AI$35,3,1))," ")</f>
        <v>6</v>
      </c>
      <c r="M104" s="58">
        <f>IF(ISNUMBER('w-wa'!M103),(VLOOKUP('w-wa'!M103,tab_liczb_!$AJ$25:$AL$35,3,1))," ")</f>
        <v>5</v>
      </c>
      <c r="N104" s="58">
        <f>IF(ISNUMBER('w-wa'!N103),(VLOOKUP('w-wa'!N103,tab_liczb_!$AM$25:$AO$35,3,1))," ")</f>
        <v>7</v>
      </c>
      <c r="O104" s="58">
        <f>IF(ISNUMBER('w-wa'!O103),(VLOOKUP('w-wa'!O103,tab_liczb_!$AP$25:$AR$35,3,1))," ")</f>
        <v>6</v>
      </c>
      <c r="P104" s="58">
        <f>IF(ISNUMBER('w-wa'!P103),(VLOOKUP('w-wa'!P103,tab_liczb_!$AS$25:$AU$35,3,1))," ")</f>
        <v>5</v>
      </c>
      <c r="Q104" s="58">
        <f>IF(ISNUMBER('w-wa'!Q103),(VLOOKUP('w-wa'!Q103,tab_liczb_!$AV$25:$AX$35,3,1))," ")</f>
        <v>6</v>
      </c>
      <c r="R104" s="58">
        <f>IF(ISNUMBER('w-wa'!R103),(VLOOKUP('w-wa'!R103,tab_liczb_!$AY$25:$BA$35,3,1))," ")</f>
        <v>5</v>
      </c>
      <c r="U104" s="62">
        <f t="shared" si="68"/>
        <v>0</v>
      </c>
      <c r="V104" s="58">
        <f t="shared" si="69"/>
        <v>0</v>
      </c>
      <c r="W104" s="58">
        <f t="shared" si="70"/>
        <v>0</v>
      </c>
      <c r="X104" s="58">
        <f t="shared" si="71"/>
        <v>0</v>
      </c>
      <c r="Y104" s="58">
        <f t="shared" si="72"/>
        <v>2</v>
      </c>
      <c r="Z104" s="58">
        <f t="shared" si="73"/>
        <v>5</v>
      </c>
      <c r="AA104" s="58">
        <f t="shared" si="74"/>
        <v>3</v>
      </c>
      <c r="AB104" s="58">
        <f t="shared" si="75"/>
        <v>2</v>
      </c>
      <c r="AC104" s="58">
        <f t="shared" si="76"/>
        <v>0</v>
      </c>
      <c r="AD104" s="58">
        <f t="shared" si="77"/>
        <v>0</v>
      </c>
      <c r="AE104" s="63">
        <f t="shared" si="78"/>
        <v>0</v>
      </c>
      <c r="AF104" s="41"/>
      <c r="AG104" s="62">
        <f t="shared" si="79"/>
        <v>0</v>
      </c>
      <c r="AH104" s="58">
        <f t="shared" si="80"/>
        <v>0</v>
      </c>
      <c r="AI104" s="58">
        <f t="shared" si="81"/>
        <v>0</v>
      </c>
      <c r="AJ104" s="58">
        <f t="shared" si="82"/>
        <v>0</v>
      </c>
      <c r="AK104" s="58">
        <f t="shared" si="83"/>
        <v>1</v>
      </c>
      <c r="AL104" s="58">
        <f t="shared" si="84"/>
        <v>2</v>
      </c>
      <c r="AM104" s="58">
        <f t="shared" si="85"/>
        <v>1</v>
      </c>
      <c r="AN104" s="58">
        <f t="shared" si="86"/>
        <v>0</v>
      </c>
      <c r="AO104" s="58">
        <f t="shared" si="87"/>
        <v>0</v>
      </c>
      <c r="AP104" s="58">
        <f t="shared" si="88"/>
        <v>0</v>
      </c>
      <c r="AQ104" s="63">
        <f t="shared" si="89"/>
        <v>0</v>
      </c>
      <c r="AR104" s="41"/>
      <c r="AS104" s="41"/>
      <c r="AT104" s="62">
        <f t="shared" si="90"/>
        <v>0</v>
      </c>
      <c r="AU104" s="58">
        <f t="shared" si="91"/>
        <v>0</v>
      </c>
      <c r="AV104" s="58">
        <f t="shared" si="67"/>
        <v>0</v>
      </c>
      <c r="AW104" s="58">
        <f t="shared" si="92"/>
        <v>0</v>
      </c>
      <c r="AX104" s="58">
        <f t="shared" si="93"/>
        <v>0</v>
      </c>
      <c r="AY104" s="58">
        <f t="shared" si="94"/>
        <v>0</v>
      </c>
      <c r="AZ104" s="58">
        <f t="shared" si="95"/>
        <v>1</v>
      </c>
      <c r="BA104" s="58">
        <f t="shared" si="96"/>
        <v>0</v>
      </c>
      <c r="BB104" s="58">
        <f t="shared" si="97"/>
        <v>0</v>
      </c>
      <c r="BC104" s="58">
        <f t="shared" si="98"/>
        <v>0</v>
      </c>
      <c r="BD104" s="63">
        <f t="shared" si="99"/>
        <v>0</v>
      </c>
    </row>
    <row r="105" spans="1:56" ht="12.75">
      <c r="A105" s="238">
        <f>'w-wa'!A104</f>
        <v>1881</v>
      </c>
      <c r="B105" s="58">
        <f>IF(ISNUMBER('w-wa'!B104),(VLOOKUP('w-wa'!B104,tab_liczb_!$C$25:$E$35,3,1))," ")</f>
        <v>7</v>
      </c>
      <c r="C105" s="58">
        <f>IF(ISNUMBER('w-wa'!C104),(VLOOKUP('w-wa'!C104,tab_liczb_!$F$25:$H$35,3,1))," ")</f>
        <v>6</v>
      </c>
      <c r="D105" s="58">
        <f>IF(ISNUMBER('w-wa'!D104),(VLOOKUP('w-wa'!D104,tab_liczb_!$I$25:$K$35,3,1))," ")</f>
        <v>6</v>
      </c>
      <c r="E105" s="58">
        <f>IF(ISNUMBER('w-wa'!E104),(VLOOKUP('w-wa'!E104,tab_liczb_!$L$25:$N$35,3,1))," ")</f>
        <v>8</v>
      </c>
      <c r="F105" s="58">
        <f>IF(ISNUMBER('w-wa'!F104),(VLOOKUP('w-wa'!F104,tab_liczb_!$O$25:$Q$35,3,1))," ")</f>
        <v>6</v>
      </c>
      <c r="G105" s="58">
        <f>IF(ISNUMBER('w-wa'!G104),(VLOOKUP('w-wa'!G104,tab_liczb_!$R$25:$T$35,3,1))," ")</f>
        <v>6</v>
      </c>
      <c r="H105" s="58">
        <f>IF(ISNUMBER('w-wa'!H104),(VLOOKUP('w-wa'!H104,tab_liczb_!$U$25:$W$35,3,1))," ")</f>
        <v>6</v>
      </c>
      <c r="I105" s="58">
        <f>IF(ISNUMBER('w-wa'!I104),(VLOOKUP('w-wa'!I104,tab_liczb_!$X$25:$Z$35,3,1))," ")</f>
        <v>8</v>
      </c>
      <c r="J105" s="58">
        <f>IF(ISNUMBER('w-wa'!J104),(VLOOKUP('w-wa'!J104,tab_liczb_!$AA$25:$AC$35,3,1))," ")</f>
        <v>7</v>
      </c>
      <c r="K105" s="58">
        <f>IF(ISNUMBER('w-wa'!K104),(VLOOKUP('w-wa'!K104,tab_liczb_!$AD$25:$AF$35,3,1))," ")</f>
        <v>9</v>
      </c>
      <c r="L105" s="58">
        <f>IF(ISNUMBER('w-wa'!L104),(VLOOKUP('w-wa'!L104,tab_liczb_!$AG$25:$AI$35,3,1))," ")</f>
        <v>6</v>
      </c>
      <c r="M105" s="58">
        <f>IF(ISNUMBER('w-wa'!M104),(VLOOKUP('w-wa'!M104,tab_liczb_!$AJ$25:$AL$35,3,1))," ")</f>
        <v>6</v>
      </c>
      <c r="N105" s="58">
        <f>IF(ISNUMBER('w-wa'!N104),(VLOOKUP('w-wa'!N104,tab_liczb_!$AM$25:$AO$35,3,1))," ")</f>
        <v>6</v>
      </c>
      <c r="O105" s="58">
        <f>IF(ISNUMBER('w-wa'!O104),(VLOOKUP('w-wa'!O104,tab_liczb_!$AP$25:$AR$35,3,1))," ")</f>
        <v>7</v>
      </c>
      <c r="P105" s="58">
        <f>IF(ISNUMBER('w-wa'!P104),(VLOOKUP('w-wa'!P104,tab_liczb_!$AS$25:$AU$35,3,1))," ")</f>
        <v>6</v>
      </c>
      <c r="Q105" s="58">
        <f>IF(ISNUMBER('w-wa'!Q104),(VLOOKUP('w-wa'!Q104,tab_liczb_!$AV$25:$AX$35,3,1))," ")</f>
        <v>8</v>
      </c>
      <c r="R105" s="58">
        <f>IF(ISNUMBER('w-wa'!R104),(VLOOKUP('w-wa'!R104,tab_liczb_!$AY$25:$BA$35,3,1))," ")</f>
        <v>7</v>
      </c>
      <c r="U105" s="62">
        <f t="shared" si="68"/>
        <v>0</v>
      </c>
      <c r="V105" s="58">
        <f t="shared" si="69"/>
        <v>0</v>
      </c>
      <c r="W105" s="58">
        <f t="shared" si="70"/>
        <v>1</v>
      </c>
      <c r="X105" s="58">
        <f t="shared" si="71"/>
        <v>2</v>
      </c>
      <c r="Y105" s="58">
        <f t="shared" si="72"/>
        <v>2</v>
      </c>
      <c r="Z105" s="58">
        <f t="shared" si="73"/>
        <v>7</v>
      </c>
      <c r="AA105" s="58">
        <f t="shared" si="74"/>
        <v>0</v>
      </c>
      <c r="AB105" s="58">
        <f t="shared" si="75"/>
        <v>0</v>
      </c>
      <c r="AC105" s="58">
        <f t="shared" si="76"/>
        <v>0</v>
      </c>
      <c r="AD105" s="58">
        <f t="shared" si="77"/>
        <v>0</v>
      </c>
      <c r="AE105" s="63">
        <f t="shared" si="78"/>
        <v>0</v>
      </c>
      <c r="AF105" s="41"/>
      <c r="AG105" s="62">
        <f t="shared" si="79"/>
        <v>0</v>
      </c>
      <c r="AH105" s="58">
        <f t="shared" si="80"/>
        <v>0</v>
      </c>
      <c r="AI105" s="58">
        <f t="shared" si="81"/>
        <v>0</v>
      </c>
      <c r="AJ105" s="58">
        <f t="shared" si="82"/>
        <v>1</v>
      </c>
      <c r="AK105" s="58">
        <f t="shared" si="83"/>
        <v>1</v>
      </c>
      <c r="AL105" s="58">
        <f t="shared" si="84"/>
        <v>2</v>
      </c>
      <c r="AM105" s="58">
        <f t="shared" si="85"/>
        <v>0</v>
      </c>
      <c r="AN105" s="58">
        <f t="shared" si="86"/>
        <v>0</v>
      </c>
      <c r="AO105" s="58">
        <f t="shared" si="87"/>
        <v>0</v>
      </c>
      <c r="AP105" s="58">
        <f t="shared" si="88"/>
        <v>0</v>
      </c>
      <c r="AQ105" s="63">
        <f t="shared" si="89"/>
        <v>0</v>
      </c>
      <c r="AR105" s="41"/>
      <c r="AS105" s="41"/>
      <c r="AT105" s="62">
        <f t="shared" si="90"/>
        <v>0</v>
      </c>
      <c r="AU105" s="58">
        <f t="shared" si="91"/>
        <v>0</v>
      </c>
      <c r="AV105" s="58">
        <f t="shared" si="67"/>
        <v>0</v>
      </c>
      <c r="AW105" s="58">
        <f t="shared" si="92"/>
        <v>0</v>
      </c>
      <c r="AX105" s="58">
        <f t="shared" si="93"/>
        <v>1</v>
      </c>
      <c r="AY105" s="58">
        <f t="shared" si="94"/>
        <v>0</v>
      </c>
      <c r="AZ105" s="58">
        <f t="shared" si="95"/>
        <v>0</v>
      </c>
      <c r="BA105" s="58">
        <f t="shared" si="96"/>
        <v>0</v>
      </c>
      <c r="BB105" s="58">
        <f t="shared" si="97"/>
        <v>0</v>
      </c>
      <c r="BC105" s="58">
        <f t="shared" si="98"/>
        <v>0</v>
      </c>
      <c r="BD105" s="63">
        <f t="shared" si="99"/>
        <v>0</v>
      </c>
    </row>
    <row r="106" spans="1:56" ht="12.75">
      <c r="A106" s="238">
        <f>'w-wa'!A105</f>
        <v>1882</v>
      </c>
      <c r="B106" s="58">
        <f>IF(ISNUMBER('w-wa'!B105),(VLOOKUP('w-wa'!B105,tab_liczb_!$C$25:$E$35,3,1))," ")</f>
        <v>3</v>
      </c>
      <c r="C106" s="58">
        <f>IF(ISNUMBER('w-wa'!C105),(VLOOKUP('w-wa'!C105,tab_liczb_!$F$25:$H$35,3,1))," ")</f>
        <v>4</v>
      </c>
      <c r="D106" s="58">
        <f>IF(ISNUMBER('w-wa'!D105),(VLOOKUP('w-wa'!D105,tab_liczb_!$I$25:$K$35,3,1))," ")</f>
        <v>2</v>
      </c>
      <c r="E106" s="58">
        <f>IF(ISNUMBER('w-wa'!E105),(VLOOKUP('w-wa'!E105,tab_liczb_!$L$25:$N$35,3,1))," ")</f>
        <v>5</v>
      </c>
      <c r="F106" s="58">
        <f>IF(ISNUMBER('w-wa'!F105),(VLOOKUP('w-wa'!F105,tab_liczb_!$O$25:$Q$35,3,1))," ")</f>
        <v>6</v>
      </c>
      <c r="G106" s="58">
        <f>IF(ISNUMBER('w-wa'!G105),(VLOOKUP('w-wa'!G105,tab_liczb_!$R$25:$T$35,3,1))," ")</f>
        <v>7</v>
      </c>
      <c r="H106" s="58">
        <f>IF(ISNUMBER('w-wa'!H105),(VLOOKUP('w-wa'!H105,tab_liczb_!$U$25:$W$35,3,1))," ")</f>
        <v>4</v>
      </c>
      <c r="I106" s="58">
        <f>IF(ISNUMBER('w-wa'!I105),(VLOOKUP('w-wa'!I105,tab_liczb_!$X$25:$Z$35,3,1))," ")</f>
        <v>8</v>
      </c>
      <c r="J106" s="58">
        <f>IF(ISNUMBER('w-wa'!J105),(VLOOKUP('w-wa'!J105,tab_liczb_!$AA$25:$AC$35,3,1))," ")</f>
        <v>4</v>
      </c>
      <c r="K106" s="58">
        <f>IF(ISNUMBER('w-wa'!K105),(VLOOKUP('w-wa'!K105,tab_liczb_!$AD$25:$AF$35,3,1))," ")</f>
        <v>7</v>
      </c>
      <c r="L106" s="58">
        <f>IF(ISNUMBER('w-wa'!L105),(VLOOKUP('w-wa'!L105,tab_liczb_!$AG$25:$AI$35,3,1))," ")</f>
        <v>6</v>
      </c>
      <c r="M106" s="58">
        <f>IF(ISNUMBER('w-wa'!M105),(VLOOKUP('w-wa'!M105,tab_liczb_!$AJ$25:$AL$35,3,1))," ")</f>
        <v>6</v>
      </c>
      <c r="N106" s="58">
        <f>IF(ISNUMBER('w-wa'!N105),(VLOOKUP('w-wa'!N105,tab_liczb_!$AM$25:$AO$35,3,1))," ")</f>
        <v>3</v>
      </c>
      <c r="O106" s="58">
        <f>IF(ISNUMBER('w-wa'!O105),(VLOOKUP('w-wa'!O105,tab_liczb_!$AP$25:$AR$35,3,1))," ")</f>
        <v>3</v>
      </c>
      <c r="P106" s="58">
        <f>IF(ISNUMBER('w-wa'!P105),(VLOOKUP('w-wa'!P105,tab_liczb_!$AS$25:$AU$35,3,1))," ")</f>
        <v>6</v>
      </c>
      <c r="Q106" s="58">
        <f>IF(ISNUMBER('w-wa'!Q105),(VLOOKUP('w-wa'!Q105,tab_liczb_!$AV$25:$AX$35,3,1))," ")</f>
        <v>6</v>
      </c>
      <c r="R106" s="58">
        <f>IF(ISNUMBER('w-wa'!R105),(VLOOKUP('w-wa'!R105,tab_liczb_!$AY$25:$BA$35,3,1))," ")</f>
        <v>4</v>
      </c>
      <c r="U106" s="62">
        <f t="shared" si="68"/>
        <v>0</v>
      </c>
      <c r="V106" s="58">
        <f t="shared" si="69"/>
        <v>0</v>
      </c>
      <c r="W106" s="58">
        <f t="shared" si="70"/>
        <v>0</v>
      </c>
      <c r="X106" s="58">
        <f t="shared" si="71"/>
        <v>1</v>
      </c>
      <c r="Y106" s="58">
        <f t="shared" si="72"/>
        <v>2</v>
      </c>
      <c r="Z106" s="58">
        <f t="shared" si="73"/>
        <v>3</v>
      </c>
      <c r="AA106" s="58">
        <f t="shared" si="74"/>
        <v>1</v>
      </c>
      <c r="AB106" s="58">
        <f t="shared" si="75"/>
        <v>3</v>
      </c>
      <c r="AC106" s="58">
        <f t="shared" si="76"/>
        <v>1</v>
      </c>
      <c r="AD106" s="58">
        <f t="shared" si="77"/>
        <v>1</v>
      </c>
      <c r="AE106" s="63">
        <f t="shared" si="78"/>
        <v>0</v>
      </c>
      <c r="AF106" s="23"/>
      <c r="AG106" s="77">
        <f t="shared" si="79"/>
        <v>0</v>
      </c>
      <c r="AH106" s="78">
        <f t="shared" si="80"/>
        <v>0</v>
      </c>
      <c r="AI106" s="78">
        <f t="shared" si="81"/>
        <v>0</v>
      </c>
      <c r="AJ106" s="78">
        <f t="shared" si="82"/>
        <v>0</v>
      </c>
      <c r="AK106" s="78">
        <f t="shared" si="83"/>
        <v>0</v>
      </c>
      <c r="AL106" s="78">
        <f t="shared" si="84"/>
        <v>2</v>
      </c>
      <c r="AM106" s="78">
        <f t="shared" si="85"/>
        <v>0</v>
      </c>
      <c r="AN106" s="78">
        <f t="shared" si="86"/>
        <v>0</v>
      </c>
      <c r="AO106" s="78">
        <f t="shared" si="87"/>
        <v>2</v>
      </c>
      <c r="AP106" s="78">
        <f t="shared" si="88"/>
        <v>0</v>
      </c>
      <c r="AQ106" s="79">
        <f t="shared" si="89"/>
        <v>0</v>
      </c>
      <c r="AR106" s="41"/>
      <c r="AS106" s="41"/>
      <c r="AT106" s="77">
        <f t="shared" si="90"/>
        <v>0</v>
      </c>
      <c r="AU106" s="78">
        <f t="shared" si="91"/>
        <v>0</v>
      </c>
      <c r="AV106" s="78">
        <f t="shared" si="67"/>
        <v>0</v>
      </c>
      <c r="AW106" s="78">
        <f t="shared" si="92"/>
        <v>0</v>
      </c>
      <c r="AX106" s="78">
        <f t="shared" si="93"/>
        <v>0</v>
      </c>
      <c r="AY106" s="78">
        <f t="shared" si="94"/>
        <v>0</v>
      </c>
      <c r="AZ106" s="78">
        <f t="shared" si="95"/>
        <v>0</v>
      </c>
      <c r="BA106" s="78">
        <f t="shared" si="96"/>
        <v>1</v>
      </c>
      <c r="BB106" s="78">
        <f t="shared" si="97"/>
        <v>0</v>
      </c>
      <c r="BC106" s="78">
        <f t="shared" si="98"/>
        <v>0</v>
      </c>
      <c r="BD106" s="79">
        <f t="shared" si="99"/>
        <v>0</v>
      </c>
    </row>
    <row r="107" spans="1:56" ht="12.75">
      <c r="A107" s="238">
        <f>'w-wa'!A106</f>
        <v>1883</v>
      </c>
      <c r="B107" s="58">
        <f>IF(ISNUMBER('w-wa'!B106),(VLOOKUP('w-wa'!B106,tab_liczb_!$C$25:$E$35,3,1))," ")</f>
        <v>6</v>
      </c>
      <c r="C107" s="58">
        <f>IF(ISNUMBER('w-wa'!C106),(VLOOKUP('w-wa'!C106,tab_liczb_!$F$25:$H$35,3,1))," ")</f>
        <v>6</v>
      </c>
      <c r="D107" s="58">
        <f>IF(ISNUMBER('w-wa'!D106),(VLOOKUP('w-wa'!D106,tab_liczb_!$I$25:$K$35,3,1))," ")</f>
        <v>8</v>
      </c>
      <c r="E107" s="58">
        <f>IF(ISNUMBER('w-wa'!E106),(VLOOKUP('w-wa'!E106,tab_liczb_!$L$25:$N$35,3,1))," ")</f>
        <v>7</v>
      </c>
      <c r="F107" s="58">
        <f>IF(ISNUMBER('w-wa'!F106),(VLOOKUP('w-wa'!F106,tab_liczb_!$O$25:$Q$35,3,1))," ")</f>
        <v>6</v>
      </c>
      <c r="G107" s="58">
        <f>IF(ISNUMBER('w-wa'!G106),(VLOOKUP('w-wa'!G106,tab_liczb_!$R$25:$T$35,3,1))," ")</f>
        <v>5</v>
      </c>
      <c r="H107" s="58">
        <f>IF(ISNUMBER('w-wa'!H106),(VLOOKUP('w-wa'!H106,tab_liczb_!$U$25:$W$35,3,1))," ")</f>
        <v>6</v>
      </c>
      <c r="I107" s="58">
        <f>IF(ISNUMBER('w-wa'!I106),(VLOOKUP('w-wa'!I106,tab_liczb_!$X$25:$Z$35,3,1))," ")</f>
        <v>8</v>
      </c>
      <c r="J107" s="58">
        <f>IF(ISNUMBER('w-wa'!J106),(VLOOKUP('w-wa'!J106,tab_liczb_!$AA$25:$AC$35,3,1))," ")</f>
        <v>6</v>
      </c>
      <c r="K107" s="58">
        <f>IF(ISNUMBER('w-wa'!K106),(VLOOKUP('w-wa'!K106,tab_liczb_!$AD$25:$AF$35,3,1))," ")</f>
        <v>6</v>
      </c>
      <c r="L107" s="58">
        <f>IF(ISNUMBER('w-wa'!L106),(VLOOKUP('w-wa'!L106,tab_liczb_!$AG$25:$AI$35,3,1))," ")</f>
        <v>5</v>
      </c>
      <c r="M107" s="58">
        <f>IF(ISNUMBER('w-wa'!M106),(VLOOKUP('w-wa'!M106,tab_liczb_!$AJ$25:$AL$35,3,1))," ")</f>
        <v>5</v>
      </c>
      <c r="N107" s="58">
        <f>IF(ISNUMBER('w-wa'!N106),(VLOOKUP('w-wa'!N106,tab_liczb_!$AM$25:$AO$35,3,1))," ")</f>
        <v>6</v>
      </c>
      <c r="O107" s="58">
        <f>IF(ISNUMBER('w-wa'!O106),(VLOOKUP('w-wa'!O106,tab_liczb_!$AP$25:$AR$35,3,1))," ")</f>
        <v>8</v>
      </c>
      <c r="P107" s="58">
        <f>IF(ISNUMBER('w-wa'!P106),(VLOOKUP('w-wa'!P106,tab_liczb_!$AS$25:$AU$35,3,1))," ")</f>
        <v>6</v>
      </c>
      <c r="Q107" s="58">
        <f>IF(ISNUMBER('w-wa'!Q106),(VLOOKUP('w-wa'!Q106,tab_liczb_!$AV$25:$AX$35,3,1))," ")</f>
        <v>6</v>
      </c>
      <c r="R107" s="58">
        <f>IF(ISNUMBER('w-wa'!R106),(VLOOKUP('w-wa'!R106,tab_liczb_!$AY$25:$BA$35,3,1))," ")</f>
        <v>6</v>
      </c>
      <c r="U107" s="62">
        <f t="shared" si="68"/>
        <v>0</v>
      </c>
      <c r="V107" s="58">
        <f t="shared" si="69"/>
        <v>0</v>
      </c>
      <c r="W107" s="58">
        <f t="shared" si="70"/>
        <v>0</v>
      </c>
      <c r="X107" s="58">
        <f t="shared" si="71"/>
        <v>2</v>
      </c>
      <c r="Y107" s="58">
        <f t="shared" si="72"/>
        <v>1</v>
      </c>
      <c r="Z107" s="58">
        <f t="shared" si="73"/>
        <v>6</v>
      </c>
      <c r="AA107" s="58">
        <f t="shared" si="74"/>
        <v>3</v>
      </c>
      <c r="AB107" s="58">
        <f t="shared" si="75"/>
        <v>0</v>
      </c>
      <c r="AC107" s="58">
        <f t="shared" si="76"/>
        <v>0</v>
      </c>
      <c r="AD107" s="58">
        <f t="shared" si="77"/>
        <v>0</v>
      </c>
      <c r="AE107" s="63">
        <f t="shared" si="78"/>
        <v>0</v>
      </c>
      <c r="AF107" s="41"/>
      <c r="AG107" s="62">
        <f t="shared" si="79"/>
        <v>0</v>
      </c>
      <c r="AH107" s="58">
        <f t="shared" si="80"/>
        <v>0</v>
      </c>
      <c r="AI107" s="58">
        <f t="shared" si="81"/>
        <v>0</v>
      </c>
      <c r="AJ107" s="58">
        <f t="shared" si="82"/>
        <v>1</v>
      </c>
      <c r="AK107" s="58">
        <f t="shared" si="83"/>
        <v>0</v>
      </c>
      <c r="AL107" s="58">
        <f t="shared" si="84"/>
        <v>3</v>
      </c>
      <c r="AM107" s="58">
        <f t="shared" si="85"/>
        <v>0</v>
      </c>
      <c r="AN107" s="58">
        <f t="shared" si="86"/>
        <v>0</v>
      </c>
      <c r="AO107" s="58">
        <f t="shared" si="87"/>
        <v>0</v>
      </c>
      <c r="AP107" s="58">
        <f t="shared" si="88"/>
        <v>0</v>
      </c>
      <c r="AQ107" s="63">
        <f t="shared" si="89"/>
        <v>0</v>
      </c>
      <c r="AR107" s="41"/>
      <c r="AS107" s="41"/>
      <c r="AT107" s="62">
        <f t="shared" si="90"/>
        <v>0</v>
      </c>
      <c r="AU107" s="58">
        <f t="shared" si="91"/>
        <v>0</v>
      </c>
      <c r="AV107" s="58">
        <f t="shared" si="67"/>
        <v>0</v>
      </c>
      <c r="AW107" s="58">
        <f t="shared" si="92"/>
        <v>0</v>
      </c>
      <c r="AX107" s="58">
        <f t="shared" si="93"/>
        <v>0</v>
      </c>
      <c r="AY107" s="58">
        <f t="shared" si="94"/>
        <v>1</v>
      </c>
      <c r="AZ107" s="58">
        <f t="shared" si="95"/>
        <v>0</v>
      </c>
      <c r="BA107" s="58">
        <f t="shared" si="96"/>
        <v>0</v>
      </c>
      <c r="BB107" s="58">
        <f t="shared" si="97"/>
        <v>0</v>
      </c>
      <c r="BC107" s="58">
        <f t="shared" si="98"/>
        <v>0</v>
      </c>
      <c r="BD107" s="63">
        <f t="shared" si="99"/>
        <v>0</v>
      </c>
    </row>
    <row r="108" spans="1:56" ht="12.75">
      <c r="A108" s="238">
        <f>'w-wa'!A107</f>
        <v>1884</v>
      </c>
      <c r="B108" s="58">
        <f>IF(ISNUMBER('w-wa'!B107),(VLOOKUP('w-wa'!B107,tab_liczb_!$C$25:$E$35,3,1))," ")</f>
        <v>3</v>
      </c>
      <c r="C108" s="58">
        <f>IF(ISNUMBER('w-wa'!C107),(VLOOKUP('w-wa'!C107,tab_liczb_!$F$25:$H$35,3,1))," ")</f>
        <v>4</v>
      </c>
      <c r="D108" s="58">
        <f>IF(ISNUMBER('w-wa'!D107),(VLOOKUP('w-wa'!D107,tab_liczb_!$I$25:$K$35,3,1))," ")</f>
        <v>5</v>
      </c>
      <c r="E108" s="58">
        <f>IF(ISNUMBER('w-wa'!E107),(VLOOKUP('w-wa'!E107,tab_liczb_!$L$25:$N$35,3,1))," ")</f>
        <v>8</v>
      </c>
      <c r="F108" s="58">
        <f>IF(ISNUMBER('w-wa'!F107),(VLOOKUP('w-wa'!F107,tab_liczb_!$O$25:$Q$35,3,1))," ")</f>
        <v>6</v>
      </c>
      <c r="G108" s="58">
        <f>IF(ISNUMBER('w-wa'!G107),(VLOOKUP('w-wa'!G107,tab_liczb_!$R$25:$T$35,3,1))," ")</f>
        <v>7</v>
      </c>
      <c r="H108" s="58">
        <f>IF(ISNUMBER('w-wa'!H107),(VLOOKUP('w-wa'!H107,tab_liczb_!$U$25:$W$35,3,1))," ")</f>
        <v>5</v>
      </c>
      <c r="I108" s="58">
        <f>IF(ISNUMBER('w-wa'!I107),(VLOOKUP('w-wa'!I107,tab_liczb_!$X$25:$Z$35,3,1))," ")</f>
        <v>8</v>
      </c>
      <c r="J108" s="58">
        <f>IF(ISNUMBER('w-wa'!J107),(VLOOKUP('w-wa'!J107,tab_liczb_!$AA$25:$AC$35,3,1))," ")</f>
        <v>5</v>
      </c>
      <c r="K108" s="58">
        <f>IF(ISNUMBER('w-wa'!K107),(VLOOKUP('w-wa'!K107,tab_liczb_!$AD$25:$AF$35,3,1))," ")</f>
        <v>6</v>
      </c>
      <c r="L108" s="58">
        <f>IF(ISNUMBER('w-wa'!L107),(VLOOKUP('w-wa'!L107,tab_liczb_!$AG$25:$AI$35,3,1))," ")</f>
        <v>8</v>
      </c>
      <c r="M108" s="58">
        <f>IF(ISNUMBER('w-wa'!M107),(VLOOKUP('w-wa'!M107,tab_liczb_!$AJ$25:$AL$35,3,1))," ")</f>
        <v>4</v>
      </c>
      <c r="N108" s="58">
        <f>IF(ISNUMBER('w-wa'!N107),(VLOOKUP('w-wa'!N107,tab_liczb_!$AM$25:$AO$35,3,1))," ")</f>
        <v>3</v>
      </c>
      <c r="O108" s="58">
        <f>IF(ISNUMBER('w-wa'!O107),(VLOOKUP('w-wa'!O107,tab_liczb_!$AP$25:$AR$35,3,1))," ")</f>
        <v>6</v>
      </c>
      <c r="P108" s="58">
        <f>IF(ISNUMBER('w-wa'!P107),(VLOOKUP('w-wa'!P107,tab_liczb_!$AS$25:$AU$35,3,1))," ")</f>
        <v>7</v>
      </c>
      <c r="Q108" s="58">
        <f>IF(ISNUMBER('w-wa'!Q107),(VLOOKUP('w-wa'!Q107,tab_liczb_!$AV$25:$AX$35,3,1))," ")</f>
        <v>7</v>
      </c>
      <c r="R108" s="58">
        <f>IF(ISNUMBER('w-wa'!R107),(VLOOKUP('w-wa'!R107,tab_liczb_!$AY$25:$BA$35,3,1))," ")</f>
        <v>5</v>
      </c>
      <c r="U108" s="62">
        <f t="shared" si="68"/>
        <v>0</v>
      </c>
      <c r="V108" s="58">
        <f t="shared" si="69"/>
        <v>0</v>
      </c>
      <c r="W108" s="58">
        <f t="shared" si="70"/>
        <v>0</v>
      </c>
      <c r="X108" s="58">
        <f t="shared" si="71"/>
        <v>3</v>
      </c>
      <c r="Y108" s="58">
        <f t="shared" si="72"/>
        <v>1</v>
      </c>
      <c r="Z108" s="58">
        <f t="shared" si="73"/>
        <v>2</v>
      </c>
      <c r="AA108" s="58">
        <f t="shared" si="74"/>
        <v>3</v>
      </c>
      <c r="AB108" s="58">
        <f t="shared" si="75"/>
        <v>2</v>
      </c>
      <c r="AC108" s="58">
        <f t="shared" si="76"/>
        <v>1</v>
      </c>
      <c r="AD108" s="58">
        <f t="shared" si="77"/>
        <v>0</v>
      </c>
      <c r="AE108" s="63">
        <f t="shared" si="78"/>
        <v>0</v>
      </c>
      <c r="AF108" s="41"/>
      <c r="AG108" s="62">
        <f t="shared" si="79"/>
        <v>0</v>
      </c>
      <c r="AH108" s="58">
        <f t="shared" si="80"/>
        <v>0</v>
      </c>
      <c r="AI108" s="58">
        <f t="shared" si="81"/>
        <v>0</v>
      </c>
      <c r="AJ108" s="58">
        <f t="shared" si="82"/>
        <v>0</v>
      </c>
      <c r="AK108" s="58">
        <f t="shared" si="83"/>
        <v>2</v>
      </c>
      <c r="AL108" s="58">
        <f t="shared" si="84"/>
        <v>1</v>
      </c>
      <c r="AM108" s="58">
        <f t="shared" si="85"/>
        <v>0</v>
      </c>
      <c r="AN108" s="58">
        <f t="shared" si="86"/>
        <v>0</v>
      </c>
      <c r="AO108" s="58">
        <f t="shared" si="87"/>
        <v>1</v>
      </c>
      <c r="AP108" s="58">
        <f t="shared" si="88"/>
        <v>0</v>
      </c>
      <c r="AQ108" s="63">
        <f t="shared" si="89"/>
        <v>0</v>
      </c>
      <c r="AR108" s="41"/>
      <c r="AS108" s="41"/>
      <c r="AT108" s="62">
        <f t="shared" si="90"/>
        <v>0</v>
      </c>
      <c r="AU108" s="58">
        <f t="shared" si="91"/>
        <v>0</v>
      </c>
      <c r="AV108" s="58">
        <f t="shared" si="67"/>
        <v>0</v>
      </c>
      <c r="AW108" s="58">
        <f t="shared" si="92"/>
        <v>0</v>
      </c>
      <c r="AX108" s="58">
        <f t="shared" si="93"/>
        <v>0</v>
      </c>
      <c r="AY108" s="58">
        <f t="shared" si="94"/>
        <v>0</v>
      </c>
      <c r="AZ108" s="58">
        <f t="shared" si="95"/>
        <v>1</v>
      </c>
      <c r="BA108" s="58">
        <f t="shared" si="96"/>
        <v>0</v>
      </c>
      <c r="BB108" s="58">
        <f t="shared" si="97"/>
        <v>0</v>
      </c>
      <c r="BC108" s="58">
        <f t="shared" si="98"/>
        <v>0</v>
      </c>
      <c r="BD108" s="63">
        <f t="shared" si="99"/>
        <v>0</v>
      </c>
    </row>
    <row r="109" spans="1:56" ht="12.75">
      <c r="A109" s="238">
        <f>'w-wa'!A108</f>
        <v>1885</v>
      </c>
      <c r="B109" s="58">
        <f>IF(ISNUMBER('w-wa'!B108),(VLOOKUP('w-wa'!B108,tab_liczb_!$C$25:$E$35,3,1))," ")</f>
        <v>6</v>
      </c>
      <c r="C109" s="58">
        <f>IF(ISNUMBER('w-wa'!C108),(VLOOKUP('w-wa'!C108,tab_liczb_!$F$25:$H$35,3,1))," ")</f>
        <v>5</v>
      </c>
      <c r="D109" s="58">
        <f>IF(ISNUMBER('w-wa'!D108),(VLOOKUP('w-wa'!D108,tab_liczb_!$I$25:$K$35,3,1))," ")</f>
        <v>5</v>
      </c>
      <c r="E109" s="58">
        <f>IF(ISNUMBER('w-wa'!E108),(VLOOKUP('w-wa'!E108,tab_liczb_!$L$25:$N$35,3,1))," ")</f>
        <v>5</v>
      </c>
      <c r="F109" s="58">
        <f>IF(ISNUMBER('w-wa'!F108),(VLOOKUP('w-wa'!F108,tab_liczb_!$O$25:$Q$35,3,1))," ")</f>
        <v>7</v>
      </c>
      <c r="G109" s="58">
        <f>IF(ISNUMBER('w-wa'!G108),(VLOOKUP('w-wa'!G108,tab_liczb_!$R$25:$T$35,3,1))," ")</f>
        <v>4</v>
      </c>
      <c r="H109" s="58">
        <f>IF(ISNUMBER('w-wa'!H108),(VLOOKUP('w-wa'!H108,tab_liczb_!$U$25:$W$35,3,1))," ")</f>
        <v>5</v>
      </c>
      <c r="I109" s="58">
        <f>IF(ISNUMBER('w-wa'!I108),(VLOOKUP('w-wa'!I108,tab_liczb_!$X$25:$Z$35,3,1))," ")</f>
        <v>10</v>
      </c>
      <c r="J109" s="58">
        <f>IF(ISNUMBER('w-wa'!J108),(VLOOKUP('w-wa'!J108,tab_liczb_!$AA$25:$AC$35,3,1))," ")</f>
        <v>6</v>
      </c>
      <c r="K109" s="58">
        <f>IF(ISNUMBER('w-wa'!K108),(VLOOKUP('w-wa'!K108,tab_liczb_!$AD$25:$AF$35,3,1))," ")</f>
        <v>6</v>
      </c>
      <c r="L109" s="58">
        <f>IF(ISNUMBER('w-wa'!L108),(VLOOKUP('w-wa'!L108,tab_liczb_!$AG$25:$AI$35,3,1))," ")</f>
        <v>7</v>
      </c>
      <c r="M109" s="58">
        <f>IF(ISNUMBER('w-wa'!M108),(VLOOKUP('w-wa'!M108,tab_liczb_!$AJ$25:$AL$35,3,1))," ")</f>
        <v>6</v>
      </c>
      <c r="N109" s="58">
        <f>IF(ISNUMBER('w-wa'!N108),(VLOOKUP('w-wa'!N108,tab_liczb_!$AM$25:$AO$35,3,1))," ")</f>
        <v>4</v>
      </c>
      <c r="O109" s="58">
        <f>IF(ISNUMBER('w-wa'!O108),(VLOOKUP('w-wa'!O108,tab_liczb_!$AP$25:$AR$35,3,1))," ")</f>
        <v>6</v>
      </c>
      <c r="P109" s="58">
        <f>IF(ISNUMBER('w-wa'!P108),(VLOOKUP('w-wa'!P108,tab_liczb_!$AS$25:$AU$35,3,1))," ")</f>
        <v>6</v>
      </c>
      <c r="Q109" s="58">
        <f>IF(ISNUMBER('w-wa'!Q108),(VLOOKUP('w-wa'!Q108,tab_liczb_!$AV$25:$AX$35,3,1))," ")</f>
        <v>6</v>
      </c>
      <c r="R109" s="58">
        <f>IF(ISNUMBER('w-wa'!R108),(VLOOKUP('w-wa'!R108,tab_liczb_!$AY$25:$BA$35,3,1))," ")</f>
        <v>5</v>
      </c>
      <c r="U109" s="62">
        <f t="shared" si="68"/>
        <v>0</v>
      </c>
      <c r="V109" s="58">
        <f t="shared" si="69"/>
        <v>1</v>
      </c>
      <c r="W109" s="58">
        <f t="shared" si="70"/>
        <v>0</v>
      </c>
      <c r="X109" s="58">
        <f t="shared" si="71"/>
        <v>0</v>
      </c>
      <c r="Y109" s="58">
        <f t="shared" si="72"/>
        <v>2</v>
      </c>
      <c r="Z109" s="58">
        <f t="shared" si="73"/>
        <v>4</v>
      </c>
      <c r="AA109" s="58">
        <f t="shared" si="74"/>
        <v>4</v>
      </c>
      <c r="AB109" s="58">
        <f t="shared" si="75"/>
        <v>1</v>
      </c>
      <c r="AC109" s="58">
        <f t="shared" si="76"/>
        <v>0</v>
      </c>
      <c r="AD109" s="58">
        <f t="shared" si="77"/>
        <v>0</v>
      </c>
      <c r="AE109" s="63">
        <f t="shared" si="78"/>
        <v>0</v>
      </c>
      <c r="AF109" s="41"/>
      <c r="AG109" s="62">
        <f t="shared" si="79"/>
        <v>0</v>
      </c>
      <c r="AH109" s="58">
        <f t="shared" si="80"/>
        <v>0</v>
      </c>
      <c r="AI109" s="58">
        <f t="shared" si="81"/>
        <v>0</v>
      </c>
      <c r="AJ109" s="58">
        <f t="shared" si="82"/>
        <v>0</v>
      </c>
      <c r="AK109" s="58">
        <f t="shared" si="83"/>
        <v>0</v>
      </c>
      <c r="AL109" s="58">
        <f t="shared" si="84"/>
        <v>3</v>
      </c>
      <c r="AM109" s="58">
        <f t="shared" si="85"/>
        <v>0</v>
      </c>
      <c r="AN109" s="58">
        <f t="shared" si="86"/>
        <v>1</v>
      </c>
      <c r="AO109" s="58">
        <f t="shared" si="87"/>
        <v>0</v>
      </c>
      <c r="AP109" s="58">
        <f t="shared" si="88"/>
        <v>0</v>
      </c>
      <c r="AQ109" s="63">
        <f t="shared" si="89"/>
        <v>0</v>
      </c>
      <c r="AR109" s="41"/>
      <c r="AS109" s="41"/>
      <c r="AT109" s="62">
        <f t="shared" si="90"/>
        <v>0</v>
      </c>
      <c r="AU109" s="58">
        <f t="shared" si="91"/>
        <v>0</v>
      </c>
      <c r="AV109" s="58">
        <f t="shared" si="67"/>
        <v>0</v>
      </c>
      <c r="AW109" s="58">
        <f t="shared" si="92"/>
        <v>0</v>
      </c>
      <c r="AX109" s="58">
        <f t="shared" si="93"/>
        <v>0</v>
      </c>
      <c r="AY109" s="58">
        <f t="shared" si="94"/>
        <v>0</v>
      </c>
      <c r="AZ109" s="58">
        <f t="shared" si="95"/>
        <v>1</v>
      </c>
      <c r="BA109" s="58">
        <f t="shared" si="96"/>
        <v>0</v>
      </c>
      <c r="BB109" s="58">
        <f t="shared" si="97"/>
        <v>0</v>
      </c>
      <c r="BC109" s="58">
        <f t="shared" si="98"/>
        <v>0</v>
      </c>
      <c r="BD109" s="63">
        <f t="shared" si="99"/>
        <v>0</v>
      </c>
    </row>
    <row r="110" spans="1:56" ht="12.75">
      <c r="A110" s="238">
        <f>'w-wa'!A109</f>
        <v>1886</v>
      </c>
      <c r="B110" s="58">
        <f>IF(ISNUMBER('w-wa'!B109),(VLOOKUP('w-wa'!B109,tab_liczb_!$C$25:$E$35,3,1))," ")</f>
        <v>5</v>
      </c>
      <c r="C110" s="58">
        <f>IF(ISNUMBER('w-wa'!C109),(VLOOKUP('w-wa'!C109,tab_liczb_!$F$25:$H$35,3,1))," ")</f>
        <v>7</v>
      </c>
      <c r="D110" s="58">
        <f>IF(ISNUMBER('w-wa'!D109),(VLOOKUP('w-wa'!D109,tab_liczb_!$I$25:$K$35,3,1))," ")</f>
        <v>8</v>
      </c>
      <c r="E110" s="58">
        <f>IF(ISNUMBER('w-wa'!E109),(VLOOKUP('w-wa'!E109,tab_liczb_!$L$25:$N$35,3,1))," ")</f>
        <v>3</v>
      </c>
      <c r="F110" s="58">
        <f>IF(ISNUMBER('w-wa'!F109),(VLOOKUP('w-wa'!F109,tab_liczb_!$O$25:$Q$35,3,1))," ")</f>
        <v>6</v>
      </c>
      <c r="G110" s="58">
        <f>IF(ISNUMBER('w-wa'!G109),(VLOOKUP('w-wa'!G109,tab_liczb_!$R$25:$T$35,3,1))," ")</f>
        <v>6</v>
      </c>
      <c r="H110" s="58">
        <f>IF(ISNUMBER('w-wa'!H109),(VLOOKUP('w-wa'!H109,tab_liczb_!$U$25:$W$35,3,1))," ")</f>
        <v>7</v>
      </c>
      <c r="I110" s="58">
        <f>IF(ISNUMBER('w-wa'!I109),(VLOOKUP('w-wa'!I109,tab_liczb_!$X$25:$Z$35,3,1))," ")</f>
        <v>6</v>
      </c>
      <c r="J110" s="58">
        <f>IF(ISNUMBER('w-wa'!J109),(VLOOKUP('w-wa'!J109,tab_liczb_!$AA$25:$AC$35,3,1))," ")</f>
        <v>3</v>
      </c>
      <c r="K110" s="58">
        <f>IF(ISNUMBER('w-wa'!K109),(VLOOKUP('w-wa'!K109,tab_liczb_!$AD$25:$AF$35,3,1))," ")</f>
        <v>6</v>
      </c>
      <c r="L110" s="58">
        <f>IF(ISNUMBER('w-wa'!L109),(VLOOKUP('w-wa'!L109,tab_liczb_!$AG$25:$AI$35,3,1))," ")</f>
        <v>4</v>
      </c>
      <c r="M110" s="58">
        <f>IF(ISNUMBER('w-wa'!M109),(VLOOKUP('w-wa'!M109,tab_liczb_!$AJ$25:$AL$35,3,1))," ")</f>
        <v>4</v>
      </c>
      <c r="N110" s="58">
        <f>IF(ISNUMBER('w-wa'!N109),(VLOOKUP('w-wa'!N109,tab_liczb_!$AM$25:$AO$35,3,1))," ")</f>
        <v>6</v>
      </c>
      <c r="O110" s="58">
        <f>IF(ISNUMBER('w-wa'!O109),(VLOOKUP('w-wa'!O109,tab_liczb_!$AP$25:$AR$35,3,1))," ")</f>
        <v>6</v>
      </c>
      <c r="P110" s="58">
        <f>IF(ISNUMBER('w-wa'!P109),(VLOOKUP('w-wa'!P109,tab_liczb_!$AS$25:$AU$35,3,1))," ")</f>
        <v>7</v>
      </c>
      <c r="Q110" s="58">
        <f>IF(ISNUMBER('w-wa'!Q109),(VLOOKUP('w-wa'!Q109,tab_liczb_!$AV$25:$AX$35,3,1))," ")</f>
        <v>4</v>
      </c>
      <c r="R110" s="58">
        <f>IF(ISNUMBER('w-wa'!R109),(VLOOKUP('w-wa'!R109,tab_liczb_!$AY$25:$BA$35,3,1))," ")</f>
        <v>5</v>
      </c>
      <c r="U110" s="62">
        <f t="shared" si="68"/>
        <v>0</v>
      </c>
      <c r="V110" s="58">
        <f t="shared" si="69"/>
        <v>0</v>
      </c>
      <c r="W110" s="58">
        <f t="shared" si="70"/>
        <v>0</v>
      </c>
      <c r="X110" s="58">
        <f t="shared" si="71"/>
        <v>1</v>
      </c>
      <c r="Y110" s="58">
        <f t="shared" si="72"/>
        <v>2</v>
      </c>
      <c r="Z110" s="58">
        <f t="shared" si="73"/>
        <v>4</v>
      </c>
      <c r="AA110" s="58">
        <f t="shared" si="74"/>
        <v>1</v>
      </c>
      <c r="AB110" s="58">
        <f t="shared" si="75"/>
        <v>2</v>
      </c>
      <c r="AC110" s="58">
        <f t="shared" si="76"/>
        <v>2</v>
      </c>
      <c r="AD110" s="58">
        <f t="shared" si="77"/>
        <v>0</v>
      </c>
      <c r="AE110" s="63">
        <f t="shared" si="78"/>
        <v>0</v>
      </c>
      <c r="AF110" s="23"/>
      <c r="AG110" s="77">
        <f t="shared" si="79"/>
        <v>0</v>
      </c>
      <c r="AH110" s="78">
        <f t="shared" si="80"/>
        <v>0</v>
      </c>
      <c r="AI110" s="78">
        <f t="shared" si="81"/>
        <v>0</v>
      </c>
      <c r="AJ110" s="78">
        <f t="shared" si="82"/>
        <v>0</v>
      </c>
      <c r="AK110" s="78">
        <f t="shared" si="83"/>
        <v>1</v>
      </c>
      <c r="AL110" s="78">
        <f t="shared" si="84"/>
        <v>2</v>
      </c>
      <c r="AM110" s="78">
        <f t="shared" si="85"/>
        <v>0</v>
      </c>
      <c r="AN110" s="78">
        <f t="shared" si="86"/>
        <v>1</v>
      </c>
      <c r="AO110" s="78">
        <f t="shared" si="87"/>
        <v>0</v>
      </c>
      <c r="AP110" s="78">
        <f t="shared" si="88"/>
        <v>0</v>
      </c>
      <c r="AQ110" s="79">
        <f t="shared" si="89"/>
        <v>0</v>
      </c>
      <c r="AR110" s="41"/>
      <c r="AS110" s="41"/>
      <c r="AT110" s="77">
        <f t="shared" si="90"/>
        <v>0</v>
      </c>
      <c r="AU110" s="78">
        <f t="shared" si="91"/>
        <v>0</v>
      </c>
      <c r="AV110" s="78">
        <f t="shared" si="67"/>
        <v>0</v>
      </c>
      <c r="AW110" s="78">
        <f t="shared" si="92"/>
        <v>0</v>
      </c>
      <c r="AX110" s="78">
        <f t="shared" si="93"/>
        <v>0</v>
      </c>
      <c r="AY110" s="78">
        <f t="shared" si="94"/>
        <v>0</v>
      </c>
      <c r="AZ110" s="78">
        <f t="shared" si="95"/>
        <v>1</v>
      </c>
      <c r="BA110" s="78">
        <f t="shared" si="96"/>
        <v>0</v>
      </c>
      <c r="BB110" s="78">
        <f t="shared" si="97"/>
        <v>0</v>
      </c>
      <c r="BC110" s="78">
        <f t="shared" si="98"/>
        <v>0</v>
      </c>
      <c r="BD110" s="79">
        <f t="shared" si="99"/>
        <v>0</v>
      </c>
    </row>
    <row r="111" spans="1:56" ht="12.75">
      <c r="A111" s="238">
        <f>'w-wa'!A110</f>
        <v>1887</v>
      </c>
      <c r="B111" s="58">
        <f>IF(ISNUMBER('w-wa'!B110),(VLOOKUP('w-wa'!B110,tab_liczb_!$C$25:$E$35,3,1))," ")</f>
        <v>5</v>
      </c>
      <c r="C111" s="58">
        <f>IF(ISNUMBER('w-wa'!C110),(VLOOKUP('w-wa'!C110,tab_liczb_!$F$25:$H$35,3,1))," ")</f>
        <v>6</v>
      </c>
      <c r="D111" s="58">
        <f>IF(ISNUMBER('w-wa'!D110),(VLOOKUP('w-wa'!D110,tab_liczb_!$I$25:$K$35,3,1))," ")</f>
        <v>6</v>
      </c>
      <c r="E111" s="58">
        <f>IF(ISNUMBER('w-wa'!E110),(VLOOKUP('w-wa'!E110,tab_liczb_!$L$25:$N$35,3,1))," ")</f>
        <v>5</v>
      </c>
      <c r="F111" s="58">
        <f>IF(ISNUMBER('w-wa'!F110),(VLOOKUP('w-wa'!F110,tab_liczb_!$O$25:$Q$35,3,1))," ")</f>
        <v>6</v>
      </c>
      <c r="G111" s="58">
        <f>IF(ISNUMBER('w-wa'!G110),(VLOOKUP('w-wa'!G110,tab_liczb_!$R$25:$T$35,3,1))," ")</f>
        <v>8</v>
      </c>
      <c r="H111" s="58">
        <f>IF(ISNUMBER('w-wa'!H110),(VLOOKUP('w-wa'!H110,tab_liczb_!$U$25:$W$35,3,1))," ")</f>
        <v>6</v>
      </c>
      <c r="I111" s="58">
        <f>IF(ISNUMBER('w-wa'!I110),(VLOOKUP('w-wa'!I110,tab_liczb_!$X$25:$Z$35,3,1))," ")</f>
        <v>8</v>
      </c>
      <c r="J111" s="58">
        <f>IF(ISNUMBER('w-wa'!J110),(VLOOKUP('w-wa'!J110,tab_liczb_!$AA$25:$AC$35,3,1))," ")</f>
        <v>5</v>
      </c>
      <c r="K111" s="58">
        <f>IF(ISNUMBER('w-wa'!K110),(VLOOKUP('w-wa'!K110,tab_liczb_!$AD$25:$AF$35,3,1))," ")</f>
        <v>7</v>
      </c>
      <c r="L111" s="58">
        <f>IF(ISNUMBER('w-wa'!L110),(VLOOKUP('w-wa'!L110,tab_liczb_!$AG$25:$AI$35,3,1))," ")</f>
        <v>5</v>
      </c>
      <c r="M111" s="58">
        <f>IF(ISNUMBER('w-wa'!M110),(VLOOKUP('w-wa'!M110,tab_liczb_!$AJ$25:$AL$35,3,1))," ")</f>
        <v>6</v>
      </c>
      <c r="N111" s="58">
        <f>IF(ISNUMBER('w-wa'!N110),(VLOOKUP('w-wa'!N110,tab_liczb_!$AM$25:$AO$35,3,1))," ")</f>
        <v>4</v>
      </c>
      <c r="O111" s="58">
        <f>IF(ISNUMBER('w-wa'!O110),(VLOOKUP('w-wa'!O110,tab_liczb_!$AP$25:$AR$35,3,1))," ")</f>
        <v>6</v>
      </c>
      <c r="P111" s="58">
        <f>IF(ISNUMBER('w-wa'!P110),(VLOOKUP('w-wa'!P110,tab_liczb_!$AS$25:$AU$35,3,1))," ")</f>
        <v>8</v>
      </c>
      <c r="Q111" s="58">
        <f>IF(ISNUMBER('w-wa'!Q110),(VLOOKUP('w-wa'!Q110,tab_liczb_!$AV$25:$AX$35,3,1))," ")</f>
        <v>5</v>
      </c>
      <c r="R111" s="58">
        <f>IF(ISNUMBER('w-wa'!R110),(VLOOKUP('w-wa'!R110,tab_liczb_!$AY$25:$BA$35,3,1))," ")</f>
        <v>6</v>
      </c>
      <c r="U111" s="62">
        <f t="shared" si="68"/>
        <v>0</v>
      </c>
      <c r="V111" s="58">
        <f t="shared" si="69"/>
        <v>0</v>
      </c>
      <c r="W111" s="58">
        <f t="shared" si="70"/>
        <v>0</v>
      </c>
      <c r="X111" s="58">
        <f t="shared" si="71"/>
        <v>2</v>
      </c>
      <c r="Y111" s="58">
        <f t="shared" si="72"/>
        <v>1</v>
      </c>
      <c r="Z111" s="58">
        <f t="shared" si="73"/>
        <v>5</v>
      </c>
      <c r="AA111" s="58">
        <f t="shared" si="74"/>
        <v>4</v>
      </c>
      <c r="AB111" s="58">
        <f t="shared" si="75"/>
        <v>0</v>
      </c>
      <c r="AC111" s="58">
        <f t="shared" si="76"/>
        <v>0</v>
      </c>
      <c r="AD111" s="58">
        <f t="shared" si="77"/>
        <v>0</v>
      </c>
      <c r="AE111" s="63">
        <f t="shared" si="78"/>
        <v>0</v>
      </c>
      <c r="AF111" s="41"/>
      <c r="AG111" s="62">
        <f t="shared" si="79"/>
        <v>0</v>
      </c>
      <c r="AH111" s="58">
        <f t="shared" si="80"/>
        <v>0</v>
      </c>
      <c r="AI111" s="58">
        <f t="shared" si="81"/>
        <v>0</v>
      </c>
      <c r="AJ111" s="58">
        <f t="shared" si="82"/>
        <v>1</v>
      </c>
      <c r="AK111" s="58">
        <f t="shared" si="83"/>
        <v>0</v>
      </c>
      <c r="AL111" s="58">
        <f t="shared" si="84"/>
        <v>1</v>
      </c>
      <c r="AM111" s="58">
        <f t="shared" si="85"/>
        <v>1</v>
      </c>
      <c r="AN111" s="58">
        <f t="shared" si="86"/>
        <v>1</v>
      </c>
      <c r="AO111" s="58">
        <f t="shared" si="87"/>
        <v>0</v>
      </c>
      <c r="AP111" s="58">
        <f t="shared" si="88"/>
        <v>0</v>
      </c>
      <c r="AQ111" s="63">
        <f t="shared" si="89"/>
        <v>0</v>
      </c>
      <c r="AR111" s="41"/>
      <c r="AS111" s="41"/>
      <c r="AT111" s="62">
        <f t="shared" si="90"/>
        <v>0</v>
      </c>
      <c r="AU111" s="58">
        <f t="shared" si="91"/>
        <v>0</v>
      </c>
      <c r="AV111" s="58">
        <f t="shared" si="67"/>
        <v>0</v>
      </c>
      <c r="AW111" s="58">
        <f t="shared" si="92"/>
        <v>0</v>
      </c>
      <c r="AX111" s="58">
        <f t="shared" si="93"/>
        <v>0</v>
      </c>
      <c r="AY111" s="58">
        <f t="shared" si="94"/>
        <v>1</v>
      </c>
      <c r="AZ111" s="58">
        <f t="shared" si="95"/>
        <v>0</v>
      </c>
      <c r="BA111" s="58">
        <f t="shared" si="96"/>
        <v>0</v>
      </c>
      <c r="BB111" s="58">
        <f t="shared" si="97"/>
        <v>0</v>
      </c>
      <c r="BC111" s="58">
        <f t="shared" si="98"/>
        <v>0</v>
      </c>
      <c r="BD111" s="63">
        <f t="shared" si="99"/>
        <v>0</v>
      </c>
    </row>
    <row r="112" spans="1:56" ht="12.75">
      <c r="A112" s="238">
        <f>'w-wa'!A111</f>
        <v>1888</v>
      </c>
      <c r="B112" s="58">
        <f>IF(ISNUMBER('w-wa'!B111),(VLOOKUP('w-wa'!B111,tab_liczb_!$C$25:$E$35,3,1))," ")</f>
        <v>6</v>
      </c>
      <c r="C112" s="58">
        <f>IF(ISNUMBER('w-wa'!C111),(VLOOKUP('w-wa'!C111,tab_liczb_!$F$25:$H$35,3,1))," ")</f>
        <v>7</v>
      </c>
      <c r="D112" s="58">
        <f>IF(ISNUMBER('w-wa'!D111),(VLOOKUP('w-wa'!D111,tab_liczb_!$I$25:$K$35,3,1))," ")</f>
        <v>7</v>
      </c>
      <c r="E112" s="58">
        <f>IF(ISNUMBER('w-wa'!E111),(VLOOKUP('w-wa'!E111,tab_liczb_!$L$25:$N$35,3,1))," ")</f>
        <v>6</v>
      </c>
      <c r="F112" s="58">
        <f>IF(ISNUMBER('w-wa'!F111),(VLOOKUP('w-wa'!F111,tab_liczb_!$O$25:$Q$35,3,1))," ")</f>
        <v>6</v>
      </c>
      <c r="G112" s="58">
        <f>IF(ISNUMBER('w-wa'!G111),(VLOOKUP('w-wa'!G111,tab_liczb_!$R$25:$T$35,3,1))," ")</f>
        <v>7</v>
      </c>
      <c r="H112" s="58">
        <f>IF(ISNUMBER('w-wa'!H111),(VLOOKUP('w-wa'!H111,tab_liczb_!$U$25:$W$35,3,1))," ")</f>
        <v>8</v>
      </c>
      <c r="I112" s="58">
        <f>IF(ISNUMBER('w-wa'!I111),(VLOOKUP('w-wa'!I111,tab_liczb_!$X$25:$Z$35,3,1))," ")</f>
        <v>8</v>
      </c>
      <c r="J112" s="58">
        <f>IF(ISNUMBER('w-wa'!J111),(VLOOKUP('w-wa'!J111,tab_liczb_!$AA$25:$AC$35,3,1))," ")</f>
        <v>6</v>
      </c>
      <c r="K112" s="58">
        <f>IF(ISNUMBER('w-wa'!K111),(VLOOKUP('w-wa'!K111,tab_liczb_!$AD$25:$AF$35,3,1))," ")</f>
        <v>6</v>
      </c>
      <c r="L112" s="58">
        <f>IF(ISNUMBER('w-wa'!L111),(VLOOKUP('w-wa'!L111,tab_liczb_!$AG$25:$AI$35,3,1))," ")</f>
        <v>6</v>
      </c>
      <c r="M112" s="58">
        <f>IF(ISNUMBER('w-wa'!M111),(VLOOKUP('w-wa'!M111,tab_liczb_!$AJ$25:$AL$35,3,1))," ")</f>
        <v>5</v>
      </c>
      <c r="N112" s="58">
        <f>IF(ISNUMBER('w-wa'!N111),(VLOOKUP('w-wa'!N111,tab_liczb_!$AM$25:$AO$35,3,1))," ")</f>
        <v>6</v>
      </c>
      <c r="O112" s="58">
        <f>IF(ISNUMBER('w-wa'!O111),(VLOOKUP('w-wa'!O111,tab_liczb_!$AP$25:$AR$35,3,1))," ")</f>
        <v>6</v>
      </c>
      <c r="P112" s="58">
        <f>IF(ISNUMBER('w-wa'!P111),(VLOOKUP('w-wa'!P111,tab_liczb_!$AS$25:$AU$35,3,1))," ")</f>
        <v>9</v>
      </c>
      <c r="Q112" s="58">
        <f>IF(ISNUMBER('w-wa'!Q111),(VLOOKUP('w-wa'!Q111,tab_liczb_!$AV$25:$AX$35,3,1))," ")</f>
        <v>6</v>
      </c>
      <c r="R112" s="58">
        <f>IF(ISNUMBER('w-wa'!R111),(VLOOKUP('w-wa'!R111,tab_liczb_!$AY$25:$BA$35,3,1))," ")</f>
        <v>7</v>
      </c>
      <c r="U112" s="62">
        <f t="shared" si="68"/>
        <v>0</v>
      </c>
      <c r="V112" s="58">
        <f t="shared" si="69"/>
        <v>0</v>
      </c>
      <c r="W112" s="58">
        <f t="shared" si="70"/>
        <v>0</v>
      </c>
      <c r="X112" s="58">
        <f t="shared" si="71"/>
        <v>2</v>
      </c>
      <c r="Y112" s="58">
        <f t="shared" si="72"/>
        <v>3</v>
      </c>
      <c r="Z112" s="58">
        <f t="shared" si="73"/>
        <v>6</v>
      </c>
      <c r="AA112" s="58">
        <f t="shared" si="74"/>
        <v>1</v>
      </c>
      <c r="AB112" s="58">
        <f t="shared" si="75"/>
        <v>0</v>
      </c>
      <c r="AC112" s="58">
        <f t="shared" si="76"/>
        <v>0</v>
      </c>
      <c r="AD112" s="58">
        <f t="shared" si="77"/>
        <v>0</v>
      </c>
      <c r="AE112" s="63">
        <f t="shared" si="78"/>
        <v>0</v>
      </c>
      <c r="AF112" s="41"/>
      <c r="AG112" s="62">
        <f t="shared" si="79"/>
        <v>0</v>
      </c>
      <c r="AH112" s="58">
        <f t="shared" si="80"/>
        <v>0</v>
      </c>
      <c r="AI112" s="58">
        <f t="shared" si="81"/>
        <v>1</v>
      </c>
      <c r="AJ112" s="58">
        <f t="shared" si="82"/>
        <v>0</v>
      </c>
      <c r="AK112" s="58">
        <f t="shared" si="83"/>
        <v>0</v>
      </c>
      <c r="AL112" s="58">
        <f t="shared" si="84"/>
        <v>3</v>
      </c>
      <c r="AM112" s="58">
        <f t="shared" si="85"/>
        <v>0</v>
      </c>
      <c r="AN112" s="58">
        <f t="shared" si="86"/>
        <v>0</v>
      </c>
      <c r="AO112" s="58">
        <f t="shared" si="87"/>
        <v>0</v>
      </c>
      <c r="AP112" s="58">
        <f t="shared" si="88"/>
        <v>0</v>
      </c>
      <c r="AQ112" s="63">
        <f t="shared" si="89"/>
        <v>0</v>
      </c>
      <c r="AR112" s="41"/>
      <c r="AS112" s="41"/>
      <c r="AT112" s="62">
        <f t="shared" si="90"/>
        <v>0</v>
      </c>
      <c r="AU112" s="58">
        <f t="shared" si="91"/>
        <v>0</v>
      </c>
      <c r="AV112" s="58">
        <f t="shared" si="67"/>
        <v>0</v>
      </c>
      <c r="AW112" s="58">
        <f t="shared" si="92"/>
        <v>0</v>
      </c>
      <c r="AX112" s="58">
        <f t="shared" si="93"/>
        <v>1</v>
      </c>
      <c r="AY112" s="58">
        <f t="shared" si="94"/>
        <v>0</v>
      </c>
      <c r="AZ112" s="58">
        <f t="shared" si="95"/>
        <v>0</v>
      </c>
      <c r="BA112" s="58">
        <f t="shared" si="96"/>
        <v>0</v>
      </c>
      <c r="BB112" s="58">
        <f t="shared" si="97"/>
        <v>0</v>
      </c>
      <c r="BC112" s="58">
        <f t="shared" si="98"/>
        <v>0</v>
      </c>
      <c r="BD112" s="63">
        <f t="shared" si="99"/>
        <v>0</v>
      </c>
    </row>
    <row r="113" spans="1:56" ht="12.75">
      <c r="A113" s="238">
        <f>'w-wa'!A112</f>
        <v>1889</v>
      </c>
      <c r="B113" s="58">
        <f>IF(ISNUMBER('w-wa'!B112),(VLOOKUP('w-wa'!B112,tab_liczb_!$C$25:$E$35,3,1))," ")</f>
        <v>6</v>
      </c>
      <c r="C113" s="58">
        <f>IF(ISNUMBER('w-wa'!C112),(VLOOKUP('w-wa'!C112,tab_liczb_!$F$25:$H$35,3,1))," ")</f>
        <v>6</v>
      </c>
      <c r="D113" s="58">
        <f>IF(ISNUMBER('w-wa'!D112),(VLOOKUP('w-wa'!D112,tab_liczb_!$I$25:$K$35,3,1))," ")</f>
        <v>8</v>
      </c>
      <c r="E113" s="58">
        <f>IF(ISNUMBER('w-wa'!E112),(VLOOKUP('w-wa'!E112,tab_liczb_!$L$25:$N$35,3,1))," ")</f>
        <v>5</v>
      </c>
      <c r="F113" s="58">
        <f>IF(ISNUMBER('w-wa'!F112),(VLOOKUP('w-wa'!F112,tab_liczb_!$O$25:$Q$35,3,1))," ")</f>
        <v>2</v>
      </c>
      <c r="G113" s="58">
        <f>IF(ISNUMBER('w-wa'!G112),(VLOOKUP('w-wa'!G112,tab_liczb_!$R$25:$T$35,3,1))," ")</f>
        <v>2</v>
      </c>
      <c r="H113" s="58">
        <f>IF(ISNUMBER('w-wa'!H112),(VLOOKUP('w-wa'!H112,tab_liczb_!$U$25:$W$35,3,1))," ")</f>
        <v>7</v>
      </c>
      <c r="I113" s="58">
        <f>IF(ISNUMBER('w-wa'!I112),(VLOOKUP('w-wa'!I112,tab_liczb_!$X$25:$Z$35,3,1))," ")</f>
        <v>7</v>
      </c>
      <c r="J113" s="58">
        <f>IF(ISNUMBER('w-wa'!J112),(VLOOKUP('w-wa'!J112,tab_liczb_!$AA$25:$AC$35,3,1))," ")</f>
        <v>9</v>
      </c>
      <c r="K113" s="58">
        <f>IF(ISNUMBER('w-wa'!K112),(VLOOKUP('w-wa'!K112,tab_liczb_!$AD$25:$AF$35,3,1))," ")</f>
        <v>4</v>
      </c>
      <c r="L113" s="58">
        <f>IF(ISNUMBER('w-wa'!L112),(VLOOKUP('w-wa'!L112,tab_liczb_!$AG$25:$AI$35,3,1))," ")</f>
        <v>5</v>
      </c>
      <c r="M113" s="58">
        <f>IF(ISNUMBER('w-wa'!M112),(VLOOKUP('w-wa'!M112,tab_liczb_!$AJ$25:$AL$35,3,1))," ")</f>
        <v>7</v>
      </c>
      <c r="N113" s="58">
        <f>IF(ISNUMBER('w-wa'!N112),(VLOOKUP('w-wa'!N112,tab_liczb_!$AM$25:$AO$35,3,1))," ")</f>
        <v>6</v>
      </c>
      <c r="O113" s="58">
        <f>IF(ISNUMBER('w-wa'!O112),(VLOOKUP('w-wa'!O112,tab_liczb_!$AP$25:$AR$35,3,1))," ")</f>
        <v>5</v>
      </c>
      <c r="P113" s="58">
        <f>IF(ISNUMBER('w-wa'!P112),(VLOOKUP('w-wa'!P112,tab_liczb_!$AS$25:$AU$35,3,1))," ")</f>
        <v>6</v>
      </c>
      <c r="Q113" s="58">
        <f>IF(ISNUMBER('w-wa'!Q112),(VLOOKUP('w-wa'!Q112,tab_liczb_!$AV$25:$AX$35,3,1))," ")</f>
        <v>6</v>
      </c>
      <c r="R113" s="58">
        <f>IF(ISNUMBER('w-wa'!R112),(VLOOKUP('w-wa'!R112,tab_liczb_!$AY$25:$BA$35,3,1))," ")</f>
        <v>6</v>
      </c>
      <c r="U113" s="62">
        <f t="shared" si="68"/>
        <v>0</v>
      </c>
      <c r="V113" s="58">
        <f t="shared" si="69"/>
        <v>0</v>
      </c>
      <c r="W113" s="58">
        <f t="shared" si="70"/>
        <v>1</v>
      </c>
      <c r="X113" s="58">
        <f t="shared" si="71"/>
        <v>1</v>
      </c>
      <c r="Y113" s="58">
        <f t="shared" si="72"/>
        <v>3</v>
      </c>
      <c r="Z113" s="58">
        <f t="shared" si="73"/>
        <v>2</v>
      </c>
      <c r="AA113" s="58">
        <f t="shared" si="74"/>
        <v>2</v>
      </c>
      <c r="AB113" s="58">
        <f t="shared" si="75"/>
        <v>1</v>
      </c>
      <c r="AC113" s="58">
        <f t="shared" si="76"/>
        <v>0</v>
      </c>
      <c r="AD113" s="58">
        <f t="shared" si="77"/>
        <v>2</v>
      </c>
      <c r="AE113" s="63">
        <f t="shared" si="78"/>
        <v>0</v>
      </c>
      <c r="AF113" s="23"/>
      <c r="AG113" s="77">
        <f t="shared" si="79"/>
        <v>0</v>
      </c>
      <c r="AH113" s="78">
        <f t="shared" si="80"/>
        <v>0</v>
      </c>
      <c r="AI113" s="78">
        <f t="shared" si="81"/>
        <v>0</v>
      </c>
      <c r="AJ113" s="78">
        <f t="shared" si="82"/>
        <v>0</v>
      </c>
      <c r="AK113" s="78">
        <f t="shared" si="83"/>
        <v>0</v>
      </c>
      <c r="AL113" s="78">
        <f t="shared" si="84"/>
        <v>3</v>
      </c>
      <c r="AM113" s="78">
        <f t="shared" si="85"/>
        <v>1</v>
      </c>
      <c r="AN113" s="78">
        <f t="shared" si="86"/>
        <v>0</v>
      </c>
      <c r="AO113" s="78">
        <f t="shared" si="87"/>
        <v>0</v>
      </c>
      <c r="AP113" s="78">
        <f t="shared" si="88"/>
        <v>0</v>
      </c>
      <c r="AQ113" s="79">
        <f t="shared" si="89"/>
        <v>0</v>
      </c>
      <c r="AR113" s="41"/>
      <c r="AS113" s="41"/>
      <c r="AT113" s="77">
        <f t="shared" si="90"/>
        <v>0</v>
      </c>
      <c r="AU113" s="78">
        <f t="shared" si="91"/>
        <v>0</v>
      </c>
      <c r="AV113" s="78">
        <f t="shared" si="67"/>
        <v>0</v>
      </c>
      <c r="AW113" s="78">
        <f t="shared" si="92"/>
        <v>0</v>
      </c>
      <c r="AX113" s="78">
        <f t="shared" si="93"/>
        <v>0</v>
      </c>
      <c r="AY113" s="78">
        <f t="shared" si="94"/>
        <v>1</v>
      </c>
      <c r="AZ113" s="78">
        <f t="shared" si="95"/>
        <v>0</v>
      </c>
      <c r="BA113" s="78">
        <f t="shared" si="96"/>
        <v>0</v>
      </c>
      <c r="BB113" s="78">
        <f t="shared" si="97"/>
        <v>0</v>
      </c>
      <c r="BC113" s="78">
        <f t="shared" si="98"/>
        <v>0</v>
      </c>
      <c r="BD113" s="79">
        <f t="shared" si="99"/>
        <v>0</v>
      </c>
    </row>
    <row r="114" spans="1:56" ht="12.75">
      <c r="A114" s="238">
        <f>'w-wa'!A113</f>
        <v>1890</v>
      </c>
      <c r="B114" s="58">
        <f>IF(ISNUMBER('w-wa'!B113),(VLOOKUP('w-wa'!B113,tab_liczb_!$C$25:$E$35,3,1))," ")</f>
        <v>3</v>
      </c>
      <c r="C114" s="58">
        <f>IF(ISNUMBER('w-wa'!C113),(VLOOKUP('w-wa'!C113,tab_liczb_!$F$25:$H$35,3,1))," ")</f>
        <v>6</v>
      </c>
      <c r="D114" s="58">
        <f>IF(ISNUMBER('w-wa'!D113),(VLOOKUP('w-wa'!D113,tab_liczb_!$I$25:$K$35,3,1))," ")</f>
        <v>4</v>
      </c>
      <c r="E114" s="58">
        <f>IF(ISNUMBER('w-wa'!E113),(VLOOKUP('w-wa'!E113,tab_liczb_!$L$25:$N$35,3,1))," ")</f>
        <v>2</v>
      </c>
      <c r="F114" s="58">
        <f>IF(ISNUMBER('w-wa'!F113),(VLOOKUP('w-wa'!F113,tab_liczb_!$O$25:$Q$35,3,1))," ")</f>
        <v>4</v>
      </c>
      <c r="G114" s="58">
        <f>IF(ISNUMBER('w-wa'!G113),(VLOOKUP('w-wa'!G113,tab_liczb_!$R$25:$T$35,3,1))," ")</f>
        <v>7</v>
      </c>
      <c r="H114" s="58">
        <f>IF(ISNUMBER('w-wa'!H113),(VLOOKUP('w-wa'!H113,tab_liczb_!$U$25:$W$35,3,1))," ")</f>
        <v>6</v>
      </c>
      <c r="I114" s="58">
        <f>IF(ISNUMBER('w-wa'!I113),(VLOOKUP('w-wa'!I113,tab_liczb_!$X$25:$Z$35,3,1))," ")</f>
        <v>4</v>
      </c>
      <c r="J114" s="58">
        <f>IF(ISNUMBER('w-wa'!J113),(VLOOKUP('w-wa'!J113,tab_liczb_!$AA$25:$AC$35,3,1))," ")</f>
        <v>6</v>
      </c>
      <c r="K114" s="58">
        <f>IF(ISNUMBER('w-wa'!K113),(VLOOKUP('w-wa'!K113,tab_liczb_!$AD$25:$AF$35,3,1))," ")</f>
        <v>6</v>
      </c>
      <c r="L114" s="58">
        <f>IF(ISNUMBER('w-wa'!L113),(VLOOKUP('w-wa'!L113,tab_liczb_!$AG$25:$AI$35,3,1))," ")</f>
        <v>5</v>
      </c>
      <c r="M114" s="58">
        <f>IF(ISNUMBER('w-wa'!M113),(VLOOKUP('w-wa'!M113,tab_liczb_!$AJ$25:$AL$35,3,1))," ")</f>
        <v>10</v>
      </c>
      <c r="N114" s="58">
        <f>IF(ISNUMBER('w-wa'!N113),(VLOOKUP('w-wa'!N113,tab_liczb_!$AM$25:$AO$35,3,1))," ")</f>
        <v>6</v>
      </c>
      <c r="O114" s="58">
        <f>IF(ISNUMBER('w-wa'!O113),(VLOOKUP('w-wa'!O113,tab_liczb_!$AP$25:$AR$35,3,1))," ")</f>
        <v>2</v>
      </c>
      <c r="P114" s="58">
        <f>IF(ISNUMBER('w-wa'!P113),(VLOOKUP('w-wa'!P113,tab_liczb_!$AS$25:$AU$35,3,1))," ")</f>
        <v>6</v>
      </c>
      <c r="Q114" s="58">
        <f>IF(ISNUMBER('w-wa'!Q113),(VLOOKUP('w-wa'!Q113,tab_liczb_!$AV$25:$AX$35,3,1))," ")</f>
        <v>6</v>
      </c>
      <c r="R114" s="58">
        <f>IF(ISNUMBER('w-wa'!R113),(VLOOKUP('w-wa'!R113,tab_liczb_!$AY$25:$BA$35,3,1))," ")</f>
        <v>5</v>
      </c>
      <c r="U114" s="62">
        <f t="shared" si="68"/>
        <v>0</v>
      </c>
      <c r="V114" s="58">
        <f t="shared" si="69"/>
        <v>1</v>
      </c>
      <c r="W114" s="58">
        <f t="shared" si="70"/>
        <v>0</v>
      </c>
      <c r="X114" s="58">
        <f t="shared" si="71"/>
        <v>0</v>
      </c>
      <c r="Y114" s="58">
        <f t="shared" si="72"/>
        <v>1</v>
      </c>
      <c r="Z114" s="58">
        <f t="shared" si="73"/>
        <v>4</v>
      </c>
      <c r="AA114" s="58">
        <f t="shared" si="74"/>
        <v>1</v>
      </c>
      <c r="AB114" s="58">
        <f t="shared" si="75"/>
        <v>3</v>
      </c>
      <c r="AC114" s="58">
        <f t="shared" si="76"/>
        <v>1</v>
      </c>
      <c r="AD114" s="58">
        <f t="shared" si="77"/>
        <v>1</v>
      </c>
      <c r="AE114" s="63">
        <f t="shared" si="78"/>
        <v>0</v>
      </c>
      <c r="AF114" s="41"/>
      <c r="AG114" s="62">
        <f t="shared" si="79"/>
        <v>0</v>
      </c>
      <c r="AH114" s="58">
        <f t="shared" si="80"/>
        <v>0</v>
      </c>
      <c r="AI114" s="58">
        <f t="shared" si="81"/>
        <v>0</v>
      </c>
      <c r="AJ114" s="58">
        <f t="shared" si="82"/>
        <v>0</v>
      </c>
      <c r="AK114" s="58">
        <f t="shared" si="83"/>
        <v>0</v>
      </c>
      <c r="AL114" s="58">
        <f t="shared" si="84"/>
        <v>3</v>
      </c>
      <c r="AM114" s="58">
        <f t="shared" si="85"/>
        <v>0</v>
      </c>
      <c r="AN114" s="58">
        <f t="shared" si="86"/>
        <v>0</v>
      </c>
      <c r="AO114" s="58">
        <f t="shared" si="87"/>
        <v>0</v>
      </c>
      <c r="AP114" s="58">
        <f t="shared" si="88"/>
        <v>1</v>
      </c>
      <c r="AQ114" s="63">
        <f t="shared" si="89"/>
        <v>0</v>
      </c>
      <c r="AR114" s="41"/>
      <c r="AS114" s="41"/>
      <c r="AT114" s="62">
        <f t="shared" si="90"/>
        <v>0</v>
      </c>
      <c r="AU114" s="58">
        <f t="shared" si="91"/>
        <v>0</v>
      </c>
      <c r="AV114" s="58">
        <f t="shared" si="67"/>
        <v>0</v>
      </c>
      <c r="AW114" s="58">
        <f t="shared" si="92"/>
        <v>0</v>
      </c>
      <c r="AX114" s="58">
        <f t="shared" si="93"/>
        <v>0</v>
      </c>
      <c r="AY114" s="58">
        <f t="shared" si="94"/>
        <v>0</v>
      </c>
      <c r="AZ114" s="58">
        <f t="shared" si="95"/>
        <v>1</v>
      </c>
      <c r="BA114" s="58">
        <f t="shared" si="96"/>
        <v>0</v>
      </c>
      <c r="BB114" s="58">
        <f t="shared" si="97"/>
        <v>0</v>
      </c>
      <c r="BC114" s="58">
        <f t="shared" si="98"/>
        <v>0</v>
      </c>
      <c r="BD114" s="63">
        <f t="shared" si="99"/>
        <v>0</v>
      </c>
    </row>
    <row r="115" spans="1:56" ht="12.75">
      <c r="A115" s="238">
        <f>'w-wa'!A114</f>
        <v>1891</v>
      </c>
      <c r="B115" s="58">
        <f>IF(ISNUMBER('w-wa'!B114),(VLOOKUP('w-wa'!B114,tab_liczb_!$C$25:$E$35,3,1))," ")</f>
        <v>6</v>
      </c>
      <c r="C115" s="58">
        <f>IF(ISNUMBER('w-wa'!C114),(VLOOKUP('w-wa'!C114,tab_liczb_!$F$25:$H$35,3,1))," ")</f>
        <v>6</v>
      </c>
      <c r="D115" s="58">
        <f>IF(ISNUMBER('w-wa'!D114),(VLOOKUP('w-wa'!D114,tab_liczb_!$I$25:$K$35,3,1))," ")</f>
        <v>5</v>
      </c>
      <c r="E115" s="58">
        <f>IF(ISNUMBER('w-wa'!E114),(VLOOKUP('w-wa'!E114,tab_liczb_!$L$25:$N$35,3,1))," ")</f>
        <v>6</v>
      </c>
      <c r="F115" s="58">
        <f>IF(ISNUMBER('w-wa'!F114),(VLOOKUP('w-wa'!F114,tab_liczb_!$O$25:$Q$35,3,1))," ")</f>
        <v>5</v>
      </c>
      <c r="G115" s="58">
        <f>IF(ISNUMBER('w-wa'!G114),(VLOOKUP('w-wa'!G114,tab_liczb_!$R$25:$T$35,3,1))," ")</f>
        <v>7</v>
      </c>
      <c r="H115" s="58">
        <f>IF(ISNUMBER('w-wa'!H114),(VLOOKUP('w-wa'!H114,tab_liczb_!$U$25:$W$35,3,1))," ")</f>
        <v>7</v>
      </c>
      <c r="I115" s="58">
        <f>IF(ISNUMBER('w-wa'!I114),(VLOOKUP('w-wa'!I114,tab_liczb_!$X$25:$Z$35,3,1))," ")</f>
        <v>7</v>
      </c>
      <c r="J115" s="58">
        <f>IF(ISNUMBER('w-wa'!J114),(VLOOKUP('w-wa'!J114,tab_liczb_!$AA$25:$AC$35,3,1))," ")</f>
        <v>6</v>
      </c>
      <c r="K115" s="58">
        <f>IF(ISNUMBER('w-wa'!K114),(VLOOKUP('w-wa'!K114,tab_liczb_!$AD$25:$AF$35,3,1))," ")</f>
        <v>3</v>
      </c>
      <c r="L115" s="58">
        <f>IF(ISNUMBER('w-wa'!L114),(VLOOKUP('w-wa'!L114,tab_liczb_!$AG$25:$AI$35,3,1))," ")</f>
        <v>6</v>
      </c>
      <c r="M115" s="58">
        <f>IF(ISNUMBER('w-wa'!M114),(VLOOKUP('w-wa'!M114,tab_liczb_!$AJ$25:$AL$35,3,1))," ")</f>
        <v>5</v>
      </c>
      <c r="N115" s="58">
        <f>IF(ISNUMBER('w-wa'!N114),(VLOOKUP('w-wa'!N114,tab_liczb_!$AM$25:$AO$35,3,1))," ")</f>
        <v>7</v>
      </c>
      <c r="O115" s="58">
        <f>IF(ISNUMBER('w-wa'!O114),(VLOOKUP('w-wa'!O114,tab_liczb_!$AP$25:$AR$35,3,1))," ")</f>
        <v>5</v>
      </c>
      <c r="P115" s="58">
        <f>IF(ISNUMBER('w-wa'!P114),(VLOOKUP('w-wa'!P114,tab_liczb_!$AS$25:$AU$35,3,1))," ")</f>
        <v>8</v>
      </c>
      <c r="Q115" s="58">
        <f>IF(ISNUMBER('w-wa'!Q114),(VLOOKUP('w-wa'!Q114,tab_liczb_!$AV$25:$AX$35,3,1))," ")</f>
        <v>5</v>
      </c>
      <c r="R115" s="58">
        <f>IF(ISNUMBER('w-wa'!R114),(VLOOKUP('w-wa'!R114,tab_liczb_!$AY$25:$BA$35,3,1))," ")</f>
        <v>6</v>
      </c>
      <c r="U115" s="62">
        <f t="shared" si="68"/>
        <v>0</v>
      </c>
      <c r="V115" s="58">
        <f t="shared" si="69"/>
        <v>0</v>
      </c>
      <c r="W115" s="58">
        <f t="shared" si="70"/>
        <v>0</v>
      </c>
      <c r="X115" s="58">
        <f t="shared" si="71"/>
        <v>0</v>
      </c>
      <c r="Y115" s="58">
        <f t="shared" si="72"/>
        <v>3</v>
      </c>
      <c r="Z115" s="58">
        <f t="shared" si="73"/>
        <v>5</v>
      </c>
      <c r="AA115" s="58">
        <f t="shared" si="74"/>
        <v>3</v>
      </c>
      <c r="AB115" s="58">
        <f t="shared" si="75"/>
        <v>0</v>
      </c>
      <c r="AC115" s="58">
        <f t="shared" si="76"/>
        <v>1</v>
      </c>
      <c r="AD115" s="58">
        <f t="shared" si="77"/>
        <v>0</v>
      </c>
      <c r="AE115" s="63">
        <f t="shared" si="78"/>
        <v>0</v>
      </c>
      <c r="AF115" s="41"/>
      <c r="AG115" s="62">
        <f t="shared" si="79"/>
        <v>0</v>
      </c>
      <c r="AH115" s="58">
        <f t="shared" si="80"/>
        <v>0</v>
      </c>
      <c r="AI115" s="58">
        <f t="shared" si="81"/>
        <v>0</v>
      </c>
      <c r="AJ115" s="58">
        <f t="shared" si="82"/>
        <v>1</v>
      </c>
      <c r="AK115" s="58">
        <f t="shared" si="83"/>
        <v>1</v>
      </c>
      <c r="AL115" s="58">
        <f t="shared" si="84"/>
        <v>0</v>
      </c>
      <c r="AM115" s="58">
        <f t="shared" si="85"/>
        <v>2</v>
      </c>
      <c r="AN115" s="58">
        <f t="shared" si="86"/>
        <v>0</v>
      </c>
      <c r="AO115" s="58">
        <f t="shared" si="87"/>
        <v>0</v>
      </c>
      <c r="AP115" s="58">
        <f t="shared" si="88"/>
        <v>0</v>
      </c>
      <c r="AQ115" s="63">
        <f t="shared" si="89"/>
        <v>0</v>
      </c>
      <c r="AR115" s="41"/>
      <c r="AS115" s="41"/>
      <c r="AT115" s="62">
        <f t="shared" si="90"/>
        <v>0</v>
      </c>
      <c r="AU115" s="58">
        <f t="shared" si="91"/>
        <v>0</v>
      </c>
      <c r="AV115" s="58">
        <f t="shared" si="67"/>
        <v>0</v>
      </c>
      <c r="AW115" s="58">
        <f t="shared" si="92"/>
        <v>0</v>
      </c>
      <c r="AX115" s="58">
        <f t="shared" si="93"/>
        <v>0</v>
      </c>
      <c r="AY115" s="58">
        <f t="shared" si="94"/>
        <v>1</v>
      </c>
      <c r="AZ115" s="58">
        <f t="shared" si="95"/>
        <v>0</v>
      </c>
      <c r="BA115" s="58">
        <f t="shared" si="96"/>
        <v>0</v>
      </c>
      <c r="BB115" s="58">
        <f t="shared" si="97"/>
        <v>0</v>
      </c>
      <c r="BC115" s="58">
        <f t="shared" si="98"/>
        <v>0</v>
      </c>
      <c r="BD115" s="63">
        <f t="shared" si="99"/>
        <v>0</v>
      </c>
    </row>
    <row r="116" spans="1:56" ht="12.75">
      <c r="A116" s="238">
        <f>'w-wa'!A115</f>
        <v>1892</v>
      </c>
      <c r="B116" s="58">
        <f>IF(ISNUMBER('w-wa'!B115),(VLOOKUP('w-wa'!B115,tab_liczb_!$C$25:$E$35,3,1))," ")</f>
        <v>6</v>
      </c>
      <c r="C116" s="58">
        <f>IF(ISNUMBER('w-wa'!C115),(VLOOKUP('w-wa'!C115,tab_liczb_!$F$25:$H$35,3,1))," ")</f>
        <v>5</v>
      </c>
      <c r="D116" s="58">
        <f>IF(ISNUMBER('w-wa'!D115),(VLOOKUP('w-wa'!D115,tab_liczb_!$I$25:$K$35,3,1))," ")</f>
        <v>6</v>
      </c>
      <c r="E116" s="58">
        <f>IF(ISNUMBER('w-wa'!E115),(VLOOKUP('w-wa'!E115,tab_liczb_!$L$25:$N$35,3,1))," ")</f>
        <v>6</v>
      </c>
      <c r="F116" s="58">
        <f>IF(ISNUMBER('w-wa'!F115),(VLOOKUP('w-wa'!F115,tab_liczb_!$O$25:$Q$35,3,1))," ")</f>
        <v>6</v>
      </c>
      <c r="G116" s="58">
        <f>IF(ISNUMBER('w-wa'!G115),(VLOOKUP('w-wa'!G115,tab_liczb_!$R$25:$T$35,3,1))," ")</f>
        <v>6</v>
      </c>
      <c r="H116" s="58">
        <f>IF(ISNUMBER('w-wa'!H115),(VLOOKUP('w-wa'!H115,tab_liczb_!$U$25:$W$35,3,1))," ")</f>
        <v>8</v>
      </c>
      <c r="I116" s="58">
        <f>IF(ISNUMBER('w-wa'!I115),(VLOOKUP('w-wa'!I115,tab_liczb_!$X$25:$Z$35,3,1))," ")</f>
        <v>4</v>
      </c>
      <c r="J116" s="58">
        <f>IF(ISNUMBER('w-wa'!J115),(VLOOKUP('w-wa'!J115,tab_liczb_!$AA$25:$AC$35,3,1))," ")</f>
        <v>2</v>
      </c>
      <c r="K116" s="58">
        <f>IF(ISNUMBER('w-wa'!K115),(VLOOKUP('w-wa'!K115,tab_liczb_!$AD$25:$AF$35,3,1))," ")</f>
        <v>6</v>
      </c>
      <c r="L116" s="58">
        <f>IF(ISNUMBER('w-wa'!L115),(VLOOKUP('w-wa'!L115,tab_liczb_!$AG$25:$AI$35,3,1))," ")</f>
        <v>7</v>
      </c>
      <c r="M116" s="58">
        <f>IF(ISNUMBER('w-wa'!M115),(VLOOKUP('w-wa'!M115,tab_liczb_!$AJ$25:$AL$35,3,1))," ")</f>
        <v>6</v>
      </c>
      <c r="N116" s="58">
        <f>IF(ISNUMBER('w-wa'!N115),(VLOOKUP('w-wa'!N115,tab_liczb_!$AM$25:$AO$35,3,1))," ")</f>
        <v>5</v>
      </c>
      <c r="O116" s="58">
        <f>IF(ISNUMBER('w-wa'!O115),(VLOOKUP('w-wa'!O115,tab_liczb_!$AP$25:$AR$35,3,1))," ")</f>
        <v>6</v>
      </c>
      <c r="P116" s="58">
        <f>IF(ISNUMBER('w-wa'!P115),(VLOOKUP('w-wa'!P115,tab_liczb_!$AS$25:$AU$35,3,1))," ")</f>
        <v>6</v>
      </c>
      <c r="Q116" s="58">
        <f>IF(ISNUMBER('w-wa'!Q115),(VLOOKUP('w-wa'!Q115,tab_liczb_!$AV$25:$AX$35,3,1))," ")</f>
        <v>5</v>
      </c>
      <c r="R116" s="58">
        <f>IF(ISNUMBER('w-wa'!R115),(VLOOKUP('w-wa'!R115,tab_liczb_!$AY$25:$BA$35,3,1))," ")</f>
        <v>5</v>
      </c>
      <c r="U116" s="62">
        <f t="shared" si="68"/>
        <v>0</v>
      </c>
      <c r="V116" s="58">
        <f t="shared" si="69"/>
        <v>0</v>
      </c>
      <c r="W116" s="58">
        <f t="shared" si="70"/>
        <v>0</v>
      </c>
      <c r="X116" s="58">
        <f t="shared" si="71"/>
        <v>1</v>
      </c>
      <c r="Y116" s="58">
        <f t="shared" si="72"/>
        <v>1</v>
      </c>
      <c r="Z116" s="58">
        <f t="shared" si="73"/>
        <v>7</v>
      </c>
      <c r="AA116" s="58">
        <f t="shared" si="74"/>
        <v>1</v>
      </c>
      <c r="AB116" s="58">
        <f t="shared" si="75"/>
        <v>1</v>
      </c>
      <c r="AC116" s="58">
        <f t="shared" si="76"/>
        <v>0</v>
      </c>
      <c r="AD116" s="58">
        <f t="shared" si="77"/>
        <v>1</v>
      </c>
      <c r="AE116" s="63">
        <f t="shared" si="78"/>
        <v>0</v>
      </c>
      <c r="AF116" s="23"/>
      <c r="AG116" s="77">
        <f t="shared" si="79"/>
        <v>0</v>
      </c>
      <c r="AH116" s="78">
        <f t="shared" si="80"/>
        <v>0</v>
      </c>
      <c r="AI116" s="78">
        <f t="shared" si="81"/>
        <v>0</v>
      </c>
      <c r="AJ116" s="78">
        <f t="shared" si="82"/>
        <v>0</v>
      </c>
      <c r="AK116" s="78">
        <f t="shared" si="83"/>
        <v>0</v>
      </c>
      <c r="AL116" s="78">
        <f t="shared" si="84"/>
        <v>2</v>
      </c>
      <c r="AM116" s="78">
        <f t="shared" si="85"/>
        <v>2</v>
      </c>
      <c r="AN116" s="78">
        <f t="shared" si="86"/>
        <v>0</v>
      </c>
      <c r="AO116" s="78">
        <f t="shared" si="87"/>
        <v>0</v>
      </c>
      <c r="AP116" s="78">
        <f t="shared" si="88"/>
        <v>0</v>
      </c>
      <c r="AQ116" s="79">
        <f t="shared" si="89"/>
        <v>0</v>
      </c>
      <c r="AR116" s="41"/>
      <c r="AS116" s="41"/>
      <c r="AT116" s="77">
        <f t="shared" si="90"/>
        <v>0</v>
      </c>
      <c r="AU116" s="78">
        <f t="shared" si="91"/>
        <v>0</v>
      </c>
      <c r="AV116" s="78">
        <f t="shared" si="67"/>
        <v>0</v>
      </c>
      <c r="AW116" s="78">
        <f t="shared" si="92"/>
        <v>0</v>
      </c>
      <c r="AX116" s="78">
        <f t="shared" si="93"/>
        <v>0</v>
      </c>
      <c r="AY116" s="78">
        <f t="shared" si="94"/>
        <v>0</v>
      </c>
      <c r="AZ116" s="78">
        <f t="shared" si="95"/>
        <v>1</v>
      </c>
      <c r="BA116" s="78">
        <f t="shared" si="96"/>
        <v>0</v>
      </c>
      <c r="BB116" s="78">
        <f t="shared" si="97"/>
        <v>0</v>
      </c>
      <c r="BC116" s="78">
        <f t="shared" si="98"/>
        <v>0</v>
      </c>
      <c r="BD116" s="79">
        <f t="shared" si="99"/>
        <v>0</v>
      </c>
    </row>
    <row r="117" spans="1:56" ht="12.75">
      <c r="A117" s="238">
        <f>'w-wa'!A116</f>
        <v>1893</v>
      </c>
      <c r="B117" s="58">
        <f>IF(ISNUMBER('w-wa'!B116),(VLOOKUP('w-wa'!B116,tab_liczb_!$C$25:$E$35,3,1))," ")</f>
        <v>10</v>
      </c>
      <c r="C117" s="58">
        <f>IF(ISNUMBER('w-wa'!C116),(VLOOKUP('w-wa'!C116,tab_liczb_!$F$25:$H$35,3,1))," ")</f>
        <v>5</v>
      </c>
      <c r="D117" s="58">
        <f>IF(ISNUMBER('w-wa'!D116),(VLOOKUP('w-wa'!D116,tab_liczb_!$I$25:$K$35,3,1))," ")</f>
        <v>5</v>
      </c>
      <c r="E117" s="58">
        <f>IF(ISNUMBER('w-wa'!E116),(VLOOKUP('w-wa'!E116,tab_liczb_!$L$25:$N$35,3,1))," ")</f>
        <v>6</v>
      </c>
      <c r="F117" s="58">
        <f>IF(ISNUMBER('w-wa'!F116),(VLOOKUP('w-wa'!F116,tab_liczb_!$O$25:$Q$35,3,1))," ")</f>
        <v>6</v>
      </c>
      <c r="G117" s="58">
        <f>IF(ISNUMBER('w-wa'!G116),(VLOOKUP('w-wa'!G116,tab_liczb_!$R$25:$T$35,3,1))," ")</f>
        <v>6</v>
      </c>
      <c r="H117" s="58">
        <f>IF(ISNUMBER('w-wa'!H116),(VLOOKUP('w-wa'!H116,tab_liczb_!$U$25:$W$35,3,1))," ")</f>
        <v>6</v>
      </c>
      <c r="I117" s="58">
        <f>IF(ISNUMBER('w-wa'!I116),(VLOOKUP('w-wa'!I116,tab_liczb_!$X$25:$Z$35,3,1))," ")</f>
        <v>7</v>
      </c>
      <c r="J117" s="58">
        <f>IF(ISNUMBER('w-wa'!J116),(VLOOKUP('w-wa'!J116,tab_liczb_!$AA$25:$AC$35,3,1))," ")</f>
        <v>6</v>
      </c>
      <c r="K117" s="58">
        <f>IF(ISNUMBER('w-wa'!K116),(VLOOKUP('w-wa'!K116,tab_liczb_!$AD$25:$AF$35,3,1))," ")</f>
        <v>3</v>
      </c>
      <c r="L117" s="58">
        <f>IF(ISNUMBER('w-wa'!L116),(VLOOKUP('w-wa'!L116,tab_liczb_!$AG$25:$AI$35,3,1))," ")</f>
        <v>6</v>
      </c>
      <c r="M117" s="58">
        <f>IF(ISNUMBER('w-wa'!M116),(VLOOKUP('w-wa'!M116,tab_liczb_!$AJ$25:$AL$35,3,1))," ")</f>
        <v>5</v>
      </c>
      <c r="N117" s="58">
        <f>IF(ISNUMBER('w-wa'!N116),(VLOOKUP('w-wa'!N116,tab_liczb_!$AM$25:$AO$35,3,1))," ")</f>
        <v>7</v>
      </c>
      <c r="O117" s="58">
        <f>IF(ISNUMBER('w-wa'!O116),(VLOOKUP('w-wa'!O116,tab_liczb_!$AP$25:$AR$35,3,1))," ")</f>
        <v>6</v>
      </c>
      <c r="P117" s="58">
        <f>IF(ISNUMBER('w-wa'!P116),(VLOOKUP('w-wa'!P116,tab_liczb_!$AS$25:$AU$35,3,1))," ")</f>
        <v>7</v>
      </c>
      <c r="Q117" s="58">
        <f>IF(ISNUMBER('w-wa'!Q116),(VLOOKUP('w-wa'!Q116,tab_liczb_!$AV$25:$AX$35,3,1))," ")</f>
        <v>5</v>
      </c>
      <c r="R117" s="58">
        <f>IF(ISNUMBER('w-wa'!R116),(VLOOKUP('w-wa'!R116,tab_liczb_!$AY$25:$BA$35,3,1))," ")</f>
        <v>6</v>
      </c>
      <c r="U117" s="62">
        <f t="shared" si="68"/>
        <v>0</v>
      </c>
      <c r="V117" s="58">
        <f t="shared" si="69"/>
        <v>1</v>
      </c>
      <c r="W117" s="58">
        <f t="shared" si="70"/>
        <v>0</v>
      </c>
      <c r="X117" s="58">
        <f t="shared" si="71"/>
        <v>0</v>
      </c>
      <c r="Y117" s="58">
        <f t="shared" si="72"/>
        <v>1</v>
      </c>
      <c r="Z117" s="58">
        <f t="shared" si="73"/>
        <v>6</v>
      </c>
      <c r="AA117" s="58">
        <f t="shared" si="74"/>
        <v>3</v>
      </c>
      <c r="AB117" s="58">
        <f t="shared" si="75"/>
        <v>0</v>
      </c>
      <c r="AC117" s="58">
        <f t="shared" si="76"/>
        <v>1</v>
      </c>
      <c r="AD117" s="58">
        <f t="shared" si="77"/>
        <v>0</v>
      </c>
      <c r="AE117" s="63">
        <f t="shared" si="78"/>
        <v>0</v>
      </c>
      <c r="AF117" s="41"/>
      <c r="AG117" s="62">
        <f t="shared" si="79"/>
        <v>0</v>
      </c>
      <c r="AH117" s="58">
        <f t="shared" si="80"/>
        <v>0</v>
      </c>
      <c r="AI117" s="58">
        <f t="shared" si="81"/>
        <v>0</v>
      </c>
      <c r="AJ117" s="58">
        <f t="shared" si="82"/>
        <v>0</v>
      </c>
      <c r="AK117" s="58">
        <f t="shared" si="83"/>
        <v>2</v>
      </c>
      <c r="AL117" s="58">
        <f t="shared" si="84"/>
        <v>1</v>
      </c>
      <c r="AM117" s="58">
        <f t="shared" si="85"/>
        <v>1</v>
      </c>
      <c r="AN117" s="58">
        <f t="shared" si="86"/>
        <v>0</v>
      </c>
      <c r="AO117" s="58">
        <f t="shared" si="87"/>
        <v>0</v>
      </c>
      <c r="AP117" s="58">
        <f t="shared" si="88"/>
        <v>0</v>
      </c>
      <c r="AQ117" s="63">
        <f t="shared" si="89"/>
        <v>0</v>
      </c>
      <c r="AR117" s="41"/>
      <c r="AS117" s="41"/>
      <c r="AT117" s="62">
        <f t="shared" si="90"/>
        <v>0</v>
      </c>
      <c r="AU117" s="58">
        <f t="shared" si="91"/>
        <v>0</v>
      </c>
      <c r="AV117" s="58">
        <f t="shared" si="67"/>
        <v>0</v>
      </c>
      <c r="AW117" s="58">
        <f t="shared" si="92"/>
        <v>0</v>
      </c>
      <c r="AX117" s="58">
        <f t="shared" si="93"/>
        <v>0</v>
      </c>
      <c r="AY117" s="58">
        <f t="shared" si="94"/>
        <v>1</v>
      </c>
      <c r="AZ117" s="58">
        <f t="shared" si="95"/>
        <v>0</v>
      </c>
      <c r="BA117" s="58">
        <f t="shared" si="96"/>
        <v>0</v>
      </c>
      <c r="BB117" s="58">
        <f t="shared" si="97"/>
        <v>0</v>
      </c>
      <c r="BC117" s="58">
        <f t="shared" si="98"/>
        <v>0</v>
      </c>
      <c r="BD117" s="63">
        <f t="shared" si="99"/>
        <v>0</v>
      </c>
    </row>
    <row r="118" spans="1:56" ht="12.75">
      <c r="A118" s="238">
        <f>'w-wa'!A117</f>
        <v>1894</v>
      </c>
      <c r="B118" s="58">
        <f>IF(ISNUMBER('w-wa'!B117),(VLOOKUP('w-wa'!B117,tab_liczb_!$C$25:$E$35,3,1))," ")</f>
        <v>6</v>
      </c>
      <c r="C118" s="58">
        <f>IF(ISNUMBER('w-wa'!C117),(VLOOKUP('w-wa'!C117,tab_liczb_!$F$25:$H$35,3,1))," ")</f>
        <v>5</v>
      </c>
      <c r="D118" s="58">
        <f>IF(ISNUMBER('w-wa'!D117),(VLOOKUP('w-wa'!D117,tab_liczb_!$I$25:$K$35,3,1))," ")</f>
        <v>3</v>
      </c>
      <c r="E118" s="58">
        <f>IF(ISNUMBER('w-wa'!E117),(VLOOKUP('w-wa'!E117,tab_liczb_!$L$25:$N$35,3,1))," ")</f>
        <v>3</v>
      </c>
      <c r="F118" s="58">
        <f>IF(ISNUMBER('w-wa'!F117),(VLOOKUP('w-wa'!F117,tab_liczb_!$O$25:$Q$35,3,1))," ")</f>
        <v>6</v>
      </c>
      <c r="G118" s="58">
        <f>IF(ISNUMBER('w-wa'!G117),(VLOOKUP('w-wa'!G117,tab_liczb_!$R$25:$T$35,3,1))," ")</f>
        <v>8</v>
      </c>
      <c r="H118" s="58">
        <f>IF(ISNUMBER('w-wa'!H117),(VLOOKUP('w-wa'!H117,tab_liczb_!$U$25:$W$35,3,1))," ")</f>
        <v>6</v>
      </c>
      <c r="I118" s="58">
        <f>IF(ISNUMBER('w-wa'!I117),(VLOOKUP('w-wa'!I117,tab_liczb_!$X$25:$Z$35,3,1))," ")</f>
        <v>7</v>
      </c>
      <c r="J118" s="58">
        <f>IF(ISNUMBER('w-wa'!J117),(VLOOKUP('w-wa'!J117,tab_liczb_!$AA$25:$AC$35,3,1))," ")</f>
        <v>9</v>
      </c>
      <c r="K118" s="58">
        <f>IF(ISNUMBER('w-wa'!K117),(VLOOKUP('w-wa'!K117,tab_liczb_!$AD$25:$AF$35,3,1))," ")</f>
        <v>6</v>
      </c>
      <c r="L118" s="58">
        <f>IF(ISNUMBER('w-wa'!L117),(VLOOKUP('w-wa'!L117,tab_liczb_!$AG$25:$AI$35,3,1))," ")</f>
        <v>5</v>
      </c>
      <c r="M118" s="58">
        <f>IF(ISNUMBER('w-wa'!M117),(VLOOKUP('w-wa'!M117,tab_liczb_!$AJ$25:$AL$35,3,1))," ")</f>
        <v>6</v>
      </c>
      <c r="N118" s="58">
        <f>IF(ISNUMBER('w-wa'!N117),(VLOOKUP('w-wa'!N117,tab_liczb_!$AM$25:$AO$35,3,1))," ")</f>
        <v>5</v>
      </c>
      <c r="O118" s="58">
        <f>IF(ISNUMBER('w-wa'!O117),(VLOOKUP('w-wa'!O117,tab_liczb_!$AP$25:$AR$35,3,1))," ")</f>
        <v>3</v>
      </c>
      <c r="P118" s="58">
        <f>IF(ISNUMBER('w-wa'!P117),(VLOOKUP('w-wa'!P117,tab_liczb_!$AS$25:$AU$35,3,1))," ")</f>
        <v>7</v>
      </c>
      <c r="Q118" s="58">
        <f>IF(ISNUMBER('w-wa'!Q117),(VLOOKUP('w-wa'!Q117,tab_liczb_!$AV$25:$AX$35,3,1))," ")</f>
        <v>6</v>
      </c>
      <c r="R118" s="58">
        <f>IF(ISNUMBER('w-wa'!R117),(VLOOKUP('w-wa'!R117,tab_liczb_!$AY$25:$BA$35,3,1))," ")</f>
        <v>5</v>
      </c>
      <c r="U118" s="62">
        <f t="shared" si="68"/>
        <v>0</v>
      </c>
      <c r="V118" s="58">
        <f t="shared" si="69"/>
        <v>0</v>
      </c>
      <c r="W118" s="58">
        <f t="shared" si="70"/>
        <v>1</v>
      </c>
      <c r="X118" s="58">
        <f t="shared" si="71"/>
        <v>1</v>
      </c>
      <c r="Y118" s="58">
        <f t="shared" si="72"/>
        <v>1</v>
      </c>
      <c r="Z118" s="58">
        <f t="shared" si="73"/>
        <v>5</v>
      </c>
      <c r="AA118" s="58">
        <f t="shared" si="74"/>
        <v>2</v>
      </c>
      <c r="AB118" s="58">
        <f t="shared" si="75"/>
        <v>0</v>
      </c>
      <c r="AC118" s="58">
        <f t="shared" si="76"/>
        <v>2</v>
      </c>
      <c r="AD118" s="58">
        <f t="shared" si="77"/>
        <v>0</v>
      </c>
      <c r="AE118" s="63">
        <f t="shared" si="78"/>
        <v>0</v>
      </c>
      <c r="AF118" s="41"/>
      <c r="AG118" s="62">
        <f t="shared" si="79"/>
        <v>0</v>
      </c>
      <c r="AH118" s="58">
        <f t="shared" si="80"/>
        <v>0</v>
      </c>
      <c r="AI118" s="58">
        <f t="shared" si="81"/>
        <v>0</v>
      </c>
      <c r="AJ118" s="58">
        <f t="shared" si="82"/>
        <v>0</v>
      </c>
      <c r="AK118" s="58">
        <f t="shared" si="83"/>
        <v>1</v>
      </c>
      <c r="AL118" s="58">
        <f t="shared" si="84"/>
        <v>1</v>
      </c>
      <c r="AM118" s="58">
        <f t="shared" si="85"/>
        <v>1</v>
      </c>
      <c r="AN118" s="58">
        <f t="shared" si="86"/>
        <v>0</v>
      </c>
      <c r="AO118" s="58">
        <f t="shared" si="87"/>
        <v>1</v>
      </c>
      <c r="AP118" s="58">
        <f t="shared" si="88"/>
        <v>0</v>
      </c>
      <c r="AQ118" s="63">
        <f t="shared" si="89"/>
        <v>0</v>
      </c>
      <c r="AR118" s="41"/>
      <c r="AS118" s="41"/>
      <c r="AT118" s="62">
        <f t="shared" si="90"/>
        <v>0</v>
      </c>
      <c r="AU118" s="58">
        <f t="shared" si="91"/>
        <v>0</v>
      </c>
      <c r="AV118" s="58">
        <f t="shared" si="67"/>
        <v>0</v>
      </c>
      <c r="AW118" s="58">
        <f t="shared" si="92"/>
        <v>0</v>
      </c>
      <c r="AX118" s="58">
        <f t="shared" si="93"/>
        <v>0</v>
      </c>
      <c r="AY118" s="58">
        <f t="shared" si="94"/>
        <v>0</v>
      </c>
      <c r="AZ118" s="58">
        <f t="shared" si="95"/>
        <v>1</v>
      </c>
      <c r="BA118" s="58">
        <f t="shared" si="96"/>
        <v>0</v>
      </c>
      <c r="BB118" s="58">
        <f t="shared" si="97"/>
        <v>0</v>
      </c>
      <c r="BC118" s="58">
        <f t="shared" si="98"/>
        <v>0</v>
      </c>
      <c r="BD118" s="63">
        <f t="shared" si="99"/>
        <v>0</v>
      </c>
    </row>
    <row r="119" spans="1:56" ht="12.75">
      <c r="A119" s="238">
        <f>'w-wa'!A118</f>
        <v>1895</v>
      </c>
      <c r="B119" s="58">
        <f>IF(ISNUMBER('w-wa'!B118),(VLOOKUP('w-wa'!B118,tab_liczb_!$C$25:$E$35,3,1))," ")</f>
        <v>5</v>
      </c>
      <c r="C119" s="58">
        <f>IF(ISNUMBER('w-wa'!C118),(VLOOKUP('w-wa'!C118,tab_liczb_!$F$25:$H$35,3,1))," ")</f>
        <v>7</v>
      </c>
      <c r="D119" s="58">
        <f>IF(ISNUMBER('w-wa'!D118),(VLOOKUP('w-wa'!D118,tab_liczb_!$I$25:$K$35,3,1))," ")</f>
        <v>6</v>
      </c>
      <c r="E119" s="58">
        <f>IF(ISNUMBER('w-wa'!E118),(VLOOKUP('w-wa'!E118,tab_liczb_!$L$25:$N$35,3,1))," ")</f>
        <v>4</v>
      </c>
      <c r="F119" s="58">
        <f>IF(ISNUMBER('w-wa'!F118),(VLOOKUP('w-wa'!F118,tab_liczb_!$O$25:$Q$35,3,1))," ")</f>
        <v>5</v>
      </c>
      <c r="G119" s="58">
        <f>IF(ISNUMBER('w-wa'!G118),(VLOOKUP('w-wa'!G118,tab_liczb_!$R$25:$T$35,3,1))," ")</f>
        <v>6</v>
      </c>
      <c r="H119" s="58">
        <f>IF(ISNUMBER('w-wa'!H118),(VLOOKUP('w-wa'!H118,tab_liczb_!$U$25:$W$35,3,1))," ")</f>
        <v>6</v>
      </c>
      <c r="I119" s="58">
        <f>IF(ISNUMBER('w-wa'!I118),(VLOOKUP('w-wa'!I118,tab_liczb_!$X$25:$Z$35,3,1))," ")</f>
        <v>6</v>
      </c>
      <c r="J119" s="58">
        <f>IF(ISNUMBER('w-wa'!J118),(VLOOKUP('w-wa'!J118,tab_liczb_!$AA$25:$AC$35,3,1))," ")</f>
        <v>5</v>
      </c>
      <c r="K119" s="58">
        <f>IF(ISNUMBER('w-wa'!K118),(VLOOKUP('w-wa'!K118,tab_liczb_!$AD$25:$AF$35,3,1))," ")</f>
        <v>5</v>
      </c>
      <c r="L119" s="58">
        <f>IF(ISNUMBER('w-wa'!L118),(VLOOKUP('w-wa'!L118,tab_liczb_!$AG$25:$AI$35,3,1))," ")</f>
        <v>6</v>
      </c>
      <c r="M119" s="58">
        <f>IF(ISNUMBER('w-wa'!M118),(VLOOKUP('w-wa'!M118,tab_liczb_!$AJ$25:$AL$35,3,1))," ")</f>
        <v>6</v>
      </c>
      <c r="N119" s="58">
        <f>IF(ISNUMBER('w-wa'!N118),(VLOOKUP('w-wa'!N118,tab_liczb_!$AM$25:$AO$35,3,1))," ")</f>
        <v>6</v>
      </c>
      <c r="O119" s="58">
        <f>IF(ISNUMBER('w-wa'!O118),(VLOOKUP('w-wa'!O118,tab_liczb_!$AP$25:$AR$35,3,1))," ")</f>
        <v>5</v>
      </c>
      <c r="P119" s="58">
        <f>IF(ISNUMBER('w-wa'!P118),(VLOOKUP('w-wa'!P118,tab_liczb_!$AS$25:$AU$35,3,1))," ")</f>
        <v>6</v>
      </c>
      <c r="Q119" s="58">
        <f>IF(ISNUMBER('w-wa'!Q118),(VLOOKUP('w-wa'!Q118,tab_liczb_!$AV$25:$AX$35,3,1))," ")</f>
        <v>5</v>
      </c>
      <c r="R119" s="58">
        <f>IF(ISNUMBER('w-wa'!R118),(VLOOKUP('w-wa'!R118,tab_liczb_!$AY$25:$BA$35,3,1))," ")</f>
        <v>5</v>
      </c>
      <c r="U119" s="62">
        <f t="shared" si="68"/>
        <v>0</v>
      </c>
      <c r="V119" s="58">
        <f t="shared" si="69"/>
        <v>0</v>
      </c>
      <c r="W119" s="58">
        <f t="shared" si="70"/>
        <v>0</v>
      </c>
      <c r="X119" s="58">
        <f t="shared" si="71"/>
        <v>0</v>
      </c>
      <c r="Y119" s="58">
        <f t="shared" si="72"/>
        <v>1</v>
      </c>
      <c r="Z119" s="58">
        <f t="shared" si="73"/>
        <v>6</v>
      </c>
      <c r="AA119" s="58">
        <f t="shared" si="74"/>
        <v>4</v>
      </c>
      <c r="AB119" s="58">
        <f t="shared" si="75"/>
        <v>1</v>
      </c>
      <c r="AC119" s="58">
        <f t="shared" si="76"/>
        <v>0</v>
      </c>
      <c r="AD119" s="58">
        <f t="shared" si="77"/>
        <v>0</v>
      </c>
      <c r="AE119" s="63">
        <f t="shared" si="78"/>
        <v>0</v>
      </c>
      <c r="AF119" s="41"/>
      <c r="AG119" s="62">
        <f t="shared" si="79"/>
        <v>0</v>
      </c>
      <c r="AH119" s="58">
        <f t="shared" si="80"/>
        <v>0</v>
      </c>
      <c r="AI119" s="58">
        <f t="shared" si="81"/>
        <v>0</v>
      </c>
      <c r="AJ119" s="58">
        <f t="shared" si="82"/>
        <v>0</v>
      </c>
      <c r="AK119" s="58">
        <f t="shared" si="83"/>
        <v>0</v>
      </c>
      <c r="AL119" s="58">
        <f t="shared" si="84"/>
        <v>2</v>
      </c>
      <c r="AM119" s="58">
        <f t="shared" si="85"/>
        <v>2</v>
      </c>
      <c r="AN119" s="58">
        <f t="shared" si="86"/>
        <v>0</v>
      </c>
      <c r="AO119" s="58">
        <f t="shared" si="87"/>
        <v>0</v>
      </c>
      <c r="AP119" s="58">
        <f t="shared" si="88"/>
        <v>0</v>
      </c>
      <c r="AQ119" s="63">
        <f t="shared" si="89"/>
        <v>0</v>
      </c>
      <c r="AR119" s="41"/>
      <c r="AS119" s="41"/>
      <c r="AT119" s="62">
        <f t="shared" si="90"/>
        <v>0</v>
      </c>
      <c r="AU119" s="58">
        <f t="shared" si="91"/>
        <v>0</v>
      </c>
      <c r="AV119" s="58">
        <f t="shared" si="67"/>
        <v>0</v>
      </c>
      <c r="AW119" s="58">
        <f t="shared" si="92"/>
        <v>0</v>
      </c>
      <c r="AX119" s="58">
        <f t="shared" si="93"/>
        <v>0</v>
      </c>
      <c r="AY119" s="58">
        <f t="shared" si="94"/>
        <v>0</v>
      </c>
      <c r="AZ119" s="58">
        <f t="shared" si="95"/>
        <v>1</v>
      </c>
      <c r="BA119" s="58">
        <f t="shared" si="96"/>
        <v>0</v>
      </c>
      <c r="BB119" s="58">
        <f t="shared" si="97"/>
        <v>0</v>
      </c>
      <c r="BC119" s="58">
        <f t="shared" si="98"/>
        <v>0</v>
      </c>
      <c r="BD119" s="63">
        <f t="shared" si="99"/>
        <v>0</v>
      </c>
    </row>
    <row r="120" spans="1:56" ht="12.75">
      <c r="A120" s="238">
        <f>'w-wa'!A119</f>
        <v>1896</v>
      </c>
      <c r="B120" s="58">
        <f>IF(ISNUMBER('w-wa'!B119),(VLOOKUP('w-wa'!B119,tab_liczb_!$C$25:$E$35,3,1))," ")</f>
        <v>5</v>
      </c>
      <c r="C120" s="58">
        <f>IF(ISNUMBER('w-wa'!C119),(VLOOKUP('w-wa'!C119,tab_liczb_!$F$25:$H$35,3,1))," ")</f>
        <v>5</v>
      </c>
      <c r="D120" s="58">
        <f>IF(ISNUMBER('w-wa'!D119),(VLOOKUP('w-wa'!D119,tab_liczb_!$I$25:$K$35,3,1))," ")</f>
        <v>3</v>
      </c>
      <c r="E120" s="58">
        <f>IF(ISNUMBER('w-wa'!E119),(VLOOKUP('w-wa'!E119,tab_liczb_!$L$25:$N$35,3,1))," ")</f>
        <v>6</v>
      </c>
      <c r="F120" s="58">
        <f>IF(ISNUMBER('w-wa'!F119),(VLOOKUP('w-wa'!F119,tab_liczb_!$O$25:$Q$35,3,1))," ")</f>
        <v>6</v>
      </c>
      <c r="G120" s="58">
        <f>IF(ISNUMBER('w-wa'!G119),(VLOOKUP('w-wa'!G119,tab_liczb_!$R$25:$T$35,3,1))," ")</f>
        <v>3</v>
      </c>
      <c r="H120" s="58">
        <f>IF(ISNUMBER('w-wa'!H119),(VLOOKUP('w-wa'!H119,tab_liczb_!$U$25:$W$35,3,1))," ")</f>
        <v>5</v>
      </c>
      <c r="I120" s="58">
        <f>IF(ISNUMBER('w-wa'!I119),(VLOOKUP('w-wa'!I119,tab_liczb_!$X$25:$Z$35,3,1))," ")</f>
        <v>8</v>
      </c>
      <c r="J120" s="58">
        <f>IF(ISNUMBER('w-wa'!J119),(VLOOKUP('w-wa'!J119,tab_liczb_!$AA$25:$AC$35,3,1))," ")</f>
        <v>6</v>
      </c>
      <c r="K120" s="58">
        <f>IF(ISNUMBER('w-wa'!K119),(VLOOKUP('w-wa'!K119,tab_liczb_!$AD$25:$AF$35,3,1))," ")</f>
        <v>2</v>
      </c>
      <c r="L120" s="58">
        <f>IF(ISNUMBER('w-wa'!L119),(VLOOKUP('w-wa'!L119,tab_liczb_!$AG$25:$AI$35,3,1))," ")</f>
        <v>8</v>
      </c>
      <c r="M120" s="58">
        <f>IF(ISNUMBER('w-wa'!M119),(VLOOKUP('w-wa'!M119,tab_liczb_!$AJ$25:$AL$35,3,1))," ")</f>
        <v>6</v>
      </c>
      <c r="N120" s="58">
        <f>IF(ISNUMBER('w-wa'!N119),(VLOOKUP('w-wa'!N119,tab_liczb_!$AM$25:$AO$35,3,1))," ")</f>
        <v>5</v>
      </c>
      <c r="O120" s="58">
        <f>IF(ISNUMBER('w-wa'!O119),(VLOOKUP('w-wa'!O119,tab_liczb_!$AP$25:$AR$35,3,1))," ")</f>
        <v>5</v>
      </c>
      <c r="P120" s="58">
        <f>IF(ISNUMBER('w-wa'!P119),(VLOOKUP('w-wa'!P119,tab_liczb_!$AS$25:$AU$35,3,1))," ")</f>
        <v>5</v>
      </c>
      <c r="Q120" s="58">
        <f>IF(ISNUMBER('w-wa'!Q119),(VLOOKUP('w-wa'!Q119,tab_liczb_!$AV$25:$AX$35,3,1))," ")</f>
        <v>5</v>
      </c>
      <c r="R120" s="58">
        <f>IF(ISNUMBER('w-wa'!R119),(VLOOKUP('w-wa'!R119,tab_liczb_!$AY$25:$BA$35,3,1))," ")</f>
        <v>4</v>
      </c>
      <c r="U120" s="62">
        <f t="shared" si="68"/>
        <v>0</v>
      </c>
      <c r="V120" s="58">
        <f t="shared" si="69"/>
        <v>0</v>
      </c>
      <c r="W120" s="58">
        <f t="shared" si="70"/>
        <v>0</v>
      </c>
      <c r="X120" s="58">
        <f t="shared" si="71"/>
        <v>2</v>
      </c>
      <c r="Y120" s="58">
        <f t="shared" si="72"/>
        <v>0</v>
      </c>
      <c r="Z120" s="58">
        <f t="shared" si="73"/>
        <v>4</v>
      </c>
      <c r="AA120" s="58">
        <f t="shared" si="74"/>
        <v>3</v>
      </c>
      <c r="AB120" s="58">
        <f t="shared" si="75"/>
        <v>0</v>
      </c>
      <c r="AC120" s="58">
        <f t="shared" si="76"/>
        <v>2</v>
      </c>
      <c r="AD120" s="58">
        <f t="shared" si="77"/>
        <v>1</v>
      </c>
      <c r="AE120" s="63">
        <f t="shared" si="78"/>
        <v>0</v>
      </c>
      <c r="AF120" s="23"/>
      <c r="AG120" s="77">
        <f t="shared" si="79"/>
        <v>0</v>
      </c>
      <c r="AH120" s="78">
        <f t="shared" si="80"/>
        <v>0</v>
      </c>
      <c r="AI120" s="78">
        <f t="shared" si="81"/>
        <v>0</v>
      </c>
      <c r="AJ120" s="78">
        <f t="shared" si="82"/>
        <v>0</v>
      </c>
      <c r="AK120" s="78">
        <f t="shared" si="83"/>
        <v>0</v>
      </c>
      <c r="AL120" s="78">
        <f t="shared" si="84"/>
        <v>0</v>
      </c>
      <c r="AM120" s="78">
        <f t="shared" si="85"/>
        <v>4</v>
      </c>
      <c r="AN120" s="78">
        <f t="shared" si="86"/>
        <v>0</v>
      </c>
      <c r="AO120" s="78">
        <f t="shared" si="87"/>
        <v>0</v>
      </c>
      <c r="AP120" s="78">
        <f t="shared" si="88"/>
        <v>0</v>
      </c>
      <c r="AQ120" s="79">
        <f t="shared" si="89"/>
        <v>0</v>
      </c>
      <c r="AR120" s="41"/>
      <c r="AS120" s="41"/>
      <c r="AT120" s="77">
        <f t="shared" si="90"/>
        <v>0</v>
      </c>
      <c r="AU120" s="78">
        <f t="shared" si="91"/>
        <v>0</v>
      </c>
      <c r="AV120" s="78">
        <f t="shared" si="67"/>
        <v>0</v>
      </c>
      <c r="AW120" s="78">
        <f t="shared" si="92"/>
        <v>0</v>
      </c>
      <c r="AX120" s="78">
        <f t="shared" si="93"/>
        <v>0</v>
      </c>
      <c r="AY120" s="78">
        <f t="shared" si="94"/>
        <v>0</v>
      </c>
      <c r="AZ120" s="78">
        <f t="shared" si="95"/>
        <v>0</v>
      </c>
      <c r="BA120" s="78">
        <f t="shared" si="96"/>
        <v>1</v>
      </c>
      <c r="BB120" s="78">
        <f t="shared" si="97"/>
        <v>0</v>
      </c>
      <c r="BC120" s="78">
        <f t="shared" si="98"/>
        <v>0</v>
      </c>
      <c r="BD120" s="79">
        <f t="shared" si="99"/>
        <v>0</v>
      </c>
    </row>
    <row r="121" spans="1:56" ht="12.75">
      <c r="A121" s="238">
        <f>'w-wa'!A120</f>
        <v>1897</v>
      </c>
      <c r="B121" s="58">
        <f>IF(ISNUMBER('w-wa'!B120),(VLOOKUP('w-wa'!B120,tab_liczb_!$C$25:$E$35,3,1))," ")</f>
        <v>6</v>
      </c>
      <c r="C121" s="58">
        <f>IF(ISNUMBER('w-wa'!C120),(VLOOKUP('w-wa'!C120,tab_liczb_!$F$25:$H$35,3,1))," ")</f>
        <v>6</v>
      </c>
      <c r="D121" s="58">
        <f>IF(ISNUMBER('w-wa'!D120),(VLOOKUP('w-wa'!D120,tab_liczb_!$I$25:$K$35,3,1))," ")</f>
        <v>4</v>
      </c>
      <c r="E121" s="58">
        <f>IF(ISNUMBER('w-wa'!E120),(VLOOKUP('w-wa'!E120,tab_liczb_!$L$25:$N$35,3,1))," ")</f>
        <v>5</v>
      </c>
      <c r="F121" s="58">
        <f>IF(ISNUMBER('w-wa'!F120),(VLOOKUP('w-wa'!F120,tab_liczb_!$O$25:$Q$35,3,1))," ")</f>
        <v>6</v>
      </c>
      <c r="G121" s="58">
        <f>IF(ISNUMBER('w-wa'!G120),(VLOOKUP('w-wa'!G120,tab_liczb_!$R$25:$T$35,3,1))," ")</f>
        <v>6</v>
      </c>
      <c r="H121" s="58">
        <f>IF(ISNUMBER('w-wa'!H120),(VLOOKUP('w-wa'!H120,tab_liczb_!$U$25:$W$35,3,1))," ")</f>
        <v>6</v>
      </c>
      <c r="I121" s="58">
        <f>IF(ISNUMBER('w-wa'!I120),(VLOOKUP('w-wa'!I120,tab_liczb_!$X$25:$Z$35,3,1))," ")</f>
        <v>6</v>
      </c>
      <c r="J121" s="58">
        <f>IF(ISNUMBER('w-wa'!J120),(VLOOKUP('w-wa'!J120,tab_liczb_!$AA$25:$AC$35,3,1))," ")</f>
        <v>6</v>
      </c>
      <c r="K121" s="58">
        <f>IF(ISNUMBER('w-wa'!K120),(VLOOKUP('w-wa'!K120,tab_liczb_!$AD$25:$AF$35,3,1))," ")</f>
        <v>6</v>
      </c>
      <c r="L121" s="58">
        <f>IF(ISNUMBER('w-wa'!L120),(VLOOKUP('w-wa'!L120,tab_liczb_!$AG$25:$AI$35,3,1))," ")</f>
        <v>6</v>
      </c>
      <c r="M121" s="58">
        <f>IF(ISNUMBER('w-wa'!M120),(VLOOKUP('w-wa'!M120,tab_liczb_!$AJ$25:$AL$35,3,1))," ")</f>
        <v>6</v>
      </c>
      <c r="N121" s="58">
        <f>IF(ISNUMBER('w-wa'!N120),(VLOOKUP('w-wa'!N120,tab_liczb_!$AM$25:$AO$35,3,1))," ")</f>
        <v>6</v>
      </c>
      <c r="O121" s="58">
        <f>IF(ISNUMBER('w-wa'!O120),(VLOOKUP('w-wa'!O120,tab_liczb_!$AP$25:$AR$35,3,1))," ")</f>
        <v>4</v>
      </c>
      <c r="P121" s="58">
        <f>IF(ISNUMBER('w-wa'!P120),(VLOOKUP('w-wa'!P120,tab_liczb_!$AS$25:$AU$35,3,1))," ")</f>
        <v>6</v>
      </c>
      <c r="Q121" s="58">
        <f>IF(ISNUMBER('w-wa'!Q120),(VLOOKUP('w-wa'!Q120,tab_liczb_!$AV$25:$AX$35,3,1))," ")</f>
        <v>6</v>
      </c>
      <c r="R121" s="58">
        <f>IF(ISNUMBER('w-wa'!R120),(VLOOKUP('w-wa'!R120,tab_liczb_!$AY$25:$BA$35,3,1))," ")</f>
        <v>5</v>
      </c>
      <c r="U121" s="62">
        <f t="shared" si="68"/>
        <v>0</v>
      </c>
      <c r="V121" s="58">
        <f t="shared" si="69"/>
        <v>0</v>
      </c>
      <c r="W121" s="58">
        <f t="shared" si="70"/>
        <v>0</v>
      </c>
      <c r="X121" s="58">
        <f t="shared" si="71"/>
        <v>0</v>
      </c>
      <c r="Y121" s="58">
        <f t="shared" si="72"/>
        <v>0</v>
      </c>
      <c r="Z121" s="58">
        <f t="shared" si="73"/>
        <v>10</v>
      </c>
      <c r="AA121" s="58">
        <f t="shared" si="74"/>
        <v>1</v>
      </c>
      <c r="AB121" s="58">
        <f t="shared" si="75"/>
        <v>1</v>
      </c>
      <c r="AC121" s="58">
        <f t="shared" si="76"/>
        <v>0</v>
      </c>
      <c r="AD121" s="58">
        <f t="shared" si="77"/>
        <v>0</v>
      </c>
      <c r="AE121" s="63">
        <f t="shared" si="78"/>
        <v>0</v>
      </c>
      <c r="AF121" s="41"/>
      <c r="AG121" s="62">
        <f t="shared" si="79"/>
        <v>0</v>
      </c>
      <c r="AH121" s="58">
        <f t="shared" si="80"/>
        <v>0</v>
      </c>
      <c r="AI121" s="58">
        <f t="shared" si="81"/>
        <v>0</v>
      </c>
      <c r="AJ121" s="58">
        <f t="shared" si="82"/>
        <v>0</v>
      </c>
      <c r="AK121" s="58">
        <f t="shared" si="83"/>
        <v>0</v>
      </c>
      <c r="AL121" s="58">
        <f t="shared" si="84"/>
        <v>3</v>
      </c>
      <c r="AM121" s="58">
        <f t="shared" si="85"/>
        <v>0</v>
      </c>
      <c r="AN121" s="58">
        <f t="shared" si="86"/>
        <v>1</v>
      </c>
      <c r="AO121" s="58">
        <f t="shared" si="87"/>
        <v>0</v>
      </c>
      <c r="AP121" s="58">
        <f t="shared" si="88"/>
        <v>0</v>
      </c>
      <c r="AQ121" s="63">
        <f t="shared" si="89"/>
        <v>0</v>
      </c>
      <c r="AR121" s="41"/>
      <c r="AS121" s="41"/>
      <c r="AT121" s="62">
        <f t="shared" si="90"/>
        <v>0</v>
      </c>
      <c r="AU121" s="58">
        <f t="shared" si="91"/>
        <v>0</v>
      </c>
      <c r="AV121" s="58">
        <f t="shared" si="67"/>
        <v>0</v>
      </c>
      <c r="AW121" s="58">
        <f t="shared" si="92"/>
        <v>0</v>
      </c>
      <c r="AX121" s="58">
        <f t="shared" si="93"/>
        <v>0</v>
      </c>
      <c r="AY121" s="58">
        <f t="shared" si="94"/>
        <v>0</v>
      </c>
      <c r="AZ121" s="58">
        <f t="shared" si="95"/>
        <v>1</v>
      </c>
      <c r="BA121" s="58">
        <f t="shared" si="96"/>
        <v>0</v>
      </c>
      <c r="BB121" s="58">
        <f t="shared" si="97"/>
        <v>0</v>
      </c>
      <c r="BC121" s="58">
        <f t="shared" si="98"/>
        <v>0</v>
      </c>
      <c r="BD121" s="63">
        <f t="shared" si="99"/>
        <v>0</v>
      </c>
    </row>
    <row r="122" spans="1:56" ht="12.75">
      <c r="A122" s="238">
        <f>'w-wa'!A121</f>
        <v>1898</v>
      </c>
      <c r="B122" s="58">
        <f>IF(ISNUMBER('w-wa'!B121),(VLOOKUP('w-wa'!B121,tab_liczb_!$C$25:$E$35,3,1))," ")</f>
        <v>3</v>
      </c>
      <c r="C122" s="58">
        <f>IF(ISNUMBER('w-wa'!C121),(VLOOKUP('w-wa'!C121,tab_liczb_!$F$25:$H$35,3,1))," ")</f>
        <v>5</v>
      </c>
      <c r="D122" s="58">
        <f>IF(ISNUMBER('w-wa'!D121),(VLOOKUP('w-wa'!D121,tab_liczb_!$I$25:$K$35,3,1))," ")</f>
        <v>5</v>
      </c>
      <c r="E122" s="58">
        <f>IF(ISNUMBER('w-wa'!E121),(VLOOKUP('w-wa'!E121,tab_liczb_!$L$25:$N$35,3,1))," ")</f>
        <v>6</v>
      </c>
      <c r="F122" s="58">
        <f>IF(ISNUMBER('w-wa'!F121),(VLOOKUP('w-wa'!F121,tab_liczb_!$O$25:$Q$35,3,1))," ")</f>
        <v>5</v>
      </c>
      <c r="G122" s="58">
        <f>IF(ISNUMBER('w-wa'!G121),(VLOOKUP('w-wa'!G121,tab_liczb_!$R$25:$T$35,3,1))," ")</f>
        <v>6</v>
      </c>
      <c r="H122" s="58">
        <f>IF(ISNUMBER('w-wa'!H121),(VLOOKUP('w-wa'!H121,tab_liczb_!$U$25:$W$35,3,1))," ")</f>
        <v>9</v>
      </c>
      <c r="I122" s="58">
        <f>IF(ISNUMBER('w-wa'!I121),(VLOOKUP('w-wa'!I121,tab_liczb_!$X$25:$Z$35,3,1))," ")</f>
        <v>6</v>
      </c>
      <c r="J122" s="58">
        <f>IF(ISNUMBER('w-wa'!J121),(VLOOKUP('w-wa'!J121,tab_liczb_!$AA$25:$AC$35,3,1))," ")</f>
        <v>6</v>
      </c>
      <c r="K122" s="58">
        <f>IF(ISNUMBER('w-wa'!K121),(VLOOKUP('w-wa'!K121,tab_liczb_!$AD$25:$AF$35,3,1))," ")</f>
        <v>7</v>
      </c>
      <c r="L122" s="58">
        <f>IF(ISNUMBER('w-wa'!L121),(VLOOKUP('w-wa'!L121,tab_liczb_!$AG$25:$AI$35,3,1))," ")</f>
        <v>4</v>
      </c>
      <c r="M122" s="58">
        <f>IF(ISNUMBER('w-wa'!M121),(VLOOKUP('w-wa'!M121,tab_liczb_!$AJ$25:$AL$35,3,1))," ")</f>
        <v>3</v>
      </c>
      <c r="N122" s="58">
        <f>IF(ISNUMBER('w-wa'!N121),(VLOOKUP('w-wa'!N121,tab_liczb_!$AM$25:$AO$35,3,1))," ")</f>
        <v>4</v>
      </c>
      <c r="O122" s="58">
        <f>IF(ISNUMBER('w-wa'!O121),(VLOOKUP('w-wa'!O121,tab_liczb_!$AP$25:$AR$35,3,1))," ")</f>
        <v>5</v>
      </c>
      <c r="P122" s="58">
        <f>IF(ISNUMBER('w-wa'!P121),(VLOOKUP('w-wa'!P121,tab_liczb_!$AS$25:$AU$35,3,1))," ")</f>
        <v>8</v>
      </c>
      <c r="Q122" s="58">
        <f>IF(ISNUMBER('w-wa'!Q121),(VLOOKUP('w-wa'!Q121,tab_liczb_!$AV$25:$AX$35,3,1))," ")</f>
        <v>6</v>
      </c>
      <c r="R122" s="58">
        <f>IF(ISNUMBER('w-wa'!R121),(VLOOKUP('w-wa'!R121,tab_liczb_!$AY$25:$BA$35,3,1))," ")</f>
        <v>4</v>
      </c>
      <c r="U122" s="62">
        <f t="shared" si="68"/>
        <v>0</v>
      </c>
      <c r="V122" s="58">
        <f t="shared" si="69"/>
        <v>0</v>
      </c>
      <c r="W122" s="58">
        <f t="shared" si="70"/>
        <v>1</v>
      </c>
      <c r="X122" s="58">
        <f t="shared" si="71"/>
        <v>0</v>
      </c>
      <c r="Y122" s="58">
        <f t="shared" si="72"/>
        <v>1</v>
      </c>
      <c r="Z122" s="58">
        <f t="shared" si="73"/>
        <v>4</v>
      </c>
      <c r="AA122" s="58">
        <f t="shared" si="74"/>
        <v>3</v>
      </c>
      <c r="AB122" s="58">
        <f t="shared" si="75"/>
        <v>1</v>
      </c>
      <c r="AC122" s="58">
        <f t="shared" si="76"/>
        <v>2</v>
      </c>
      <c r="AD122" s="58">
        <f t="shared" si="77"/>
        <v>0</v>
      </c>
      <c r="AE122" s="63">
        <f t="shared" si="78"/>
        <v>0</v>
      </c>
      <c r="AF122" s="41"/>
      <c r="AG122" s="62">
        <f t="shared" si="79"/>
        <v>0</v>
      </c>
      <c r="AH122" s="58">
        <f t="shared" si="80"/>
        <v>0</v>
      </c>
      <c r="AI122" s="58">
        <f t="shared" si="81"/>
        <v>0</v>
      </c>
      <c r="AJ122" s="58">
        <f t="shared" si="82"/>
        <v>1</v>
      </c>
      <c r="AK122" s="58">
        <f t="shared" si="83"/>
        <v>0</v>
      </c>
      <c r="AL122" s="58">
        <f t="shared" si="84"/>
        <v>1</v>
      </c>
      <c r="AM122" s="58">
        <f t="shared" si="85"/>
        <v>1</v>
      </c>
      <c r="AN122" s="58">
        <f t="shared" si="86"/>
        <v>1</v>
      </c>
      <c r="AO122" s="58">
        <f t="shared" si="87"/>
        <v>0</v>
      </c>
      <c r="AP122" s="58">
        <f t="shared" si="88"/>
        <v>0</v>
      </c>
      <c r="AQ122" s="63">
        <f t="shared" si="89"/>
        <v>0</v>
      </c>
      <c r="AR122" s="41"/>
      <c r="AS122" s="41"/>
      <c r="AT122" s="62">
        <f t="shared" si="90"/>
        <v>0</v>
      </c>
      <c r="AU122" s="58">
        <f t="shared" si="91"/>
        <v>0</v>
      </c>
      <c r="AV122" s="58">
        <f t="shared" si="67"/>
        <v>0</v>
      </c>
      <c r="AW122" s="58">
        <f t="shared" si="92"/>
        <v>0</v>
      </c>
      <c r="AX122" s="58">
        <f t="shared" si="93"/>
        <v>0</v>
      </c>
      <c r="AY122" s="58">
        <f t="shared" si="94"/>
        <v>0</v>
      </c>
      <c r="AZ122" s="58">
        <f t="shared" si="95"/>
        <v>0</v>
      </c>
      <c r="BA122" s="58">
        <f t="shared" si="96"/>
        <v>1</v>
      </c>
      <c r="BB122" s="58">
        <f t="shared" si="97"/>
        <v>0</v>
      </c>
      <c r="BC122" s="58">
        <f t="shared" si="98"/>
        <v>0</v>
      </c>
      <c r="BD122" s="63">
        <f t="shared" si="99"/>
        <v>0</v>
      </c>
    </row>
    <row r="123" spans="1:56" ht="12.75">
      <c r="A123" s="238">
        <f>'w-wa'!A122</f>
        <v>1899</v>
      </c>
      <c r="B123" s="58">
        <f>IF(ISNUMBER('w-wa'!B122),(VLOOKUP('w-wa'!B122,tab_liczb_!$C$25:$E$35,3,1))," ")</f>
        <v>3</v>
      </c>
      <c r="C123" s="58">
        <f>IF(ISNUMBER('w-wa'!C122),(VLOOKUP('w-wa'!C122,tab_liczb_!$F$25:$H$35,3,1))," ")</f>
        <v>4</v>
      </c>
      <c r="D123" s="58">
        <f>IF(ISNUMBER('w-wa'!D122),(VLOOKUP('w-wa'!D122,tab_liczb_!$I$25:$K$35,3,1))," ")</f>
        <v>5</v>
      </c>
      <c r="E123" s="58">
        <f>IF(ISNUMBER('w-wa'!E122),(VLOOKUP('w-wa'!E122,tab_liczb_!$L$25:$N$35,3,1))," ")</f>
        <v>5</v>
      </c>
      <c r="F123" s="58">
        <f>IF(ISNUMBER('w-wa'!F122),(VLOOKUP('w-wa'!F122,tab_liczb_!$O$25:$Q$35,3,1))," ")</f>
        <v>6</v>
      </c>
      <c r="G123" s="58">
        <f>IF(ISNUMBER('w-wa'!G122),(VLOOKUP('w-wa'!G122,tab_liczb_!$R$25:$T$35,3,1))," ")</f>
        <v>9</v>
      </c>
      <c r="H123" s="58">
        <f>IF(ISNUMBER('w-wa'!H122),(VLOOKUP('w-wa'!H122,tab_liczb_!$U$25:$W$35,3,1))," ")</f>
        <v>6</v>
      </c>
      <c r="I123" s="58">
        <f>IF(ISNUMBER('w-wa'!I122),(VLOOKUP('w-wa'!I122,tab_liczb_!$X$25:$Z$35,3,1))," ")</f>
        <v>9</v>
      </c>
      <c r="J123" s="58">
        <f>IF(ISNUMBER('w-wa'!J122),(VLOOKUP('w-wa'!J122,tab_liczb_!$AA$25:$AC$35,3,1))," ")</f>
        <v>6</v>
      </c>
      <c r="K123" s="58">
        <f>IF(ISNUMBER('w-wa'!K122),(VLOOKUP('w-wa'!K122,tab_liczb_!$AD$25:$AF$35,3,1))," ")</f>
        <v>6</v>
      </c>
      <c r="L123" s="58">
        <f>IF(ISNUMBER('w-wa'!L122),(VLOOKUP('w-wa'!L122,tab_liczb_!$AG$25:$AI$35,3,1))," ")</f>
        <v>3</v>
      </c>
      <c r="M123" s="58">
        <f>IF(ISNUMBER('w-wa'!M122),(VLOOKUP('w-wa'!M122,tab_liczb_!$AJ$25:$AL$35,3,1))," ")</f>
        <v>6</v>
      </c>
      <c r="N123" s="58">
        <f>IF(ISNUMBER('w-wa'!N122),(VLOOKUP('w-wa'!N122,tab_liczb_!$AM$25:$AO$35,3,1))," ")</f>
        <v>2</v>
      </c>
      <c r="O123" s="58">
        <f>IF(ISNUMBER('w-wa'!O122),(VLOOKUP('w-wa'!O122,tab_liczb_!$AP$25:$AR$35,3,1))," ")</f>
        <v>5</v>
      </c>
      <c r="P123" s="58">
        <f>IF(ISNUMBER('w-wa'!P122),(VLOOKUP('w-wa'!P122,tab_liczb_!$AS$25:$AU$35,3,1))," ")</f>
        <v>9</v>
      </c>
      <c r="Q123" s="58">
        <f>IF(ISNUMBER('w-wa'!Q122),(VLOOKUP('w-wa'!Q122,tab_liczb_!$AV$25:$AX$35,3,1))," ")</f>
        <v>4</v>
      </c>
      <c r="R123" s="58">
        <f>IF(ISNUMBER('w-wa'!R122),(VLOOKUP('w-wa'!R122,tab_liczb_!$AY$25:$BA$35,3,1))," ")</f>
        <v>5</v>
      </c>
      <c r="U123" s="62">
        <f t="shared" si="68"/>
        <v>0</v>
      </c>
      <c r="V123" s="58">
        <f t="shared" si="69"/>
        <v>0</v>
      </c>
      <c r="W123" s="58">
        <f t="shared" si="70"/>
        <v>2</v>
      </c>
      <c r="X123" s="58">
        <f t="shared" si="71"/>
        <v>0</v>
      </c>
      <c r="Y123" s="58">
        <f t="shared" si="72"/>
        <v>0</v>
      </c>
      <c r="Z123" s="58">
        <f t="shared" si="73"/>
        <v>5</v>
      </c>
      <c r="AA123" s="58">
        <f t="shared" si="74"/>
        <v>2</v>
      </c>
      <c r="AB123" s="58">
        <f t="shared" si="75"/>
        <v>1</v>
      </c>
      <c r="AC123" s="58">
        <f t="shared" si="76"/>
        <v>2</v>
      </c>
      <c r="AD123" s="58">
        <f t="shared" si="77"/>
        <v>0</v>
      </c>
      <c r="AE123" s="63">
        <f t="shared" si="78"/>
        <v>0</v>
      </c>
      <c r="AF123" s="23"/>
      <c r="AG123" s="77">
        <f t="shared" si="79"/>
        <v>0</v>
      </c>
      <c r="AH123" s="78">
        <f t="shared" si="80"/>
        <v>0</v>
      </c>
      <c r="AI123" s="78">
        <f t="shared" si="81"/>
        <v>1</v>
      </c>
      <c r="AJ123" s="78">
        <f t="shared" si="82"/>
        <v>0</v>
      </c>
      <c r="AK123" s="78">
        <f t="shared" si="83"/>
        <v>0</v>
      </c>
      <c r="AL123" s="78">
        <f t="shared" si="84"/>
        <v>0</v>
      </c>
      <c r="AM123" s="78">
        <f t="shared" si="85"/>
        <v>1</v>
      </c>
      <c r="AN123" s="78">
        <f t="shared" si="86"/>
        <v>1</v>
      </c>
      <c r="AO123" s="78">
        <f t="shared" si="87"/>
        <v>0</v>
      </c>
      <c r="AP123" s="78">
        <f t="shared" si="88"/>
        <v>1</v>
      </c>
      <c r="AQ123" s="79">
        <f t="shared" si="89"/>
        <v>0</v>
      </c>
      <c r="AR123" s="41"/>
      <c r="AS123" s="41"/>
      <c r="AT123" s="77">
        <f t="shared" si="90"/>
        <v>0</v>
      </c>
      <c r="AU123" s="78">
        <f t="shared" si="91"/>
        <v>0</v>
      </c>
      <c r="AV123" s="78">
        <f t="shared" si="67"/>
        <v>0</v>
      </c>
      <c r="AW123" s="78">
        <f t="shared" si="92"/>
        <v>0</v>
      </c>
      <c r="AX123" s="78">
        <f t="shared" si="93"/>
        <v>0</v>
      </c>
      <c r="AY123" s="78">
        <f t="shared" si="94"/>
        <v>0</v>
      </c>
      <c r="AZ123" s="78">
        <f t="shared" si="95"/>
        <v>1</v>
      </c>
      <c r="BA123" s="78">
        <f t="shared" si="96"/>
        <v>0</v>
      </c>
      <c r="BB123" s="78">
        <f t="shared" si="97"/>
        <v>0</v>
      </c>
      <c r="BC123" s="78">
        <f t="shared" si="98"/>
        <v>0</v>
      </c>
      <c r="BD123" s="79">
        <f t="shared" si="99"/>
        <v>0</v>
      </c>
    </row>
    <row r="124" spans="1:56" ht="12.75">
      <c r="A124" s="238">
        <f>'w-wa'!A123</f>
        <v>1900</v>
      </c>
      <c r="B124" s="58">
        <f>IF(ISNUMBER('w-wa'!B123),(VLOOKUP('w-wa'!B123,tab_liczb_!$C$25:$E$35,3,1))," ")</f>
        <v>5</v>
      </c>
      <c r="C124" s="58">
        <f>IF(ISNUMBER('w-wa'!C123),(VLOOKUP('w-wa'!C123,tab_liczb_!$F$25:$H$35,3,1))," ")</f>
        <v>4</v>
      </c>
      <c r="D124" s="58">
        <f>IF(ISNUMBER('w-wa'!D123),(VLOOKUP('w-wa'!D123,tab_liczb_!$I$25:$K$35,3,1))," ")</f>
        <v>6</v>
      </c>
      <c r="E124" s="58">
        <f>IF(ISNUMBER('w-wa'!E123),(VLOOKUP('w-wa'!E123,tab_liczb_!$L$25:$N$35,3,1))," ")</f>
        <v>6</v>
      </c>
      <c r="F124" s="58">
        <f>IF(ISNUMBER('w-wa'!F123),(VLOOKUP('w-wa'!F123,tab_liczb_!$O$25:$Q$35,3,1))," ")</f>
        <v>6</v>
      </c>
      <c r="G124" s="58">
        <f>IF(ISNUMBER('w-wa'!G123),(VLOOKUP('w-wa'!G123,tab_liczb_!$R$25:$T$35,3,1))," ")</f>
        <v>6</v>
      </c>
      <c r="H124" s="58">
        <f>IF(ISNUMBER('w-wa'!H123),(VLOOKUP('w-wa'!H123,tab_liczb_!$U$25:$W$35,3,1))," ")</f>
        <v>5</v>
      </c>
      <c r="I124" s="58">
        <f>IF(ISNUMBER('w-wa'!I123),(VLOOKUP('w-wa'!I123,tab_liczb_!$X$25:$Z$35,3,1))," ")</f>
        <v>6</v>
      </c>
      <c r="J124" s="58">
        <f>IF(ISNUMBER('w-wa'!J123),(VLOOKUP('w-wa'!J123,tab_liczb_!$AA$25:$AC$35,3,1))," ")</f>
        <v>6</v>
      </c>
      <c r="K124" s="58">
        <f>IF(ISNUMBER('w-wa'!K123),(VLOOKUP('w-wa'!K123,tab_liczb_!$AD$25:$AF$35,3,1))," ")</f>
        <v>4</v>
      </c>
      <c r="L124" s="58">
        <f>IF(ISNUMBER('w-wa'!L123),(VLOOKUP('w-wa'!L123,tab_liczb_!$AG$25:$AI$35,3,1))," ")</f>
        <v>4</v>
      </c>
      <c r="M124" s="58">
        <f>IF(ISNUMBER('w-wa'!M123),(VLOOKUP('w-wa'!M123,tab_liczb_!$AJ$25:$AL$35,3,1))," ")</f>
        <v>4</v>
      </c>
      <c r="N124" s="58">
        <f>IF(ISNUMBER('w-wa'!N123),(VLOOKUP('w-wa'!N123,tab_liczb_!$AM$25:$AO$35,3,1))," ")</f>
        <v>5</v>
      </c>
      <c r="O124" s="58">
        <f>IF(ISNUMBER('w-wa'!O123),(VLOOKUP('w-wa'!O123,tab_liczb_!$AP$25:$AR$35,3,1))," ")</f>
        <v>7</v>
      </c>
      <c r="P124" s="58">
        <f>IF(ISNUMBER('w-wa'!P123),(VLOOKUP('w-wa'!P123,tab_liczb_!$AS$25:$AU$35,3,1))," ")</f>
        <v>6</v>
      </c>
      <c r="Q124" s="58">
        <f>IF(ISNUMBER('w-wa'!Q123),(VLOOKUP('w-wa'!Q123,tab_liczb_!$AV$25:$AX$35,3,1))," ")</f>
        <v>4</v>
      </c>
      <c r="R124" s="58">
        <f>IF(ISNUMBER('w-wa'!R123),(VLOOKUP('w-wa'!R123,tab_liczb_!$AY$25:$BA$35,3,1))," ")</f>
        <v>4</v>
      </c>
      <c r="U124" s="62">
        <f t="shared" si="68"/>
        <v>0</v>
      </c>
      <c r="V124" s="58">
        <f t="shared" si="69"/>
        <v>0</v>
      </c>
      <c r="W124" s="58">
        <f t="shared" si="70"/>
        <v>0</v>
      </c>
      <c r="X124" s="58">
        <f t="shared" si="71"/>
        <v>0</v>
      </c>
      <c r="Y124" s="58">
        <f t="shared" si="72"/>
        <v>0</v>
      </c>
      <c r="Z124" s="58">
        <f t="shared" si="73"/>
        <v>6</v>
      </c>
      <c r="AA124" s="58">
        <f t="shared" si="74"/>
        <v>2</v>
      </c>
      <c r="AB124" s="58">
        <f t="shared" si="75"/>
        <v>4</v>
      </c>
      <c r="AC124" s="58">
        <f t="shared" si="76"/>
        <v>0</v>
      </c>
      <c r="AD124" s="58">
        <f t="shared" si="77"/>
        <v>0</v>
      </c>
      <c r="AE124" s="63">
        <f t="shared" si="78"/>
        <v>0</v>
      </c>
      <c r="AF124" s="41"/>
      <c r="AG124" s="62">
        <f t="shared" si="79"/>
        <v>0</v>
      </c>
      <c r="AH124" s="58">
        <f t="shared" si="80"/>
        <v>0</v>
      </c>
      <c r="AI124" s="58">
        <f t="shared" si="81"/>
        <v>0</v>
      </c>
      <c r="AJ124" s="58">
        <f t="shared" si="82"/>
        <v>0</v>
      </c>
      <c r="AK124" s="58">
        <f t="shared" si="83"/>
        <v>1</v>
      </c>
      <c r="AL124" s="58">
        <f t="shared" si="84"/>
        <v>1</v>
      </c>
      <c r="AM124" s="58">
        <f t="shared" si="85"/>
        <v>1</v>
      </c>
      <c r="AN124" s="58">
        <f t="shared" si="86"/>
        <v>1</v>
      </c>
      <c r="AO124" s="58">
        <f t="shared" si="87"/>
        <v>0</v>
      </c>
      <c r="AP124" s="58">
        <f t="shared" si="88"/>
        <v>0</v>
      </c>
      <c r="AQ124" s="63">
        <f t="shared" si="89"/>
        <v>0</v>
      </c>
      <c r="AR124" s="41"/>
      <c r="AS124" s="41"/>
      <c r="AT124" s="62">
        <f t="shared" si="90"/>
        <v>0</v>
      </c>
      <c r="AU124" s="58">
        <f t="shared" si="91"/>
        <v>0</v>
      </c>
      <c r="AV124" s="58">
        <f t="shared" si="67"/>
        <v>0</v>
      </c>
      <c r="AW124" s="58">
        <f t="shared" si="92"/>
        <v>0</v>
      </c>
      <c r="AX124" s="58">
        <f t="shared" si="93"/>
        <v>0</v>
      </c>
      <c r="AY124" s="58">
        <f t="shared" si="94"/>
        <v>0</v>
      </c>
      <c r="AZ124" s="58">
        <f t="shared" si="95"/>
        <v>0</v>
      </c>
      <c r="BA124" s="58">
        <f t="shared" si="96"/>
        <v>1</v>
      </c>
      <c r="BB124" s="58">
        <f t="shared" si="97"/>
        <v>0</v>
      </c>
      <c r="BC124" s="58">
        <f t="shared" si="98"/>
        <v>0</v>
      </c>
      <c r="BD124" s="63">
        <f t="shared" si="99"/>
        <v>0</v>
      </c>
    </row>
    <row r="125" spans="1:56" ht="12.75">
      <c r="A125" s="238">
        <f>'w-wa'!A124</f>
        <v>1901</v>
      </c>
      <c r="B125" s="58">
        <f>IF(ISNUMBER('w-wa'!B124),(VLOOKUP('w-wa'!B124,tab_liczb_!$C$25:$E$35,3,1))," ")</f>
        <v>6</v>
      </c>
      <c r="C125" s="58">
        <f>IF(ISNUMBER('w-wa'!C124),(VLOOKUP('w-wa'!C124,tab_liczb_!$F$25:$H$35,3,1))," ")</f>
        <v>7</v>
      </c>
      <c r="D125" s="58">
        <f>IF(ISNUMBER('w-wa'!D124),(VLOOKUP('w-wa'!D124,tab_liczb_!$I$25:$K$35,3,1))," ")</f>
        <v>6</v>
      </c>
      <c r="E125" s="58">
        <f>IF(ISNUMBER('w-wa'!E124),(VLOOKUP('w-wa'!E124,tab_liczb_!$L$25:$N$35,3,1))," ")</f>
        <v>6</v>
      </c>
      <c r="F125" s="58">
        <f>IF(ISNUMBER('w-wa'!F124),(VLOOKUP('w-wa'!F124,tab_liczb_!$O$25:$Q$35,3,1))," ")</f>
        <v>5</v>
      </c>
      <c r="G125" s="58">
        <f>IF(ISNUMBER('w-wa'!G124),(VLOOKUP('w-wa'!G124,tab_liczb_!$R$25:$T$35,3,1))," ")</f>
        <v>5</v>
      </c>
      <c r="H125" s="58">
        <f>IF(ISNUMBER('w-wa'!H124),(VLOOKUP('w-wa'!H124,tab_liczb_!$U$25:$W$35,3,1))," ")</f>
        <v>6</v>
      </c>
      <c r="I125" s="58">
        <f>IF(ISNUMBER('w-wa'!I124),(VLOOKUP('w-wa'!I124,tab_liczb_!$X$25:$Z$35,3,1))," ")</f>
        <v>7</v>
      </c>
      <c r="J125" s="58">
        <f>IF(ISNUMBER('w-wa'!J124),(VLOOKUP('w-wa'!J124,tab_liczb_!$AA$25:$AC$35,3,1))," ")</f>
        <v>7</v>
      </c>
      <c r="K125" s="58">
        <f>IF(ISNUMBER('w-wa'!K124),(VLOOKUP('w-wa'!K124,tab_liczb_!$AD$25:$AF$35,3,1))," ")</f>
        <v>4</v>
      </c>
      <c r="L125" s="58">
        <f>IF(ISNUMBER('w-wa'!L124),(VLOOKUP('w-wa'!L124,tab_liczb_!$AG$25:$AI$35,3,1))," ")</f>
        <v>6</v>
      </c>
      <c r="M125" s="58">
        <f>IF(ISNUMBER('w-wa'!M124),(VLOOKUP('w-wa'!M124,tab_liczb_!$AJ$25:$AL$35,3,1))," ")</f>
        <v>4</v>
      </c>
      <c r="N125" s="58">
        <f>IF(ISNUMBER('w-wa'!N124),(VLOOKUP('w-wa'!N124,tab_liczb_!$AM$25:$AO$35,3,1))," ")</f>
        <v>6</v>
      </c>
      <c r="O125" s="58">
        <f>IF(ISNUMBER('w-wa'!O124),(VLOOKUP('w-wa'!O124,tab_liczb_!$AP$25:$AR$35,3,1))," ")</f>
        <v>5</v>
      </c>
      <c r="P125" s="58">
        <f>IF(ISNUMBER('w-wa'!P124),(VLOOKUP('w-wa'!P124,tab_liczb_!$AS$25:$AU$35,3,1))," ")</f>
        <v>6</v>
      </c>
      <c r="Q125" s="58">
        <f>IF(ISNUMBER('w-wa'!Q124),(VLOOKUP('w-wa'!Q124,tab_liczb_!$AV$25:$AX$35,3,1))," ")</f>
        <v>5</v>
      </c>
      <c r="R125" s="58">
        <f>IF(ISNUMBER('w-wa'!R124),(VLOOKUP('w-wa'!R124,tab_liczb_!$AY$25:$BA$35,3,1))," ")</f>
        <v>5</v>
      </c>
      <c r="U125" s="62">
        <f t="shared" si="68"/>
        <v>0</v>
      </c>
      <c r="V125" s="58">
        <f t="shared" si="69"/>
        <v>0</v>
      </c>
      <c r="W125" s="58">
        <f t="shared" si="70"/>
        <v>0</v>
      </c>
      <c r="X125" s="58">
        <f t="shared" si="71"/>
        <v>0</v>
      </c>
      <c r="Y125" s="58">
        <f t="shared" si="72"/>
        <v>3</v>
      </c>
      <c r="Z125" s="58">
        <f t="shared" si="73"/>
        <v>5</v>
      </c>
      <c r="AA125" s="58">
        <f t="shared" si="74"/>
        <v>2</v>
      </c>
      <c r="AB125" s="58">
        <f t="shared" si="75"/>
        <v>2</v>
      </c>
      <c r="AC125" s="58">
        <f t="shared" si="76"/>
        <v>0</v>
      </c>
      <c r="AD125" s="58">
        <f t="shared" si="77"/>
        <v>0</v>
      </c>
      <c r="AE125" s="63">
        <f t="shared" si="78"/>
        <v>0</v>
      </c>
      <c r="AF125" s="41"/>
      <c r="AG125" s="62">
        <f t="shared" si="79"/>
        <v>0</v>
      </c>
      <c r="AH125" s="58">
        <f t="shared" si="80"/>
        <v>0</v>
      </c>
      <c r="AI125" s="58">
        <f t="shared" si="81"/>
        <v>0</v>
      </c>
      <c r="AJ125" s="58">
        <f t="shared" si="82"/>
        <v>0</v>
      </c>
      <c r="AK125" s="58">
        <f t="shared" si="83"/>
        <v>0</v>
      </c>
      <c r="AL125" s="58">
        <f t="shared" si="84"/>
        <v>2</v>
      </c>
      <c r="AM125" s="58">
        <f t="shared" si="85"/>
        <v>2</v>
      </c>
      <c r="AN125" s="58">
        <f t="shared" si="86"/>
        <v>0</v>
      </c>
      <c r="AO125" s="58">
        <f t="shared" si="87"/>
        <v>0</v>
      </c>
      <c r="AP125" s="58">
        <f t="shared" si="88"/>
        <v>0</v>
      </c>
      <c r="AQ125" s="63">
        <f t="shared" si="89"/>
        <v>0</v>
      </c>
      <c r="AR125" s="41"/>
      <c r="AS125" s="41"/>
      <c r="AT125" s="62">
        <f t="shared" si="90"/>
        <v>0</v>
      </c>
      <c r="AU125" s="58">
        <f t="shared" si="91"/>
        <v>0</v>
      </c>
      <c r="AV125" s="58">
        <f t="shared" si="67"/>
        <v>0</v>
      </c>
      <c r="AW125" s="58">
        <f t="shared" si="92"/>
        <v>0</v>
      </c>
      <c r="AX125" s="58">
        <f t="shared" si="93"/>
        <v>0</v>
      </c>
      <c r="AY125" s="58">
        <f t="shared" si="94"/>
        <v>0</v>
      </c>
      <c r="AZ125" s="58">
        <f t="shared" si="95"/>
        <v>1</v>
      </c>
      <c r="BA125" s="58">
        <f t="shared" si="96"/>
        <v>0</v>
      </c>
      <c r="BB125" s="58">
        <f t="shared" si="97"/>
        <v>0</v>
      </c>
      <c r="BC125" s="58">
        <f t="shared" si="98"/>
        <v>0</v>
      </c>
      <c r="BD125" s="63">
        <f t="shared" si="99"/>
        <v>0</v>
      </c>
    </row>
    <row r="126" spans="1:56" ht="12.75">
      <c r="A126" s="238">
        <f>'w-wa'!A125</f>
        <v>1902</v>
      </c>
      <c r="B126" s="58">
        <f>IF(ISNUMBER('w-wa'!B125),(VLOOKUP('w-wa'!B125,tab_liczb_!$C$25:$E$35,3,1))," ")</f>
        <v>3</v>
      </c>
      <c r="C126" s="58">
        <f>IF(ISNUMBER('w-wa'!C125),(VLOOKUP('w-wa'!C125,tab_liczb_!$F$25:$H$35,3,1))," ")</f>
        <v>6</v>
      </c>
      <c r="D126" s="58">
        <f>IF(ISNUMBER('w-wa'!D125),(VLOOKUP('w-wa'!D125,tab_liczb_!$I$25:$K$35,3,1))," ")</f>
        <v>5</v>
      </c>
      <c r="E126" s="58">
        <f>IF(ISNUMBER('w-wa'!E125),(VLOOKUP('w-wa'!E125,tab_liczb_!$L$25:$N$35,3,1))," ")</f>
        <v>8</v>
      </c>
      <c r="F126" s="58">
        <f>IF(ISNUMBER('w-wa'!F125),(VLOOKUP('w-wa'!F125,tab_liczb_!$O$25:$Q$35,3,1))," ")</f>
        <v>9</v>
      </c>
      <c r="G126" s="58">
        <f>IF(ISNUMBER('w-wa'!G125),(VLOOKUP('w-wa'!G125,tab_liczb_!$R$25:$T$35,3,1))," ")</f>
        <v>7</v>
      </c>
      <c r="H126" s="58">
        <f>IF(ISNUMBER('w-wa'!H125),(VLOOKUP('w-wa'!H125,tab_liczb_!$U$25:$W$35,3,1))," ")</f>
        <v>9</v>
      </c>
      <c r="I126" s="58">
        <f>IF(ISNUMBER('w-wa'!I125),(VLOOKUP('w-wa'!I125,tab_liczb_!$X$25:$Z$35,3,1))," ")</f>
        <v>9</v>
      </c>
      <c r="J126" s="58">
        <f>IF(ISNUMBER('w-wa'!J125),(VLOOKUP('w-wa'!J125,tab_liczb_!$AA$25:$AC$35,3,1))," ")</f>
        <v>7</v>
      </c>
      <c r="K126" s="58">
        <f>IF(ISNUMBER('w-wa'!K125),(VLOOKUP('w-wa'!K125,tab_liczb_!$AD$25:$AF$35,3,1))," ")</f>
        <v>7</v>
      </c>
      <c r="L126" s="58">
        <f>IF(ISNUMBER('w-wa'!L125),(VLOOKUP('w-wa'!L125,tab_liczb_!$AG$25:$AI$35,3,1))," ")</f>
        <v>8</v>
      </c>
      <c r="M126" s="58">
        <f>IF(ISNUMBER('w-wa'!M125),(VLOOKUP('w-wa'!M125,tab_liczb_!$AJ$25:$AL$35,3,1))," ")</f>
        <v>7</v>
      </c>
      <c r="N126" s="58">
        <f>IF(ISNUMBER('w-wa'!N125),(VLOOKUP('w-wa'!N125,tab_liczb_!$AM$25:$AO$35,3,1))," ")</f>
        <v>3</v>
      </c>
      <c r="O126" s="58">
        <f>IF(ISNUMBER('w-wa'!O125),(VLOOKUP('w-wa'!O125,tab_liczb_!$AP$25:$AR$35,3,1))," ")</f>
        <v>7</v>
      </c>
      <c r="P126" s="58">
        <f>IF(ISNUMBER('w-wa'!P125),(VLOOKUP('w-wa'!P125,tab_liczb_!$AS$25:$AU$35,3,1))," ")</f>
        <v>9</v>
      </c>
      <c r="Q126" s="58">
        <f>IF(ISNUMBER('w-wa'!Q125),(VLOOKUP('w-wa'!Q125,tab_liczb_!$AV$25:$AX$35,3,1))," ")</f>
        <v>9</v>
      </c>
      <c r="R126" s="58">
        <f>IF(ISNUMBER('w-wa'!R125),(VLOOKUP('w-wa'!R125,tab_liczb_!$AY$25:$BA$35,3,1))," ")</f>
        <v>7</v>
      </c>
      <c r="U126" s="62">
        <f t="shared" si="68"/>
        <v>0</v>
      </c>
      <c r="V126" s="58">
        <f t="shared" si="69"/>
        <v>0</v>
      </c>
      <c r="W126" s="58">
        <f t="shared" si="70"/>
        <v>3</v>
      </c>
      <c r="X126" s="58">
        <f t="shared" si="71"/>
        <v>2</v>
      </c>
      <c r="Y126" s="58">
        <f t="shared" si="72"/>
        <v>4</v>
      </c>
      <c r="Z126" s="58">
        <f t="shared" si="73"/>
        <v>1</v>
      </c>
      <c r="AA126" s="58">
        <f t="shared" si="74"/>
        <v>1</v>
      </c>
      <c r="AB126" s="58">
        <f t="shared" si="75"/>
        <v>0</v>
      </c>
      <c r="AC126" s="58">
        <f t="shared" si="76"/>
        <v>1</v>
      </c>
      <c r="AD126" s="58">
        <f t="shared" si="77"/>
        <v>0</v>
      </c>
      <c r="AE126" s="63">
        <f t="shared" si="78"/>
        <v>0</v>
      </c>
      <c r="AF126" s="23"/>
      <c r="AG126" s="77">
        <f t="shared" si="79"/>
        <v>0</v>
      </c>
      <c r="AH126" s="78">
        <f t="shared" si="80"/>
        <v>0</v>
      </c>
      <c r="AI126" s="78">
        <f t="shared" si="81"/>
        <v>2</v>
      </c>
      <c r="AJ126" s="78">
        <f t="shared" si="82"/>
        <v>0</v>
      </c>
      <c r="AK126" s="78">
        <f t="shared" si="83"/>
        <v>1</v>
      </c>
      <c r="AL126" s="78">
        <f t="shared" si="84"/>
        <v>0</v>
      </c>
      <c r="AM126" s="78">
        <f t="shared" si="85"/>
        <v>0</v>
      </c>
      <c r="AN126" s="78">
        <f t="shared" si="86"/>
        <v>0</v>
      </c>
      <c r="AO126" s="78">
        <f t="shared" si="87"/>
        <v>1</v>
      </c>
      <c r="AP126" s="78">
        <f t="shared" si="88"/>
        <v>0</v>
      </c>
      <c r="AQ126" s="79">
        <f t="shared" si="89"/>
        <v>0</v>
      </c>
      <c r="AR126" s="41"/>
      <c r="AS126" s="41"/>
      <c r="AT126" s="77">
        <f t="shared" si="90"/>
        <v>0</v>
      </c>
      <c r="AU126" s="78">
        <f t="shared" si="91"/>
        <v>0</v>
      </c>
      <c r="AV126" s="78">
        <f t="shared" si="67"/>
        <v>0</v>
      </c>
      <c r="AW126" s="78">
        <f t="shared" si="92"/>
        <v>0</v>
      </c>
      <c r="AX126" s="78">
        <f t="shared" si="93"/>
        <v>1</v>
      </c>
      <c r="AY126" s="78">
        <f t="shared" si="94"/>
        <v>0</v>
      </c>
      <c r="AZ126" s="78">
        <f t="shared" si="95"/>
        <v>0</v>
      </c>
      <c r="BA126" s="78">
        <f t="shared" si="96"/>
        <v>0</v>
      </c>
      <c r="BB126" s="78">
        <f t="shared" si="97"/>
        <v>0</v>
      </c>
      <c r="BC126" s="78">
        <f t="shared" si="98"/>
        <v>0</v>
      </c>
      <c r="BD126" s="79">
        <f t="shared" si="99"/>
        <v>0</v>
      </c>
    </row>
    <row r="127" spans="1:56" ht="12.75">
      <c r="A127" s="238">
        <f>'w-wa'!A126</f>
        <v>1903</v>
      </c>
      <c r="B127" s="58">
        <f>IF(ISNUMBER('w-wa'!B126),(VLOOKUP('w-wa'!B126,tab_liczb_!$C$25:$E$35,3,1))," ")</f>
        <v>5</v>
      </c>
      <c r="C127" s="58">
        <f>IF(ISNUMBER('w-wa'!C126),(VLOOKUP('w-wa'!C126,tab_liczb_!$F$25:$H$35,3,1))," ")</f>
        <v>3</v>
      </c>
      <c r="D127" s="58">
        <f>IF(ISNUMBER('w-wa'!D126),(VLOOKUP('w-wa'!D126,tab_liczb_!$I$25:$K$35,3,1))," ")</f>
        <v>2</v>
      </c>
      <c r="E127" s="58">
        <f>IF(ISNUMBER('w-wa'!E126),(VLOOKUP('w-wa'!E126,tab_liczb_!$L$25:$N$35,3,1))," ")</f>
        <v>7</v>
      </c>
      <c r="F127" s="58">
        <f>IF(ISNUMBER('w-wa'!F126),(VLOOKUP('w-wa'!F126,tab_liczb_!$O$25:$Q$35,3,1))," ")</f>
        <v>6</v>
      </c>
      <c r="G127" s="58">
        <f>IF(ISNUMBER('w-wa'!G126),(VLOOKUP('w-wa'!G126,tab_liczb_!$R$25:$T$35,3,1))," ")</f>
        <v>7</v>
      </c>
      <c r="H127" s="58">
        <f>IF(ISNUMBER('w-wa'!H126),(VLOOKUP('w-wa'!H126,tab_liczb_!$U$25:$W$35,3,1))," ")</f>
        <v>8</v>
      </c>
      <c r="I127" s="58">
        <f>IF(ISNUMBER('w-wa'!I126),(VLOOKUP('w-wa'!I126,tab_liczb_!$X$25:$Z$35,3,1))," ")</f>
        <v>7</v>
      </c>
      <c r="J127" s="58">
        <f>IF(ISNUMBER('w-wa'!J126),(VLOOKUP('w-wa'!J126,tab_liczb_!$AA$25:$AC$35,3,1))," ")</f>
        <v>5</v>
      </c>
      <c r="K127" s="58">
        <f>IF(ISNUMBER('w-wa'!K126),(VLOOKUP('w-wa'!K126,tab_liczb_!$AD$25:$AF$35,3,1))," ")</f>
        <v>6</v>
      </c>
      <c r="L127" s="58">
        <f>IF(ISNUMBER('w-wa'!L126),(VLOOKUP('w-wa'!L126,tab_liczb_!$AG$25:$AI$35,3,1))," ")</f>
        <v>5</v>
      </c>
      <c r="M127" s="58">
        <f>IF(ISNUMBER('w-wa'!M126),(VLOOKUP('w-wa'!M126,tab_liczb_!$AJ$25:$AL$35,3,1))," ")</f>
        <v>6</v>
      </c>
      <c r="N127" s="58">
        <f>IF(ISNUMBER('w-wa'!N126),(VLOOKUP('w-wa'!N126,tab_liczb_!$AM$25:$AO$35,3,1))," ")</f>
        <v>5</v>
      </c>
      <c r="O127" s="58">
        <f>IF(ISNUMBER('w-wa'!O126),(VLOOKUP('w-wa'!O126,tab_liczb_!$AP$25:$AR$35,3,1))," ")</f>
        <v>4</v>
      </c>
      <c r="P127" s="58">
        <f>IF(ISNUMBER('w-wa'!P126),(VLOOKUP('w-wa'!P126,tab_liczb_!$AS$25:$AU$35,3,1))," ")</f>
        <v>8</v>
      </c>
      <c r="Q127" s="58">
        <f>IF(ISNUMBER('w-wa'!Q126),(VLOOKUP('w-wa'!Q126,tab_liczb_!$AV$25:$AX$35,3,1))," ")</f>
        <v>5</v>
      </c>
      <c r="R127" s="58">
        <f>IF(ISNUMBER('w-wa'!R126),(VLOOKUP('w-wa'!R126,tab_liczb_!$AY$25:$BA$35,3,1))," ")</f>
        <v>4</v>
      </c>
      <c r="U127" s="62">
        <f t="shared" si="68"/>
        <v>0</v>
      </c>
      <c r="V127" s="58">
        <f t="shared" si="69"/>
        <v>0</v>
      </c>
      <c r="W127" s="58">
        <f t="shared" si="70"/>
        <v>0</v>
      </c>
      <c r="X127" s="58">
        <f t="shared" si="71"/>
        <v>1</v>
      </c>
      <c r="Y127" s="58">
        <f t="shared" si="72"/>
        <v>3</v>
      </c>
      <c r="Z127" s="58">
        <f t="shared" si="73"/>
        <v>3</v>
      </c>
      <c r="AA127" s="58">
        <f t="shared" si="74"/>
        <v>3</v>
      </c>
      <c r="AB127" s="58">
        <f t="shared" si="75"/>
        <v>0</v>
      </c>
      <c r="AC127" s="58">
        <f t="shared" si="76"/>
        <v>1</v>
      </c>
      <c r="AD127" s="58">
        <f t="shared" si="77"/>
        <v>1</v>
      </c>
      <c r="AE127" s="63">
        <f t="shared" si="78"/>
        <v>0</v>
      </c>
      <c r="AF127" s="41"/>
      <c r="AG127" s="62">
        <f t="shared" si="79"/>
        <v>0</v>
      </c>
      <c r="AH127" s="58">
        <f t="shared" si="80"/>
        <v>0</v>
      </c>
      <c r="AI127" s="58">
        <f t="shared" si="81"/>
        <v>0</v>
      </c>
      <c r="AJ127" s="58">
        <f t="shared" si="82"/>
        <v>1</v>
      </c>
      <c r="AK127" s="58">
        <f t="shared" si="83"/>
        <v>0</v>
      </c>
      <c r="AL127" s="58">
        <f t="shared" si="84"/>
        <v>0</v>
      </c>
      <c r="AM127" s="58">
        <f t="shared" si="85"/>
        <v>2</v>
      </c>
      <c r="AN127" s="58">
        <f t="shared" si="86"/>
        <v>1</v>
      </c>
      <c r="AO127" s="58">
        <f t="shared" si="87"/>
        <v>0</v>
      </c>
      <c r="AP127" s="58">
        <f t="shared" si="88"/>
        <v>0</v>
      </c>
      <c r="AQ127" s="63">
        <f t="shared" si="89"/>
        <v>0</v>
      </c>
      <c r="AR127" s="41"/>
      <c r="AS127" s="41"/>
      <c r="AT127" s="62">
        <f t="shared" si="90"/>
        <v>0</v>
      </c>
      <c r="AU127" s="58">
        <f t="shared" si="91"/>
        <v>0</v>
      </c>
      <c r="AV127" s="58">
        <f t="shared" si="67"/>
        <v>0</v>
      </c>
      <c r="AW127" s="58">
        <f t="shared" si="92"/>
        <v>0</v>
      </c>
      <c r="AX127" s="58">
        <f t="shared" si="93"/>
        <v>0</v>
      </c>
      <c r="AY127" s="58">
        <f t="shared" si="94"/>
        <v>0</v>
      </c>
      <c r="AZ127" s="58">
        <f t="shared" si="95"/>
        <v>0</v>
      </c>
      <c r="BA127" s="58">
        <f t="shared" si="96"/>
        <v>1</v>
      </c>
      <c r="BB127" s="58">
        <f t="shared" si="97"/>
        <v>0</v>
      </c>
      <c r="BC127" s="58">
        <f t="shared" si="98"/>
        <v>0</v>
      </c>
      <c r="BD127" s="63">
        <f t="shared" si="99"/>
        <v>0</v>
      </c>
    </row>
    <row r="128" spans="1:56" ht="12.75">
      <c r="A128" s="238">
        <f>'w-wa'!A127</f>
        <v>1904</v>
      </c>
      <c r="B128" s="58">
        <f>IF(ISNUMBER('w-wa'!B127),(VLOOKUP('w-wa'!B127,tab_liczb_!$C$25:$E$35,3,1))," ")</f>
        <v>6</v>
      </c>
      <c r="C128" s="58">
        <f>IF(ISNUMBER('w-wa'!C127),(VLOOKUP('w-wa'!C127,tab_liczb_!$F$25:$H$35,3,1))," ")</f>
        <v>4</v>
      </c>
      <c r="D128" s="58">
        <f>IF(ISNUMBER('w-wa'!D127),(VLOOKUP('w-wa'!D127,tab_liczb_!$I$25:$K$35,3,1))," ")</f>
        <v>6</v>
      </c>
      <c r="E128" s="58">
        <f>IF(ISNUMBER('w-wa'!E127),(VLOOKUP('w-wa'!E127,tab_liczb_!$L$25:$N$35,3,1))," ")</f>
        <v>6</v>
      </c>
      <c r="F128" s="58">
        <f>IF(ISNUMBER('w-wa'!F127),(VLOOKUP('w-wa'!F127,tab_liczb_!$O$25:$Q$35,3,1))," ")</f>
        <v>9</v>
      </c>
      <c r="G128" s="58">
        <f>IF(ISNUMBER('w-wa'!G127),(VLOOKUP('w-wa'!G127,tab_liczb_!$R$25:$T$35,3,1))," ")</f>
        <v>7</v>
      </c>
      <c r="H128" s="58">
        <f>IF(ISNUMBER('w-wa'!H127),(VLOOKUP('w-wa'!H127,tab_liczb_!$U$25:$W$35,3,1))," ")</f>
        <v>6</v>
      </c>
      <c r="I128" s="58">
        <f>IF(ISNUMBER('w-wa'!I127),(VLOOKUP('w-wa'!I127,tab_liczb_!$X$25:$Z$35,3,1))," ")</f>
        <v>7</v>
      </c>
      <c r="J128" s="58">
        <f>IF(ISNUMBER('w-wa'!J127),(VLOOKUP('w-wa'!J127,tab_liczb_!$AA$25:$AC$35,3,1))," ")</f>
        <v>8</v>
      </c>
      <c r="K128" s="58">
        <f>IF(ISNUMBER('w-wa'!K127),(VLOOKUP('w-wa'!K127,tab_liczb_!$AD$25:$AF$35,3,1))," ")</f>
        <v>6</v>
      </c>
      <c r="L128" s="58">
        <f>IF(ISNUMBER('w-wa'!L127),(VLOOKUP('w-wa'!L127,tab_liczb_!$AG$25:$AI$35,3,1))," ")</f>
        <v>6</v>
      </c>
      <c r="M128" s="58">
        <f>IF(ISNUMBER('w-wa'!M127),(VLOOKUP('w-wa'!M127,tab_liczb_!$AJ$25:$AL$35,3,1))," ")</f>
        <v>4</v>
      </c>
      <c r="N128" s="58">
        <f>IF(ISNUMBER('w-wa'!N127),(VLOOKUP('w-wa'!N127,tab_liczb_!$AM$25:$AO$35,3,1))," ")</f>
        <v>5</v>
      </c>
      <c r="O128" s="58">
        <f>IF(ISNUMBER('w-wa'!O127),(VLOOKUP('w-wa'!O127,tab_liczb_!$AP$25:$AR$35,3,1))," ")</f>
        <v>7</v>
      </c>
      <c r="P128" s="58">
        <f>IF(ISNUMBER('w-wa'!P127),(VLOOKUP('w-wa'!P127,tab_liczb_!$AS$25:$AU$35,3,1))," ")</f>
        <v>7</v>
      </c>
      <c r="Q128" s="58">
        <f>IF(ISNUMBER('w-wa'!Q127),(VLOOKUP('w-wa'!Q127,tab_liczb_!$AV$25:$AX$35,3,1))," ")</f>
        <v>7</v>
      </c>
      <c r="R128" s="58">
        <f>IF(ISNUMBER('w-wa'!R127),(VLOOKUP('w-wa'!R127,tab_liczb_!$AY$25:$BA$35,3,1))," ")</f>
        <v>6</v>
      </c>
      <c r="U128" s="62">
        <f t="shared" si="68"/>
        <v>0</v>
      </c>
      <c r="V128" s="58">
        <f t="shared" si="69"/>
        <v>0</v>
      </c>
      <c r="W128" s="58">
        <f t="shared" si="70"/>
        <v>1</v>
      </c>
      <c r="X128" s="58">
        <f t="shared" si="71"/>
        <v>1</v>
      </c>
      <c r="Y128" s="58">
        <f t="shared" si="72"/>
        <v>2</v>
      </c>
      <c r="Z128" s="58">
        <f t="shared" si="73"/>
        <v>6</v>
      </c>
      <c r="AA128" s="58">
        <f t="shared" si="74"/>
        <v>0</v>
      </c>
      <c r="AB128" s="58">
        <f t="shared" si="75"/>
        <v>2</v>
      </c>
      <c r="AC128" s="58">
        <f t="shared" si="76"/>
        <v>0</v>
      </c>
      <c r="AD128" s="58">
        <f t="shared" si="77"/>
        <v>0</v>
      </c>
      <c r="AE128" s="63">
        <f t="shared" si="78"/>
        <v>0</v>
      </c>
      <c r="AF128" s="41"/>
      <c r="AG128" s="62">
        <f t="shared" si="79"/>
        <v>0</v>
      </c>
      <c r="AH128" s="58">
        <f t="shared" si="80"/>
        <v>0</v>
      </c>
      <c r="AI128" s="58">
        <f t="shared" si="81"/>
        <v>0</v>
      </c>
      <c r="AJ128" s="58">
        <f t="shared" si="82"/>
        <v>0</v>
      </c>
      <c r="AK128" s="58">
        <f t="shared" si="83"/>
        <v>3</v>
      </c>
      <c r="AL128" s="58">
        <f t="shared" si="84"/>
        <v>0</v>
      </c>
      <c r="AM128" s="58">
        <f t="shared" si="85"/>
        <v>1</v>
      </c>
      <c r="AN128" s="58">
        <f t="shared" si="86"/>
        <v>0</v>
      </c>
      <c r="AO128" s="58">
        <f t="shared" si="87"/>
        <v>0</v>
      </c>
      <c r="AP128" s="58">
        <f t="shared" si="88"/>
        <v>0</v>
      </c>
      <c r="AQ128" s="63">
        <f t="shared" si="89"/>
        <v>0</v>
      </c>
      <c r="AR128" s="41"/>
      <c r="AS128" s="41"/>
      <c r="AT128" s="62">
        <f t="shared" si="90"/>
        <v>0</v>
      </c>
      <c r="AU128" s="58">
        <f t="shared" si="91"/>
        <v>0</v>
      </c>
      <c r="AV128" s="58">
        <f t="shared" si="67"/>
        <v>0</v>
      </c>
      <c r="AW128" s="58">
        <f t="shared" si="92"/>
        <v>0</v>
      </c>
      <c r="AX128" s="58">
        <f t="shared" si="93"/>
        <v>0</v>
      </c>
      <c r="AY128" s="58">
        <f t="shared" si="94"/>
        <v>1</v>
      </c>
      <c r="AZ128" s="58">
        <f t="shared" si="95"/>
        <v>0</v>
      </c>
      <c r="BA128" s="58">
        <f t="shared" si="96"/>
        <v>0</v>
      </c>
      <c r="BB128" s="58">
        <f t="shared" si="97"/>
        <v>0</v>
      </c>
      <c r="BC128" s="58">
        <f t="shared" si="98"/>
        <v>0</v>
      </c>
      <c r="BD128" s="63">
        <f t="shared" si="99"/>
        <v>0</v>
      </c>
    </row>
    <row r="129" spans="1:56" ht="12.75">
      <c r="A129" s="238">
        <f>'w-wa'!A128</f>
        <v>1905</v>
      </c>
      <c r="B129" s="58">
        <f>IF(ISNUMBER('w-wa'!B128),(VLOOKUP('w-wa'!B128,tab_liczb_!$C$25:$E$35,3,1))," ")</f>
        <v>6</v>
      </c>
      <c r="C129" s="58">
        <f>IF(ISNUMBER('w-wa'!C128),(VLOOKUP('w-wa'!C128,tab_liczb_!$F$25:$H$35,3,1))," ")</f>
        <v>4</v>
      </c>
      <c r="D129" s="58">
        <f>IF(ISNUMBER('w-wa'!D128),(VLOOKUP('w-wa'!D128,tab_liczb_!$I$25:$K$35,3,1))," ")</f>
        <v>5</v>
      </c>
      <c r="E129" s="58">
        <f>IF(ISNUMBER('w-wa'!E128),(VLOOKUP('w-wa'!E128,tab_liczb_!$L$25:$N$35,3,1))," ")</f>
        <v>7</v>
      </c>
      <c r="F129" s="58">
        <f>IF(ISNUMBER('w-wa'!F128),(VLOOKUP('w-wa'!F128,tab_liczb_!$O$25:$Q$35,3,1))," ")</f>
        <v>6</v>
      </c>
      <c r="G129" s="58">
        <f>IF(ISNUMBER('w-wa'!G128),(VLOOKUP('w-wa'!G128,tab_liczb_!$R$25:$T$35,3,1))," ")</f>
        <v>5</v>
      </c>
      <c r="H129" s="58">
        <f>IF(ISNUMBER('w-wa'!H128),(VLOOKUP('w-wa'!H128,tab_liczb_!$U$25:$W$35,3,1))," ")</f>
        <v>6</v>
      </c>
      <c r="I129" s="58">
        <f>IF(ISNUMBER('w-wa'!I128),(VLOOKUP('w-wa'!I128,tab_liczb_!$X$25:$Z$35,3,1))," ")</f>
        <v>6</v>
      </c>
      <c r="J129" s="58">
        <f>IF(ISNUMBER('w-wa'!J128),(VLOOKUP('w-wa'!J128,tab_liczb_!$AA$25:$AC$35,3,1))," ")</f>
        <v>6</v>
      </c>
      <c r="K129" s="58">
        <f>IF(ISNUMBER('w-wa'!K128),(VLOOKUP('w-wa'!K128,tab_liczb_!$AD$25:$AF$35,3,1))," ")</f>
        <v>9</v>
      </c>
      <c r="L129" s="58">
        <f>IF(ISNUMBER('w-wa'!L128),(VLOOKUP('w-wa'!L128,tab_liczb_!$AG$25:$AI$35,3,1))," ")</f>
        <v>5</v>
      </c>
      <c r="M129" s="58">
        <f>IF(ISNUMBER('w-wa'!M128),(VLOOKUP('w-wa'!M128,tab_liczb_!$AJ$25:$AL$35,3,1))," ")</f>
        <v>5</v>
      </c>
      <c r="N129" s="58">
        <f>IF(ISNUMBER('w-wa'!N128),(VLOOKUP('w-wa'!N128,tab_liczb_!$AM$25:$AO$35,3,1))," ")</f>
        <v>4</v>
      </c>
      <c r="O129" s="58">
        <f>IF(ISNUMBER('w-wa'!O128),(VLOOKUP('w-wa'!O128,tab_liczb_!$AP$25:$AR$35,3,1))," ")</f>
        <v>6</v>
      </c>
      <c r="P129" s="58">
        <f>IF(ISNUMBER('w-wa'!P128),(VLOOKUP('w-wa'!P128,tab_liczb_!$AS$25:$AU$35,3,1))," ")</f>
        <v>5</v>
      </c>
      <c r="Q129" s="58">
        <f>IF(ISNUMBER('w-wa'!Q128),(VLOOKUP('w-wa'!Q128,tab_liczb_!$AV$25:$AX$35,3,1))," ")</f>
        <v>7</v>
      </c>
      <c r="R129" s="58">
        <f>IF(ISNUMBER('w-wa'!R128),(VLOOKUP('w-wa'!R128,tab_liczb_!$AY$25:$BA$35,3,1))," ")</f>
        <v>5</v>
      </c>
      <c r="U129" s="62">
        <f t="shared" si="68"/>
        <v>0</v>
      </c>
      <c r="V129" s="58">
        <f t="shared" si="69"/>
        <v>0</v>
      </c>
      <c r="W129" s="58">
        <f t="shared" si="70"/>
        <v>1</v>
      </c>
      <c r="X129" s="58">
        <f t="shared" si="71"/>
        <v>0</v>
      </c>
      <c r="Y129" s="58">
        <f t="shared" si="72"/>
        <v>1</v>
      </c>
      <c r="Z129" s="58">
        <f t="shared" si="73"/>
        <v>5</v>
      </c>
      <c r="AA129" s="58">
        <f t="shared" si="74"/>
        <v>4</v>
      </c>
      <c r="AB129" s="58">
        <f t="shared" si="75"/>
        <v>1</v>
      </c>
      <c r="AC129" s="58">
        <f t="shared" si="76"/>
        <v>0</v>
      </c>
      <c r="AD129" s="58">
        <f t="shared" si="77"/>
        <v>0</v>
      </c>
      <c r="AE129" s="63">
        <f t="shared" si="78"/>
        <v>0</v>
      </c>
      <c r="AF129" s="41"/>
      <c r="AG129" s="62">
        <f t="shared" si="79"/>
        <v>0</v>
      </c>
      <c r="AH129" s="58">
        <f t="shared" si="80"/>
        <v>0</v>
      </c>
      <c r="AI129" s="58">
        <f t="shared" si="81"/>
        <v>0</v>
      </c>
      <c r="AJ129" s="58">
        <f t="shared" si="82"/>
        <v>0</v>
      </c>
      <c r="AK129" s="58">
        <f t="shared" si="83"/>
        <v>1</v>
      </c>
      <c r="AL129" s="58">
        <f t="shared" si="84"/>
        <v>1</v>
      </c>
      <c r="AM129" s="58">
        <f t="shared" si="85"/>
        <v>1</v>
      </c>
      <c r="AN129" s="58">
        <f t="shared" si="86"/>
        <v>1</v>
      </c>
      <c r="AO129" s="58">
        <f t="shared" si="87"/>
        <v>0</v>
      </c>
      <c r="AP129" s="58">
        <f t="shared" si="88"/>
        <v>0</v>
      </c>
      <c r="AQ129" s="63">
        <f t="shared" si="89"/>
        <v>0</v>
      </c>
      <c r="AR129" s="41"/>
      <c r="AS129" s="41"/>
      <c r="AT129" s="62">
        <f t="shared" si="90"/>
        <v>0</v>
      </c>
      <c r="AU129" s="58">
        <f t="shared" si="91"/>
        <v>0</v>
      </c>
      <c r="AV129" s="58">
        <f t="shared" si="67"/>
        <v>0</v>
      </c>
      <c r="AW129" s="58">
        <f t="shared" si="92"/>
        <v>0</v>
      </c>
      <c r="AX129" s="58">
        <f t="shared" si="93"/>
        <v>0</v>
      </c>
      <c r="AY129" s="58">
        <f t="shared" si="94"/>
        <v>0</v>
      </c>
      <c r="AZ129" s="58">
        <f t="shared" si="95"/>
        <v>1</v>
      </c>
      <c r="BA129" s="58">
        <f t="shared" si="96"/>
        <v>0</v>
      </c>
      <c r="BB129" s="58">
        <f t="shared" si="97"/>
        <v>0</v>
      </c>
      <c r="BC129" s="58">
        <f t="shared" si="98"/>
        <v>0</v>
      </c>
      <c r="BD129" s="63">
        <f t="shared" si="99"/>
        <v>0</v>
      </c>
    </row>
    <row r="130" spans="1:56" ht="12.75">
      <c r="A130" s="238">
        <f>'w-wa'!A129</f>
        <v>1906</v>
      </c>
      <c r="B130" s="58">
        <f>IF(ISNUMBER('w-wa'!B129),(VLOOKUP('w-wa'!B129,tab_liczb_!$C$25:$E$35,3,1))," ")</f>
        <v>4</v>
      </c>
      <c r="C130" s="58">
        <f>IF(ISNUMBER('w-wa'!C129),(VLOOKUP('w-wa'!C129,tab_liczb_!$F$25:$H$35,3,1))," ")</f>
        <v>5</v>
      </c>
      <c r="D130" s="58">
        <f>IF(ISNUMBER('w-wa'!D129),(VLOOKUP('w-wa'!D129,tab_liczb_!$I$25:$K$35,3,1))," ")</f>
        <v>5</v>
      </c>
      <c r="E130" s="58">
        <f>IF(ISNUMBER('w-wa'!E129),(VLOOKUP('w-wa'!E129,tab_liczb_!$L$25:$N$35,3,1))," ")</f>
        <v>4</v>
      </c>
      <c r="F130" s="58">
        <f>IF(ISNUMBER('w-wa'!F129),(VLOOKUP('w-wa'!F129,tab_liczb_!$O$25:$Q$35,3,1))," ")</f>
        <v>4</v>
      </c>
      <c r="G130" s="58">
        <f>IF(ISNUMBER('w-wa'!G129),(VLOOKUP('w-wa'!G129,tab_liczb_!$R$25:$T$35,3,1))," ")</f>
        <v>7</v>
      </c>
      <c r="H130" s="58">
        <f>IF(ISNUMBER('w-wa'!H129),(VLOOKUP('w-wa'!H129,tab_liczb_!$U$25:$W$35,3,1))," ")</f>
        <v>5</v>
      </c>
      <c r="I130" s="58">
        <f>IF(ISNUMBER('w-wa'!I129),(VLOOKUP('w-wa'!I129,tab_liczb_!$X$25:$Z$35,3,1))," ")</f>
        <v>8</v>
      </c>
      <c r="J130" s="58">
        <f>IF(ISNUMBER('w-wa'!J129),(VLOOKUP('w-wa'!J129,tab_liczb_!$AA$25:$AC$35,3,1))," ")</f>
        <v>7</v>
      </c>
      <c r="K130" s="58">
        <f>IF(ISNUMBER('w-wa'!K129),(VLOOKUP('w-wa'!K129,tab_liczb_!$AD$25:$AF$35,3,1))," ")</f>
        <v>6</v>
      </c>
      <c r="L130" s="58">
        <f>IF(ISNUMBER('w-wa'!L129),(VLOOKUP('w-wa'!L129,tab_liczb_!$AG$25:$AI$35,3,1))," ")</f>
        <v>3</v>
      </c>
      <c r="M130" s="58">
        <f>IF(ISNUMBER('w-wa'!M129),(VLOOKUP('w-wa'!M129,tab_liczb_!$AJ$25:$AL$35,3,1))," ")</f>
        <v>7</v>
      </c>
      <c r="N130" s="58">
        <f>IF(ISNUMBER('w-wa'!N129),(VLOOKUP('w-wa'!N129,tab_liczb_!$AM$25:$AO$35,3,1))," ")</f>
        <v>4</v>
      </c>
      <c r="O130" s="58">
        <f>IF(ISNUMBER('w-wa'!O129),(VLOOKUP('w-wa'!O129,tab_liczb_!$AP$25:$AR$35,3,1))," ")</f>
        <v>4</v>
      </c>
      <c r="P130" s="58">
        <f>IF(ISNUMBER('w-wa'!P129),(VLOOKUP('w-wa'!P129,tab_liczb_!$AS$25:$AU$35,3,1))," ")</f>
        <v>7</v>
      </c>
      <c r="Q130" s="58">
        <f>IF(ISNUMBER('w-wa'!Q129),(VLOOKUP('w-wa'!Q129,tab_liczb_!$AV$25:$AX$35,3,1))," ")</f>
        <v>5</v>
      </c>
      <c r="R130" s="58">
        <f>IF(ISNUMBER('w-wa'!R129),(VLOOKUP('w-wa'!R129,tab_liczb_!$AY$25:$BA$35,3,1))," ")</f>
        <v>4</v>
      </c>
      <c r="U130" s="62">
        <f t="shared" si="68"/>
        <v>0</v>
      </c>
      <c r="V130" s="58">
        <f t="shared" si="69"/>
        <v>0</v>
      </c>
      <c r="W130" s="58">
        <f t="shared" si="70"/>
        <v>0</v>
      </c>
      <c r="X130" s="58">
        <f t="shared" si="71"/>
        <v>1</v>
      </c>
      <c r="Y130" s="58">
        <f t="shared" si="72"/>
        <v>3</v>
      </c>
      <c r="Z130" s="58">
        <f t="shared" si="73"/>
        <v>1</v>
      </c>
      <c r="AA130" s="58">
        <f t="shared" si="74"/>
        <v>3</v>
      </c>
      <c r="AB130" s="58">
        <f t="shared" si="75"/>
        <v>3</v>
      </c>
      <c r="AC130" s="58">
        <f t="shared" si="76"/>
        <v>1</v>
      </c>
      <c r="AD130" s="58">
        <f t="shared" si="77"/>
        <v>0</v>
      </c>
      <c r="AE130" s="63">
        <f t="shared" si="78"/>
        <v>0</v>
      </c>
      <c r="AF130" s="23"/>
      <c r="AG130" s="77">
        <f t="shared" si="79"/>
        <v>0</v>
      </c>
      <c r="AH130" s="78">
        <f t="shared" si="80"/>
        <v>0</v>
      </c>
      <c r="AI130" s="78">
        <f t="shared" si="81"/>
        <v>0</v>
      </c>
      <c r="AJ130" s="78">
        <f t="shared" si="82"/>
        <v>0</v>
      </c>
      <c r="AK130" s="78">
        <f t="shared" si="83"/>
        <v>1</v>
      </c>
      <c r="AL130" s="78">
        <f t="shared" si="84"/>
        <v>0</v>
      </c>
      <c r="AM130" s="78">
        <f t="shared" si="85"/>
        <v>1</v>
      </c>
      <c r="AN130" s="78">
        <f t="shared" si="86"/>
        <v>2</v>
      </c>
      <c r="AO130" s="78">
        <f t="shared" si="87"/>
        <v>0</v>
      </c>
      <c r="AP130" s="78">
        <f t="shared" si="88"/>
        <v>0</v>
      </c>
      <c r="AQ130" s="79">
        <f t="shared" si="89"/>
        <v>0</v>
      </c>
      <c r="AR130" s="41"/>
      <c r="AS130" s="41"/>
      <c r="AT130" s="77">
        <f t="shared" si="90"/>
        <v>0</v>
      </c>
      <c r="AU130" s="78">
        <f t="shared" si="91"/>
        <v>0</v>
      </c>
      <c r="AV130" s="78">
        <f t="shared" si="67"/>
        <v>0</v>
      </c>
      <c r="AW130" s="78">
        <f t="shared" si="92"/>
        <v>0</v>
      </c>
      <c r="AX130" s="78">
        <f t="shared" si="93"/>
        <v>0</v>
      </c>
      <c r="AY130" s="78">
        <f t="shared" si="94"/>
        <v>0</v>
      </c>
      <c r="AZ130" s="78">
        <f t="shared" si="95"/>
        <v>0</v>
      </c>
      <c r="BA130" s="78">
        <f t="shared" si="96"/>
        <v>1</v>
      </c>
      <c r="BB130" s="78">
        <f t="shared" si="97"/>
        <v>0</v>
      </c>
      <c r="BC130" s="78">
        <f t="shared" si="98"/>
        <v>0</v>
      </c>
      <c r="BD130" s="79">
        <f t="shared" si="99"/>
        <v>0</v>
      </c>
    </row>
    <row r="131" spans="1:56" ht="12.75">
      <c r="A131" s="238">
        <f>'w-wa'!A130</f>
        <v>1907</v>
      </c>
      <c r="B131" s="58">
        <f>IF(ISNUMBER('w-wa'!B130),(VLOOKUP('w-wa'!B130,tab_liczb_!$C$25:$E$35,3,1))," ")</f>
        <v>6</v>
      </c>
      <c r="C131" s="58">
        <f>IF(ISNUMBER('w-wa'!C130),(VLOOKUP('w-wa'!C130,tab_liczb_!$F$25:$H$35,3,1))," ")</f>
        <v>7</v>
      </c>
      <c r="D131" s="58">
        <f>IF(ISNUMBER('w-wa'!D130),(VLOOKUP('w-wa'!D130,tab_liczb_!$I$25:$K$35,3,1))," ")</f>
        <v>6</v>
      </c>
      <c r="E131" s="58">
        <f>IF(ISNUMBER('w-wa'!E130),(VLOOKUP('w-wa'!E130,tab_liczb_!$L$25:$N$35,3,1))," ")</f>
        <v>7</v>
      </c>
      <c r="F131" s="58">
        <f>IF(ISNUMBER('w-wa'!F130),(VLOOKUP('w-wa'!F130,tab_liczb_!$O$25:$Q$35,3,1))," ")</f>
        <v>5</v>
      </c>
      <c r="G131" s="58">
        <f>IF(ISNUMBER('w-wa'!G130),(VLOOKUP('w-wa'!G130,tab_liczb_!$R$25:$T$35,3,1))," ")</f>
        <v>7</v>
      </c>
      <c r="H131" s="58">
        <f>IF(ISNUMBER('w-wa'!H130),(VLOOKUP('w-wa'!H130,tab_liczb_!$U$25:$W$35,3,1))," ")</f>
        <v>9</v>
      </c>
      <c r="I131" s="58">
        <f>IF(ISNUMBER('w-wa'!I130),(VLOOKUP('w-wa'!I130,tab_liczb_!$X$25:$Z$35,3,1))," ")</f>
        <v>9</v>
      </c>
      <c r="J131" s="58">
        <f>IF(ISNUMBER('w-wa'!J130),(VLOOKUP('w-wa'!J130,tab_liczb_!$AA$25:$AC$35,3,1))," ")</f>
        <v>6</v>
      </c>
      <c r="K131" s="58">
        <f>IF(ISNUMBER('w-wa'!K130),(VLOOKUP('w-wa'!K130,tab_liczb_!$AD$25:$AF$35,3,1))," ")</f>
        <v>1</v>
      </c>
      <c r="L131" s="58">
        <f>IF(ISNUMBER('w-wa'!L130),(VLOOKUP('w-wa'!L130,tab_liczb_!$AG$25:$AI$35,3,1))," ")</f>
        <v>6</v>
      </c>
      <c r="M131" s="58">
        <f>IF(ISNUMBER('w-wa'!M130),(VLOOKUP('w-wa'!M130,tab_liczb_!$AJ$25:$AL$35,3,1))," ")</f>
        <v>6</v>
      </c>
      <c r="N131" s="58">
        <f>IF(ISNUMBER('w-wa'!N130),(VLOOKUP('w-wa'!N130,tab_liczb_!$AM$25:$AO$35,3,1))," ")</f>
        <v>6</v>
      </c>
      <c r="O131" s="58">
        <f>IF(ISNUMBER('w-wa'!O130),(VLOOKUP('w-wa'!O130,tab_liczb_!$AP$25:$AR$35,3,1))," ")</f>
        <v>6</v>
      </c>
      <c r="P131" s="58">
        <f>IF(ISNUMBER('w-wa'!P130),(VLOOKUP('w-wa'!P130,tab_liczb_!$AS$25:$AU$35,3,1))," ")</f>
        <v>10</v>
      </c>
      <c r="Q131" s="58">
        <f>IF(ISNUMBER('w-wa'!Q130),(VLOOKUP('w-wa'!Q130,tab_liczb_!$AV$25:$AX$35,3,1))," ")</f>
        <v>5</v>
      </c>
      <c r="R131" s="58">
        <f>IF(ISNUMBER('w-wa'!R130),(VLOOKUP('w-wa'!R130,tab_liczb_!$AY$25:$BA$35,3,1))," ")</f>
        <v>6</v>
      </c>
      <c r="U131" s="62">
        <f t="shared" si="68"/>
        <v>0</v>
      </c>
      <c r="V131" s="58">
        <f t="shared" si="69"/>
        <v>0</v>
      </c>
      <c r="W131" s="58">
        <f t="shared" si="70"/>
        <v>2</v>
      </c>
      <c r="X131" s="58">
        <f t="shared" si="71"/>
        <v>0</v>
      </c>
      <c r="Y131" s="58">
        <f t="shared" si="72"/>
        <v>3</v>
      </c>
      <c r="Z131" s="58">
        <f t="shared" si="73"/>
        <v>5</v>
      </c>
      <c r="AA131" s="58">
        <f t="shared" si="74"/>
        <v>1</v>
      </c>
      <c r="AB131" s="58">
        <f t="shared" si="75"/>
        <v>0</v>
      </c>
      <c r="AC131" s="58">
        <f t="shared" si="76"/>
        <v>0</v>
      </c>
      <c r="AD131" s="58">
        <f t="shared" si="77"/>
        <v>0</v>
      </c>
      <c r="AE131" s="63">
        <f t="shared" si="78"/>
        <v>1</v>
      </c>
      <c r="AF131" s="41"/>
      <c r="AG131" s="62">
        <f t="shared" si="79"/>
        <v>0</v>
      </c>
      <c r="AH131" s="58">
        <f t="shared" si="80"/>
        <v>1</v>
      </c>
      <c r="AI131" s="58">
        <f t="shared" si="81"/>
        <v>0</v>
      </c>
      <c r="AJ131" s="58">
        <f t="shared" si="82"/>
        <v>0</v>
      </c>
      <c r="AK131" s="58">
        <f t="shared" si="83"/>
        <v>0</v>
      </c>
      <c r="AL131" s="58">
        <f t="shared" si="84"/>
        <v>2</v>
      </c>
      <c r="AM131" s="58">
        <f t="shared" si="85"/>
        <v>1</v>
      </c>
      <c r="AN131" s="58">
        <f t="shared" si="86"/>
        <v>0</v>
      </c>
      <c r="AO131" s="58">
        <f t="shared" si="87"/>
        <v>0</v>
      </c>
      <c r="AP131" s="58">
        <f t="shared" si="88"/>
        <v>0</v>
      </c>
      <c r="AQ131" s="63">
        <f t="shared" si="89"/>
        <v>0</v>
      </c>
      <c r="AR131" s="41"/>
      <c r="AS131" s="41"/>
      <c r="AT131" s="62">
        <f t="shared" si="90"/>
        <v>0</v>
      </c>
      <c r="AU131" s="58">
        <f t="shared" si="91"/>
        <v>0</v>
      </c>
      <c r="AV131" s="58">
        <f t="shared" si="67"/>
        <v>0</v>
      </c>
      <c r="AW131" s="58">
        <f t="shared" si="92"/>
        <v>0</v>
      </c>
      <c r="AX131" s="58">
        <f t="shared" si="93"/>
        <v>0</v>
      </c>
      <c r="AY131" s="58">
        <f t="shared" si="94"/>
        <v>1</v>
      </c>
      <c r="AZ131" s="58">
        <f t="shared" si="95"/>
        <v>0</v>
      </c>
      <c r="BA131" s="58">
        <f t="shared" si="96"/>
        <v>0</v>
      </c>
      <c r="BB131" s="58">
        <f t="shared" si="97"/>
        <v>0</v>
      </c>
      <c r="BC131" s="58">
        <f t="shared" si="98"/>
        <v>0</v>
      </c>
      <c r="BD131" s="63">
        <f t="shared" si="99"/>
        <v>0</v>
      </c>
    </row>
    <row r="132" spans="1:56" ht="12.75">
      <c r="A132" s="238">
        <f>'w-wa'!A131</f>
        <v>1908</v>
      </c>
      <c r="B132" s="58">
        <f>IF(ISNUMBER('w-wa'!B131),(VLOOKUP('w-wa'!B131,tab_liczb_!$C$25:$E$35,3,1))," ")</f>
        <v>5</v>
      </c>
      <c r="C132" s="58">
        <f>IF(ISNUMBER('w-wa'!C131),(VLOOKUP('w-wa'!C131,tab_liczb_!$F$25:$H$35,3,1))," ")</f>
        <v>4</v>
      </c>
      <c r="D132" s="58">
        <f>IF(ISNUMBER('w-wa'!D131),(VLOOKUP('w-wa'!D131,tab_liczb_!$I$25:$K$35,3,1))," ")</f>
        <v>5</v>
      </c>
      <c r="E132" s="58">
        <f>IF(ISNUMBER('w-wa'!E131),(VLOOKUP('w-wa'!E131,tab_liczb_!$L$25:$N$35,3,1))," ")</f>
        <v>6</v>
      </c>
      <c r="F132" s="58">
        <f>IF(ISNUMBER('w-wa'!F131),(VLOOKUP('w-wa'!F131,tab_liczb_!$O$25:$Q$35,3,1))," ")</f>
        <v>6</v>
      </c>
      <c r="G132" s="58">
        <f>IF(ISNUMBER('w-wa'!G131),(VLOOKUP('w-wa'!G131,tab_liczb_!$R$25:$T$35,3,1))," ")</f>
        <v>6</v>
      </c>
      <c r="H132" s="58">
        <f>IF(ISNUMBER('w-wa'!H131),(VLOOKUP('w-wa'!H131,tab_liczb_!$U$25:$W$35,3,1))," ")</f>
        <v>6</v>
      </c>
      <c r="I132" s="58">
        <f>IF(ISNUMBER('w-wa'!I131),(VLOOKUP('w-wa'!I131,tab_liczb_!$X$25:$Z$35,3,1))," ")</f>
        <v>8</v>
      </c>
      <c r="J132" s="58">
        <f>IF(ISNUMBER('w-wa'!J131),(VLOOKUP('w-wa'!J131,tab_liczb_!$AA$25:$AC$35,3,1))," ")</f>
        <v>8</v>
      </c>
      <c r="K132" s="58">
        <f>IF(ISNUMBER('w-wa'!K131),(VLOOKUP('w-wa'!K131,tab_liczb_!$AD$25:$AF$35,3,1))," ")</f>
        <v>7</v>
      </c>
      <c r="L132" s="58">
        <f>IF(ISNUMBER('w-wa'!L131),(VLOOKUP('w-wa'!L131,tab_liczb_!$AG$25:$AI$35,3,1))," ")</f>
        <v>8</v>
      </c>
      <c r="M132" s="58">
        <f>IF(ISNUMBER('w-wa'!M131),(VLOOKUP('w-wa'!M131,tab_liczb_!$AJ$25:$AL$35,3,1))," ")</f>
        <v>6</v>
      </c>
      <c r="N132" s="58">
        <f>IF(ISNUMBER('w-wa'!N131),(VLOOKUP('w-wa'!N131,tab_liczb_!$AM$25:$AO$35,3,1))," ")</f>
        <v>4</v>
      </c>
      <c r="O132" s="58">
        <f>IF(ISNUMBER('w-wa'!O131),(VLOOKUP('w-wa'!O131,tab_liczb_!$AP$25:$AR$35,3,1))," ")</f>
        <v>6</v>
      </c>
      <c r="P132" s="58">
        <f>IF(ISNUMBER('w-wa'!P131),(VLOOKUP('w-wa'!P131,tab_liczb_!$AS$25:$AU$35,3,1))," ")</f>
        <v>6</v>
      </c>
      <c r="Q132" s="58">
        <f>IF(ISNUMBER('w-wa'!Q131),(VLOOKUP('w-wa'!Q131,tab_liczb_!$AV$25:$AX$35,3,1))," ")</f>
        <v>9</v>
      </c>
      <c r="R132" s="58">
        <f>IF(ISNUMBER('w-wa'!R131),(VLOOKUP('w-wa'!R131,tab_liczb_!$AY$25:$BA$35,3,1))," ")</f>
        <v>6</v>
      </c>
      <c r="U132" s="62">
        <f t="shared" si="68"/>
        <v>0</v>
      </c>
      <c r="V132" s="58">
        <f t="shared" si="69"/>
        <v>0</v>
      </c>
      <c r="W132" s="58">
        <f t="shared" si="70"/>
        <v>0</v>
      </c>
      <c r="X132" s="58">
        <f t="shared" si="71"/>
        <v>3</v>
      </c>
      <c r="Y132" s="58">
        <f t="shared" si="72"/>
        <v>1</v>
      </c>
      <c r="Z132" s="58">
        <f t="shared" si="73"/>
        <v>5</v>
      </c>
      <c r="AA132" s="58">
        <f t="shared" si="74"/>
        <v>2</v>
      </c>
      <c r="AB132" s="58">
        <f t="shared" si="75"/>
        <v>1</v>
      </c>
      <c r="AC132" s="58">
        <f t="shared" si="76"/>
        <v>0</v>
      </c>
      <c r="AD132" s="58">
        <f t="shared" si="77"/>
        <v>0</v>
      </c>
      <c r="AE132" s="63">
        <f t="shared" si="78"/>
        <v>0</v>
      </c>
      <c r="AF132" s="41"/>
      <c r="AG132" s="62">
        <f t="shared" si="79"/>
        <v>0</v>
      </c>
      <c r="AH132" s="58">
        <f t="shared" si="80"/>
        <v>0</v>
      </c>
      <c r="AI132" s="58">
        <f t="shared" si="81"/>
        <v>1</v>
      </c>
      <c r="AJ132" s="58">
        <f t="shared" si="82"/>
        <v>0</v>
      </c>
      <c r="AK132" s="58">
        <f t="shared" si="83"/>
        <v>0</v>
      </c>
      <c r="AL132" s="58">
        <f t="shared" si="84"/>
        <v>2</v>
      </c>
      <c r="AM132" s="58">
        <f t="shared" si="85"/>
        <v>0</v>
      </c>
      <c r="AN132" s="58">
        <f t="shared" si="86"/>
        <v>1</v>
      </c>
      <c r="AO132" s="58">
        <f t="shared" si="87"/>
        <v>0</v>
      </c>
      <c r="AP132" s="58">
        <f t="shared" si="88"/>
        <v>0</v>
      </c>
      <c r="AQ132" s="63">
        <f t="shared" si="89"/>
        <v>0</v>
      </c>
      <c r="AR132" s="41"/>
      <c r="AS132" s="41"/>
      <c r="AT132" s="62">
        <f t="shared" si="90"/>
        <v>0</v>
      </c>
      <c r="AU132" s="58">
        <f t="shared" si="91"/>
        <v>0</v>
      </c>
      <c r="AV132" s="58">
        <f t="shared" si="67"/>
        <v>0</v>
      </c>
      <c r="AW132" s="58">
        <f t="shared" si="92"/>
        <v>0</v>
      </c>
      <c r="AX132" s="58">
        <f t="shared" si="93"/>
        <v>0</v>
      </c>
      <c r="AY132" s="58">
        <f t="shared" si="94"/>
        <v>1</v>
      </c>
      <c r="AZ132" s="58">
        <f t="shared" si="95"/>
        <v>0</v>
      </c>
      <c r="BA132" s="58">
        <f t="shared" si="96"/>
        <v>0</v>
      </c>
      <c r="BB132" s="58">
        <f t="shared" si="97"/>
        <v>0</v>
      </c>
      <c r="BC132" s="58">
        <f t="shared" si="98"/>
        <v>0</v>
      </c>
      <c r="BD132" s="63">
        <f t="shared" si="99"/>
        <v>0</v>
      </c>
    </row>
    <row r="133" spans="1:56" ht="12.75">
      <c r="A133" s="238">
        <f>'w-wa'!A132</f>
        <v>1909</v>
      </c>
      <c r="B133" s="58">
        <f>IF(ISNUMBER('w-wa'!B132),(VLOOKUP('w-wa'!B132,tab_liczb_!$C$25:$E$35,3,1))," ")</f>
        <v>5</v>
      </c>
      <c r="C133" s="58">
        <f>IF(ISNUMBER('w-wa'!C132),(VLOOKUP('w-wa'!C132,tab_liczb_!$F$25:$H$35,3,1))," ")</f>
        <v>7</v>
      </c>
      <c r="D133" s="58">
        <f>IF(ISNUMBER('w-wa'!D132),(VLOOKUP('w-wa'!D132,tab_liczb_!$I$25:$K$35,3,1))," ")</f>
        <v>6</v>
      </c>
      <c r="E133" s="58">
        <f>IF(ISNUMBER('w-wa'!E132),(VLOOKUP('w-wa'!E132,tab_liczb_!$L$25:$N$35,3,1))," ")</f>
        <v>6</v>
      </c>
      <c r="F133" s="58">
        <f>IF(ISNUMBER('w-wa'!F132),(VLOOKUP('w-wa'!F132,tab_liczb_!$O$25:$Q$35,3,1))," ")</f>
        <v>7</v>
      </c>
      <c r="G133" s="58">
        <f>IF(ISNUMBER('w-wa'!G132),(VLOOKUP('w-wa'!G132,tab_liczb_!$R$25:$T$35,3,1))," ")</f>
        <v>6</v>
      </c>
      <c r="H133" s="58">
        <f>IF(ISNUMBER('w-wa'!H132),(VLOOKUP('w-wa'!H132,tab_liczb_!$U$25:$W$35,3,1))," ")</f>
        <v>7</v>
      </c>
      <c r="I133" s="58">
        <f>IF(ISNUMBER('w-wa'!I132),(VLOOKUP('w-wa'!I132,tab_liczb_!$X$25:$Z$35,3,1))," ")</f>
        <v>7</v>
      </c>
      <c r="J133" s="58">
        <f>IF(ISNUMBER('w-wa'!J132),(VLOOKUP('w-wa'!J132,tab_liczb_!$AA$25:$AC$35,3,1))," ")</f>
        <v>5</v>
      </c>
      <c r="K133" s="58">
        <f>IF(ISNUMBER('w-wa'!K132),(VLOOKUP('w-wa'!K132,tab_liczb_!$AD$25:$AF$35,3,1))," ")</f>
        <v>3</v>
      </c>
      <c r="L133" s="58">
        <f>IF(ISNUMBER('w-wa'!L132),(VLOOKUP('w-wa'!L132,tab_liczb_!$AG$25:$AI$35,3,1))," ")</f>
        <v>6</v>
      </c>
      <c r="M133" s="58">
        <f>IF(ISNUMBER('w-wa'!M132),(VLOOKUP('w-wa'!M132,tab_liczb_!$AJ$25:$AL$35,3,1))," ")</f>
        <v>4</v>
      </c>
      <c r="N133" s="58">
        <f>IF(ISNUMBER('w-wa'!N132),(VLOOKUP('w-wa'!N132,tab_liczb_!$AM$25:$AO$35,3,1))," ")</f>
        <v>6</v>
      </c>
      <c r="O133" s="58">
        <f>IF(ISNUMBER('w-wa'!O132),(VLOOKUP('w-wa'!O132,tab_liczb_!$AP$25:$AR$35,3,1))," ")</f>
        <v>6</v>
      </c>
      <c r="P133" s="58">
        <f>IF(ISNUMBER('w-wa'!P132),(VLOOKUP('w-wa'!P132,tab_liczb_!$AS$25:$AU$35,3,1))," ")</f>
        <v>7</v>
      </c>
      <c r="Q133" s="58">
        <f>IF(ISNUMBER('w-wa'!Q132),(VLOOKUP('w-wa'!Q132,tab_liczb_!$AV$25:$AX$35,3,1))," ")</f>
        <v>5</v>
      </c>
      <c r="R133" s="58">
        <f>IF(ISNUMBER('w-wa'!R132),(VLOOKUP('w-wa'!R132,tab_liczb_!$AY$25:$BA$35,3,1))," ")</f>
        <v>6</v>
      </c>
      <c r="U133" s="62">
        <f t="shared" si="68"/>
        <v>0</v>
      </c>
      <c r="V133" s="58">
        <f t="shared" si="69"/>
        <v>0</v>
      </c>
      <c r="W133" s="58">
        <f t="shared" si="70"/>
        <v>0</v>
      </c>
      <c r="X133" s="58">
        <f t="shared" si="71"/>
        <v>0</v>
      </c>
      <c r="Y133" s="58">
        <f t="shared" si="72"/>
        <v>4</v>
      </c>
      <c r="Z133" s="58">
        <f t="shared" si="73"/>
        <v>4</v>
      </c>
      <c r="AA133" s="58">
        <f t="shared" si="74"/>
        <v>2</v>
      </c>
      <c r="AB133" s="58">
        <f t="shared" si="75"/>
        <v>1</v>
      </c>
      <c r="AC133" s="58">
        <f t="shared" si="76"/>
        <v>1</v>
      </c>
      <c r="AD133" s="58">
        <f t="shared" si="77"/>
        <v>0</v>
      </c>
      <c r="AE133" s="63">
        <f t="shared" si="78"/>
        <v>0</v>
      </c>
      <c r="AF133" s="23"/>
      <c r="AG133" s="77">
        <f t="shared" si="79"/>
        <v>0</v>
      </c>
      <c r="AH133" s="78">
        <f t="shared" si="80"/>
        <v>0</v>
      </c>
      <c r="AI133" s="78">
        <f t="shared" si="81"/>
        <v>0</v>
      </c>
      <c r="AJ133" s="78">
        <f t="shared" si="82"/>
        <v>0</v>
      </c>
      <c r="AK133" s="78">
        <f t="shared" si="83"/>
        <v>1</v>
      </c>
      <c r="AL133" s="78">
        <f t="shared" si="84"/>
        <v>2</v>
      </c>
      <c r="AM133" s="78">
        <f t="shared" si="85"/>
        <v>1</v>
      </c>
      <c r="AN133" s="78">
        <f t="shared" si="86"/>
        <v>0</v>
      </c>
      <c r="AO133" s="78">
        <f t="shared" si="87"/>
        <v>0</v>
      </c>
      <c r="AP133" s="78">
        <f t="shared" si="88"/>
        <v>0</v>
      </c>
      <c r="AQ133" s="79">
        <f t="shared" si="89"/>
        <v>0</v>
      </c>
      <c r="AR133" s="41"/>
      <c r="AS133" s="41"/>
      <c r="AT133" s="77">
        <f t="shared" si="90"/>
        <v>0</v>
      </c>
      <c r="AU133" s="78">
        <f t="shared" si="91"/>
        <v>0</v>
      </c>
      <c r="AV133" s="78">
        <f t="shared" si="67"/>
        <v>0</v>
      </c>
      <c r="AW133" s="78">
        <f t="shared" si="92"/>
        <v>0</v>
      </c>
      <c r="AX133" s="78">
        <f t="shared" si="93"/>
        <v>0</v>
      </c>
      <c r="AY133" s="78">
        <f t="shared" si="94"/>
        <v>1</v>
      </c>
      <c r="AZ133" s="78">
        <f t="shared" si="95"/>
        <v>0</v>
      </c>
      <c r="BA133" s="78">
        <f t="shared" si="96"/>
        <v>0</v>
      </c>
      <c r="BB133" s="78">
        <f t="shared" si="97"/>
        <v>0</v>
      </c>
      <c r="BC133" s="78">
        <f t="shared" si="98"/>
        <v>0</v>
      </c>
      <c r="BD133" s="79">
        <f t="shared" si="99"/>
        <v>0</v>
      </c>
    </row>
    <row r="134" spans="1:56" ht="12.75">
      <c r="A134" s="238">
        <f>'w-wa'!A133</f>
        <v>1910</v>
      </c>
      <c r="B134" s="58">
        <f>IF(ISNUMBER('w-wa'!B133),(VLOOKUP('w-wa'!B133,tab_liczb_!$C$25:$E$35,3,1))," ")</f>
        <v>3</v>
      </c>
      <c r="C134" s="58">
        <f>IF(ISNUMBER('w-wa'!C133),(VLOOKUP('w-wa'!C133,tab_liczb_!$F$25:$H$35,3,1))," ")</f>
        <v>3</v>
      </c>
      <c r="D134" s="58">
        <f>IF(ISNUMBER('w-wa'!D133),(VLOOKUP('w-wa'!D133,tab_liczb_!$I$25:$K$35,3,1))," ")</f>
        <v>4</v>
      </c>
      <c r="E134" s="58">
        <f>IF(ISNUMBER('w-wa'!E133),(VLOOKUP('w-wa'!E133,tab_liczb_!$L$25:$N$35,3,1))," ")</f>
        <v>5</v>
      </c>
      <c r="F134" s="58">
        <f>IF(ISNUMBER('w-wa'!F133),(VLOOKUP('w-wa'!F133,tab_liczb_!$O$25:$Q$35,3,1))," ")</f>
        <v>6</v>
      </c>
      <c r="G134" s="58">
        <f>IF(ISNUMBER('w-wa'!G133),(VLOOKUP('w-wa'!G133,tab_liczb_!$R$25:$T$35,3,1))," ")</f>
        <v>5</v>
      </c>
      <c r="H134" s="58">
        <f>IF(ISNUMBER('w-wa'!H133),(VLOOKUP('w-wa'!H133,tab_liczb_!$U$25:$W$35,3,1))," ")</f>
        <v>7</v>
      </c>
      <c r="I134" s="58">
        <f>IF(ISNUMBER('w-wa'!I133),(VLOOKUP('w-wa'!I133,tab_liczb_!$X$25:$Z$35,3,1))," ")</f>
        <v>8</v>
      </c>
      <c r="J134" s="58">
        <f>IF(ISNUMBER('w-wa'!J133),(VLOOKUP('w-wa'!J133,tab_liczb_!$AA$25:$AC$35,3,1))," ")</f>
        <v>7</v>
      </c>
      <c r="K134" s="58">
        <f>IF(ISNUMBER('w-wa'!K133),(VLOOKUP('w-wa'!K133,tab_liczb_!$AD$25:$AF$35,3,1))," ")</f>
        <v>6</v>
      </c>
      <c r="L134" s="58">
        <f>IF(ISNUMBER('w-wa'!L133),(VLOOKUP('w-wa'!L133,tab_liczb_!$AG$25:$AI$35,3,1))," ")</f>
        <v>6</v>
      </c>
      <c r="M134" s="58">
        <f>IF(ISNUMBER('w-wa'!M133),(VLOOKUP('w-wa'!M133,tab_liczb_!$AJ$25:$AL$35,3,1))," ")</f>
        <v>3</v>
      </c>
      <c r="N134" s="58">
        <f>IF(ISNUMBER('w-wa'!N133),(VLOOKUP('w-wa'!N133,tab_liczb_!$AM$25:$AO$35,3,1))," ")</f>
        <v>2</v>
      </c>
      <c r="O134" s="58">
        <f>IF(ISNUMBER('w-wa'!O133),(VLOOKUP('w-wa'!O133,tab_liczb_!$AP$25:$AR$35,3,1))," ")</f>
        <v>4</v>
      </c>
      <c r="P134" s="58">
        <f>IF(ISNUMBER('w-wa'!P133),(VLOOKUP('w-wa'!P133,tab_liczb_!$AS$25:$AU$35,3,1))," ")</f>
        <v>6</v>
      </c>
      <c r="Q134" s="58">
        <f>IF(ISNUMBER('w-wa'!Q133),(VLOOKUP('w-wa'!Q133,tab_liczb_!$AV$25:$AX$35,3,1))," ")</f>
        <v>7</v>
      </c>
      <c r="R134" s="58">
        <f>IF(ISNUMBER('w-wa'!R133),(VLOOKUP('w-wa'!R133,tab_liczb_!$AY$25:$BA$35,3,1))," ")</f>
        <v>3</v>
      </c>
      <c r="U134" s="62">
        <f t="shared" si="68"/>
        <v>0</v>
      </c>
      <c r="V134" s="58">
        <f t="shared" si="69"/>
        <v>0</v>
      </c>
      <c r="W134" s="58">
        <f t="shared" si="70"/>
        <v>0</v>
      </c>
      <c r="X134" s="58">
        <f t="shared" si="71"/>
        <v>1</v>
      </c>
      <c r="Y134" s="58">
        <f t="shared" si="72"/>
        <v>2</v>
      </c>
      <c r="Z134" s="58">
        <f t="shared" si="73"/>
        <v>3</v>
      </c>
      <c r="AA134" s="58">
        <f t="shared" si="74"/>
        <v>2</v>
      </c>
      <c r="AB134" s="58">
        <f t="shared" si="75"/>
        <v>1</v>
      </c>
      <c r="AC134" s="58">
        <f t="shared" si="76"/>
        <v>3</v>
      </c>
      <c r="AD134" s="58">
        <f t="shared" si="77"/>
        <v>0</v>
      </c>
      <c r="AE134" s="63">
        <f t="shared" si="78"/>
        <v>0</v>
      </c>
      <c r="AF134" s="41"/>
      <c r="AG134" s="62">
        <f t="shared" si="79"/>
        <v>0</v>
      </c>
      <c r="AH134" s="58">
        <f t="shared" si="80"/>
        <v>0</v>
      </c>
      <c r="AI134" s="58">
        <f t="shared" si="81"/>
        <v>0</v>
      </c>
      <c r="AJ134" s="58">
        <f t="shared" si="82"/>
        <v>0</v>
      </c>
      <c r="AK134" s="58">
        <f t="shared" si="83"/>
        <v>1</v>
      </c>
      <c r="AL134" s="58">
        <f t="shared" si="84"/>
        <v>1</v>
      </c>
      <c r="AM134" s="58">
        <f t="shared" si="85"/>
        <v>0</v>
      </c>
      <c r="AN134" s="58">
        <f t="shared" si="86"/>
        <v>1</v>
      </c>
      <c r="AO134" s="58">
        <f t="shared" si="87"/>
        <v>0</v>
      </c>
      <c r="AP134" s="58">
        <f t="shared" si="88"/>
        <v>1</v>
      </c>
      <c r="AQ134" s="63">
        <f t="shared" si="89"/>
        <v>0</v>
      </c>
      <c r="AR134" s="41"/>
      <c r="AS134" s="41"/>
      <c r="AT134" s="62">
        <f t="shared" si="90"/>
        <v>0</v>
      </c>
      <c r="AU134" s="58">
        <f t="shared" si="91"/>
        <v>0</v>
      </c>
      <c r="AV134" s="58">
        <f t="shared" si="67"/>
        <v>0</v>
      </c>
      <c r="AW134" s="58">
        <f t="shared" si="92"/>
        <v>0</v>
      </c>
      <c r="AX134" s="58">
        <f t="shared" si="93"/>
        <v>0</v>
      </c>
      <c r="AY134" s="58">
        <f t="shared" si="94"/>
        <v>0</v>
      </c>
      <c r="AZ134" s="58">
        <f t="shared" si="95"/>
        <v>0</v>
      </c>
      <c r="BA134" s="58">
        <f t="shared" si="96"/>
        <v>0</v>
      </c>
      <c r="BB134" s="58">
        <f t="shared" si="97"/>
        <v>1</v>
      </c>
      <c r="BC134" s="58">
        <f t="shared" si="98"/>
        <v>0</v>
      </c>
      <c r="BD134" s="63">
        <f t="shared" si="99"/>
        <v>0</v>
      </c>
    </row>
    <row r="135" spans="1:56" ht="12.75">
      <c r="A135" s="238">
        <f>'w-wa'!A134</f>
        <v>1911</v>
      </c>
      <c r="B135" s="58">
        <f>IF(ISNUMBER('w-wa'!B134),(VLOOKUP('w-wa'!B134,tab_liczb_!$C$25:$E$35,3,1))," ")</f>
        <v>4</v>
      </c>
      <c r="C135" s="58">
        <f>IF(ISNUMBER('w-wa'!C134),(VLOOKUP('w-wa'!C134,tab_liczb_!$F$25:$H$35,3,1))," ")</f>
        <v>6</v>
      </c>
      <c r="D135" s="58">
        <f>IF(ISNUMBER('w-wa'!D134),(VLOOKUP('w-wa'!D134,tab_liczb_!$I$25:$K$35,3,1))," ")</f>
        <v>4</v>
      </c>
      <c r="E135" s="58">
        <f>IF(ISNUMBER('w-wa'!E134),(VLOOKUP('w-wa'!E134,tab_liczb_!$L$25:$N$35,3,1))," ")</f>
        <v>6</v>
      </c>
      <c r="F135" s="58">
        <f>IF(ISNUMBER('w-wa'!F134),(VLOOKUP('w-wa'!F134,tab_liczb_!$O$25:$Q$35,3,1))," ")</f>
        <v>6</v>
      </c>
      <c r="G135" s="58">
        <f>IF(ISNUMBER('w-wa'!G134),(VLOOKUP('w-wa'!G134,tab_liczb_!$R$25:$T$35,3,1))," ")</f>
        <v>6</v>
      </c>
      <c r="H135" s="58">
        <f>IF(ISNUMBER('w-wa'!H134),(VLOOKUP('w-wa'!H134,tab_liczb_!$U$25:$W$35,3,1))," ")</f>
        <v>6</v>
      </c>
      <c r="I135" s="58">
        <f>IF(ISNUMBER('w-wa'!I134),(VLOOKUP('w-wa'!I134,tab_liczb_!$X$25:$Z$35,3,1))," ")</f>
        <v>6</v>
      </c>
      <c r="J135" s="58">
        <f>IF(ISNUMBER('w-wa'!J134),(VLOOKUP('w-wa'!J134,tab_liczb_!$AA$25:$AC$35,3,1))," ")</f>
        <v>6</v>
      </c>
      <c r="K135" s="58">
        <f>IF(ISNUMBER('w-wa'!K134),(VLOOKUP('w-wa'!K134,tab_liczb_!$AD$25:$AF$35,3,1))," ")</f>
        <v>6</v>
      </c>
      <c r="L135" s="58">
        <f>IF(ISNUMBER('w-wa'!L134),(VLOOKUP('w-wa'!L134,tab_liczb_!$AG$25:$AI$35,3,1))," ")</f>
        <v>4</v>
      </c>
      <c r="M135" s="58">
        <f>IF(ISNUMBER('w-wa'!M134),(VLOOKUP('w-wa'!M134,tab_liczb_!$AJ$25:$AL$35,3,1))," ")</f>
        <v>4</v>
      </c>
      <c r="N135" s="58">
        <f>IF(ISNUMBER('w-wa'!N134),(VLOOKUP('w-wa'!N134,tab_liczb_!$AM$25:$AO$35,3,1))," ")</f>
        <v>3</v>
      </c>
      <c r="O135" s="58">
        <f>IF(ISNUMBER('w-wa'!O134),(VLOOKUP('w-wa'!O134,tab_liczb_!$AP$25:$AR$35,3,1))," ")</f>
        <v>5</v>
      </c>
      <c r="P135" s="58">
        <f>IF(ISNUMBER('w-wa'!P134),(VLOOKUP('w-wa'!P134,tab_liczb_!$AS$25:$AU$35,3,1))," ")</f>
        <v>6</v>
      </c>
      <c r="Q135" s="58">
        <f>IF(ISNUMBER('w-wa'!Q134),(VLOOKUP('w-wa'!Q134,tab_liczb_!$AV$25:$AX$35,3,1))," ")</f>
        <v>4</v>
      </c>
      <c r="R135" s="58">
        <f>IF(ISNUMBER('w-wa'!R134),(VLOOKUP('w-wa'!R134,tab_liczb_!$AY$25:$BA$35,3,1))," ")</f>
        <v>3</v>
      </c>
      <c r="U135" s="62">
        <f t="shared" si="68"/>
        <v>0</v>
      </c>
      <c r="V135" s="58">
        <f t="shared" si="69"/>
        <v>0</v>
      </c>
      <c r="W135" s="58">
        <f t="shared" si="70"/>
        <v>0</v>
      </c>
      <c r="X135" s="58">
        <f t="shared" si="71"/>
        <v>0</v>
      </c>
      <c r="Y135" s="58">
        <f t="shared" si="72"/>
        <v>0</v>
      </c>
      <c r="Z135" s="58">
        <f t="shared" si="73"/>
        <v>8</v>
      </c>
      <c r="AA135" s="58">
        <f t="shared" si="74"/>
        <v>0</v>
      </c>
      <c r="AB135" s="58">
        <f t="shared" si="75"/>
        <v>4</v>
      </c>
      <c r="AC135" s="58">
        <f t="shared" si="76"/>
        <v>0</v>
      </c>
      <c r="AD135" s="58">
        <f t="shared" si="77"/>
        <v>0</v>
      </c>
      <c r="AE135" s="63">
        <f t="shared" si="78"/>
        <v>0</v>
      </c>
      <c r="AF135" s="41"/>
      <c r="AG135" s="62">
        <f t="shared" si="79"/>
        <v>0</v>
      </c>
      <c r="AH135" s="58">
        <f t="shared" si="80"/>
        <v>0</v>
      </c>
      <c r="AI135" s="58">
        <f t="shared" si="81"/>
        <v>0</v>
      </c>
      <c r="AJ135" s="58">
        <f t="shared" si="82"/>
        <v>0</v>
      </c>
      <c r="AK135" s="58">
        <f t="shared" si="83"/>
        <v>0</v>
      </c>
      <c r="AL135" s="58">
        <f t="shared" si="84"/>
        <v>1</v>
      </c>
      <c r="AM135" s="58">
        <f t="shared" si="85"/>
        <v>1</v>
      </c>
      <c r="AN135" s="58">
        <f t="shared" si="86"/>
        <v>1</v>
      </c>
      <c r="AO135" s="58">
        <f t="shared" si="87"/>
        <v>1</v>
      </c>
      <c r="AP135" s="58">
        <f t="shared" si="88"/>
        <v>0</v>
      </c>
      <c r="AQ135" s="63">
        <f t="shared" si="89"/>
        <v>0</v>
      </c>
      <c r="AR135" s="41"/>
      <c r="AS135" s="41"/>
      <c r="AT135" s="62">
        <f t="shared" si="90"/>
        <v>0</v>
      </c>
      <c r="AU135" s="58">
        <f t="shared" si="91"/>
        <v>0</v>
      </c>
      <c r="AV135" s="58">
        <f t="shared" ref="AV135:AV198" si="100">COUNTIF(R135,$W$2)</f>
        <v>0</v>
      </c>
      <c r="AW135" s="58">
        <f t="shared" si="92"/>
        <v>0</v>
      </c>
      <c r="AX135" s="58">
        <f t="shared" si="93"/>
        <v>0</v>
      </c>
      <c r="AY135" s="58">
        <f t="shared" si="94"/>
        <v>0</v>
      </c>
      <c r="AZ135" s="58">
        <f t="shared" si="95"/>
        <v>0</v>
      </c>
      <c r="BA135" s="58">
        <f t="shared" si="96"/>
        <v>0</v>
      </c>
      <c r="BB135" s="58">
        <f t="shared" si="97"/>
        <v>1</v>
      </c>
      <c r="BC135" s="58">
        <f t="shared" si="98"/>
        <v>0</v>
      </c>
      <c r="BD135" s="63">
        <f t="shared" si="99"/>
        <v>0</v>
      </c>
    </row>
    <row r="136" spans="1:56" ht="12.75">
      <c r="A136" s="238">
        <f>'w-wa'!A135</f>
        <v>1912</v>
      </c>
      <c r="B136" s="58">
        <f>IF(ISNUMBER('w-wa'!B135),(VLOOKUP('w-wa'!B135,tab_liczb_!$C$25:$E$35,3,1))," ")</f>
        <v>7</v>
      </c>
      <c r="C136" s="58">
        <f>IF(ISNUMBER('w-wa'!C135),(VLOOKUP('w-wa'!C135,tab_liczb_!$F$25:$H$35,3,1))," ")</f>
        <v>5</v>
      </c>
      <c r="D136" s="58">
        <f>IF(ISNUMBER('w-wa'!D135),(VLOOKUP('w-wa'!D135,tab_liczb_!$I$25:$K$35,3,1))," ")</f>
        <v>3</v>
      </c>
      <c r="E136" s="58">
        <f>IF(ISNUMBER('w-wa'!E135),(VLOOKUP('w-wa'!E135,tab_liczb_!$L$25:$N$35,3,1))," ")</f>
        <v>7</v>
      </c>
      <c r="F136" s="58">
        <f>IF(ISNUMBER('w-wa'!F135),(VLOOKUP('w-wa'!F135,tab_liczb_!$O$25:$Q$35,3,1))," ")</f>
        <v>7</v>
      </c>
      <c r="G136" s="58">
        <f>IF(ISNUMBER('w-wa'!G135),(VLOOKUP('w-wa'!G135,tab_liczb_!$R$25:$T$35,3,1))," ")</f>
        <v>5</v>
      </c>
      <c r="H136" s="58">
        <f>IF(ISNUMBER('w-wa'!H135),(VLOOKUP('w-wa'!H135,tab_liczb_!$U$25:$W$35,3,1))," ")</f>
        <v>6</v>
      </c>
      <c r="I136" s="58">
        <f>IF(ISNUMBER('w-wa'!I135),(VLOOKUP('w-wa'!I135,tab_liczb_!$X$25:$Z$35,3,1))," ")</f>
        <v>9</v>
      </c>
      <c r="J136" s="58">
        <f>IF(ISNUMBER('w-wa'!J135),(VLOOKUP('w-wa'!J135,tab_liczb_!$AA$25:$AC$35,3,1))," ")</f>
        <v>11</v>
      </c>
      <c r="K136" s="58">
        <f>IF(ISNUMBER('w-wa'!K135),(VLOOKUP('w-wa'!K135,tab_liczb_!$AD$25:$AF$35,3,1))," ")</f>
        <v>8</v>
      </c>
      <c r="L136" s="58">
        <f>IF(ISNUMBER('w-wa'!L135),(VLOOKUP('w-wa'!L135,tab_liczb_!$AG$25:$AI$35,3,1))," ")</f>
        <v>7</v>
      </c>
      <c r="M136" s="58">
        <f>IF(ISNUMBER('w-wa'!M135),(VLOOKUP('w-wa'!M135,tab_liczb_!$AJ$25:$AL$35,3,1))," ")</f>
        <v>3</v>
      </c>
      <c r="N136" s="58">
        <f>IF(ISNUMBER('w-wa'!N135),(VLOOKUP('w-wa'!N135,tab_liczb_!$AM$25:$AO$35,3,1))," ")</f>
        <v>5</v>
      </c>
      <c r="O136" s="58">
        <f>IF(ISNUMBER('w-wa'!O135),(VLOOKUP('w-wa'!O135,tab_liczb_!$AP$25:$AR$35,3,1))," ")</f>
        <v>6</v>
      </c>
      <c r="P136" s="58">
        <f>IF(ISNUMBER('w-wa'!P135),(VLOOKUP('w-wa'!P135,tab_liczb_!$AS$25:$AU$35,3,1))," ")</f>
        <v>6</v>
      </c>
      <c r="Q136" s="58">
        <f>IF(ISNUMBER('w-wa'!Q135),(VLOOKUP('w-wa'!Q135,tab_liczb_!$AV$25:$AX$35,3,1))," ")</f>
        <v>10</v>
      </c>
      <c r="R136" s="58">
        <f>IF(ISNUMBER('w-wa'!R135),(VLOOKUP('w-wa'!R135,tab_liczb_!$AY$25:$BA$35,3,1))," ")</f>
        <v>6</v>
      </c>
      <c r="U136" s="62">
        <f t="shared" si="68"/>
        <v>1</v>
      </c>
      <c r="V136" s="58">
        <f t="shared" si="69"/>
        <v>0</v>
      </c>
      <c r="W136" s="58">
        <f t="shared" si="70"/>
        <v>1</v>
      </c>
      <c r="X136" s="58">
        <f t="shared" si="71"/>
        <v>1</v>
      </c>
      <c r="Y136" s="58">
        <f t="shared" si="72"/>
        <v>4</v>
      </c>
      <c r="Z136" s="58">
        <f t="shared" si="73"/>
        <v>1</v>
      </c>
      <c r="AA136" s="58">
        <f t="shared" si="74"/>
        <v>2</v>
      </c>
      <c r="AB136" s="58">
        <f t="shared" si="75"/>
        <v>0</v>
      </c>
      <c r="AC136" s="58">
        <f t="shared" si="76"/>
        <v>2</v>
      </c>
      <c r="AD136" s="58">
        <f t="shared" si="77"/>
        <v>0</v>
      </c>
      <c r="AE136" s="63">
        <f t="shared" si="78"/>
        <v>0</v>
      </c>
      <c r="AF136" s="23"/>
      <c r="AG136" s="77">
        <f t="shared" si="79"/>
        <v>0</v>
      </c>
      <c r="AH136" s="78">
        <f t="shared" si="80"/>
        <v>1</v>
      </c>
      <c r="AI136" s="78">
        <f t="shared" si="81"/>
        <v>0</v>
      </c>
      <c r="AJ136" s="78">
        <f t="shared" si="82"/>
        <v>0</v>
      </c>
      <c r="AK136" s="78">
        <f t="shared" si="83"/>
        <v>0</v>
      </c>
      <c r="AL136" s="78">
        <f t="shared" si="84"/>
        <v>2</v>
      </c>
      <c r="AM136" s="78">
        <f t="shared" si="85"/>
        <v>1</v>
      </c>
      <c r="AN136" s="78">
        <f t="shared" si="86"/>
        <v>0</v>
      </c>
      <c r="AO136" s="78">
        <f t="shared" si="87"/>
        <v>0</v>
      </c>
      <c r="AP136" s="78">
        <f t="shared" si="88"/>
        <v>0</v>
      </c>
      <c r="AQ136" s="79">
        <f t="shared" si="89"/>
        <v>0</v>
      </c>
      <c r="AR136" s="41"/>
      <c r="AS136" s="41"/>
      <c r="AT136" s="77">
        <f t="shared" si="90"/>
        <v>0</v>
      </c>
      <c r="AU136" s="78">
        <f t="shared" si="91"/>
        <v>0</v>
      </c>
      <c r="AV136" s="78">
        <f t="shared" si="100"/>
        <v>0</v>
      </c>
      <c r="AW136" s="78">
        <f t="shared" si="92"/>
        <v>0</v>
      </c>
      <c r="AX136" s="78">
        <f t="shared" si="93"/>
        <v>0</v>
      </c>
      <c r="AY136" s="78">
        <f t="shared" si="94"/>
        <v>1</v>
      </c>
      <c r="AZ136" s="78">
        <f t="shared" si="95"/>
        <v>0</v>
      </c>
      <c r="BA136" s="78">
        <f t="shared" si="96"/>
        <v>0</v>
      </c>
      <c r="BB136" s="78">
        <f t="shared" si="97"/>
        <v>0</v>
      </c>
      <c r="BC136" s="78">
        <f t="shared" si="98"/>
        <v>0</v>
      </c>
      <c r="BD136" s="79">
        <f t="shared" si="99"/>
        <v>0</v>
      </c>
    </row>
    <row r="137" spans="1:56" ht="12.75">
      <c r="A137" s="238">
        <f>'w-wa'!A136</f>
        <v>1913</v>
      </c>
      <c r="B137" s="58">
        <f>IF(ISNUMBER('w-wa'!B136),(VLOOKUP('w-wa'!B136,tab_liczb_!$C$25:$E$35,3,1))," ")</f>
        <v>5</v>
      </c>
      <c r="C137" s="58">
        <f>IF(ISNUMBER('w-wa'!C136),(VLOOKUP('w-wa'!C136,tab_liczb_!$F$25:$H$35,3,1))," ")</f>
        <v>5</v>
      </c>
      <c r="D137" s="58">
        <f>IF(ISNUMBER('w-wa'!D136),(VLOOKUP('w-wa'!D136,tab_liczb_!$I$25:$K$35,3,1))," ")</f>
        <v>3</v>
      </c>
      <c r="E137" s="58">
        <f>IF(ISNUMBER('w-wa'!E136),(VLOOKUP('w-wa'!E136,tab_liczb_!$L$25:$N$35,3,1))," ")</f>
        <v>6</v>
      </c>
      <c r="F137" s="58">
        <f>IF(ISNUMBER('w-wa'!F136),(VLOOKUP('w-wa'!F136,tab_liczb_!$O$25:$Q$35,3,1))," ")</f>
        <v>6</v>
      </c>
      <c r="G137" s="58">
        <f>IF(ISNUMBER('w-wa'!G136),(VLOOKUP('w-wa'!G136,tab_liczb_!$R$25:$T$35,3,1))," ")</f>
        <v>8</v>
      </c>
      <c r="H137" s="58">
        <f>IF(ISNUMBER('w-wa'!H136),(VLOOKUP('w-wa'!H136,tab_liczb_!$U$25:$W$35,3,1))," ")</f>
        <v>9</v>
      </c>
      <c r="I137" s="58">
        <f>IF(ISNUMBER('w-wa'!I136),(VLOOKUP('w-wa'!I136,tab_liczb_!$X$25:$Z$35,3,1))," ")</f>
        <v>9</v>
      </c>
      <c r="J137" s="58">
        <f>IF(ISNUMBER('w-wa'!J136),(VLOOKUP('w-wa'!J136,tab_liczb_!$AA$25:$AC$35,3,1))," ")</f>
        <v>6</v>
      </c>
      <c r="K137" s="58">
        <f>IF(ISNUMBER('w-wa'!K136),(VLOOKUP('w-wa'!K136,tab_liczb_!$AD$25:$AF$35,3,1))," ")</f>
        <v>5</v>
      </c>
      <c r="L137" s="58">
        <f>IF(ISNUMBER('w-wa'!L136),(VLOOKUP('w-wa'!L136,tab_liczb_!$AG$25:$AI$35,3,1))," ")</f>
        <v>4</v>
      </c>
      <c r="M137" s="58">
        <f>IF(ISNUMBER('w-wa'!M136),(VLOOKUP('w-wa'!M136,tab_liczb_!$AJ$25:$AL$35,3,1))," ")</f>
        <v>3</v>
      </c>
      <c r="N137" s="58">
        <f>IF(ISNUMBER('w-wa'!N136),(VLOOKUP('w-wa'!N136,tab_liczb_!$AM$25:$AO$35,3,1))," ")</f>
        <v>4</v>
      </c>
      <c r="O137" s="58">
        <f>IF(ISNUMBER('w-wa'!O136),(VLOOKUP('w-wa'!O136,tab_liczb_!$AP$25:$AR$35,3,1))," ")</f>
        <v>4</v>
      </c>
      <c r="P137" s="58">
        <f>IF(ISNUMBER('w-wa'!P136),(VLOOKUP('w-wa'!P136,tab_liczb_!$AS$25:$AU$35,3,1))," ")</f>
        <v>10</v>
      </c>
      <c r="Q137" s="58">
        <f>IF(ISNUMBER('w-wa'!Q136),(VLOOKUP('w-wa'!Q136,tab_liczb_!$AV$25:$AX$35,3,1))," ")</f>
        <v>5</v>
      </c>
      <c r="R137" s="58">
        <f>IF(ISNUMBER('w-wa'!R136),(VLOOKUP('w-wa'!R136,tab_liczb_!$AY$25:$BA$35,3,1))," ")</f>
        <v>5</v>
      </c>
      <c r="U137" s="62">
        <f t="shared" si="68"/>
        <v>0</v>
      </c>
      <c r="V137" s="58">
        <f t="shared" si="69"/>
        <v>0</v>
      </c>
      <c r="W137" s="58">
        <f t="shared" si="70"/>
        <v>2</v>
      </c>
      <c r="X137" s="58">
        <f t="shared" si="71"/>
        <v>1</v>
      </c>
      <c r="Y137" s="58">
        <f t="shared" si="72"/>
        <v>0</v>
      </c>
      <c r="Z137" s="58">
        <f t="shared" si="73"/>
        <v>3</v>
      </c>
      <c r="AA137" s="58">
        <f t="shared" si="74"/>
        <v>3</v>
      </c>
      <c r="AB137" s="58">
        <f t="shared" si="75"/>
        <v>1</v>
      </c>
      <c r="AC137" s="58">
        <f t="shared" si="76"/>
        <v>2</v>
      </c>
      <c r="AD137" s="58">
        <f t="shared" si="77"/>
        <v>0</v>
      </c>
      <c r="AE137" s="63">
        <f t="shared" si="78"/>
        <v>0</v>
      </c>
      <c r="AF137" s="41"/>
      <c r="AG137" s="62">
        <f t="shared" si="79"/>
        <v>0</v>
      </c>
      <c r="AH137" s="58">
        <f t="shared" si="80"/>
        <v>1</v>
      </c>
      <c r="AI137" s="58">
        <f t="shared" si="81"/>
        <v>0</v>
      </c>
      <c r="AJ137" s="58">
        <f t="shared" si="82"/>
        <v>0</v>
      </c>
      <c r="AK137" s="58">
        <f t="shared" si="83"/>
        <v>0</v>
      </c>
      <c r="AL137" s="58">
        <f t="shared" si="84"/>
        <v>0</v>
      </c>
      <c r="AM137" s="58">
        <f t="shared" si="85"/>
        <v>1</v>
      </c>
      <c r="AN137" s="58">
        <f t="shared" si="86"/>
        <v>2</v>
      </c>
      <c r="AO137" s="58">
        <f t="shared" si="87"/>
        <v>0</v>
      </c>
      <c r="AP137" s="58">
        <f t="shared" si="88"/>
        <v>0</v>
      </c>
      <c r="AQ137" s="63">
        <f t="shared" si="89"/>
        <v>0</v>
      </c>
      <c r="AR137" s="41"/>
      <c r="AS137" s="41"/>
      <c r="AT137" s="62">
        <f t="shared" si="90"/>
        <v>0</v>
      </c>
      <c r="AU137" s="58">
        <f t="shared" si="91"/>
        <v>0</v>
      </c>
      <c r="AV137" s="58">
        <f t="shared" si="100"/>
        <v>0</v>
      </c>
      <c r="AW137" s="58">
        <f t="shared" si="92"/>
        <v>0</v>
      </c>
      <c r="AX137" s="58">
        <f t="shared" si="93"/>
        <v>0</v>
      </c>
      <c r="AY137" s="58">
        <f t="shared" si="94"/>
        <v>0</v>
      </c>
      <c r="AZ137" s="58">
        <f t="shared" si="95"/>
        <v>1</v>
      </c>
      <c r="BA137" s="58">
        <f t="shared" si="96"/>
        <v>0</v>
      </c>
      <c r="BB137" s="58">
        <f t="shared" si="97"/>
        <v>0</v>
      </c>
      <c r="BC137" s="58">
        <f t="shared" si="98"/>
        <v>0</v>
      </c>
      <c r="BD137" s="63">
        <f t="shared" si="99"/>
        <v>0</v>
      </c>
    </row>
    <row r="138" spans="1:56" ht="12.75">
      <c r="A138" s="238">
        <f>'w-wa'!A137</f>
        <v>1914</v>
      </c>
      <c r="B138" s="58">
        <f>IF(ISNUMBER('w-wa'!B137),(VLOOKUP('w-wa'!B137,tab_liczb_!$C$25:$E$35,3,1))," ")</f>
        <v>6</v>
      </c>
      <c r="C138" s="58">
        <f>IF(ISNUMBER('w-wa'!C137),(VLOOKUP('w-wa'!C137,tab_liczb_!$F$25:$H$35,3,1))," ")</f>
        <v>4</v>
      </c>
      <c r="D138" s="58">
        <f>IF(ISNUMBER('w-wa'!D137),(VLOOKUP('w-wa'!D137,tab_liczb_!$I$25:$K$35,3,1))," ")</f>
        <v>4</v>
      </c>
      <c r="E138" s="58">
        <f>IF(ISNUMBER('w-wa'!E137),(VLOOKUP('w-wa'!E137,tab_liczb_!$L$25:$N$35,3,1))," ")</f>
        <v>4</v>
      </c>
      <c r="F138" s="58">
        <f>IF(ISNUMBER('w-wa'!F137),(VLOOKUP('w-wa'!F137,tab_liczb_!$O$25:$Q$35,3,1))," ")</f>
        <v>6</v>
      </c>
      <c r="G138" s="58">
        <f>IF(ISNUMBER('w-wa'!G137),(VLOOKUP('w-wa'!G137,tab_liczb_!$R$25:$T$35,3,1))," ")</f>
        <v>6</v>
      </c>
      <c r="H138" s="58">
        <f>IF(ISNUMBER('w-wa'!H137),(VLOOKUP('w-wa'!H137,tab_liczb_!$U$25:$W$35,3,1))," ")</f>
        <v>6</v>
      </c>
      <c r="I138" s="58">
        <f>IF(ISNUMBER('w-wa'!I137),(VLOOKUP('w-wa'!I137,tab_liczb_!$X$25:$Z$35,3,1))," ")</f>
        <v>7</v>
      </c>
      <c r="J138" s="58">
        <f>IF(ISNUMBER('w-wa'!J137),(VLOOKUP('w-wa'!J137,tab_liczb_!$AA$25:$AC$35,3,1))," ")</f>
        <v>7</v>
      </c>
      <c r="K138" s="58">
        <f>IF(ISNUMBER('w-wa'!K137),(VLOOKUP('w-wa'!K137,tab_liczb_!$AD$25:$AF$35,3,1))," ")</f>
        <v>7</v>
      </c>
      <c r="L138" s="58">
        <f>IF(ISNUMBER('w-wa'!L137),(VLOOKUP('w-wa'!L137,tab_liczb_!$AG$25:$AI$35,3,1))," ")</f>
        <v>7</v>
      </c>
      <c r="M138" s="58">
        <f>IF(ISNUMBER('w-wa'!M137),(VLOOKUP('w-wa'!M137,tab_liczb_!$AJ$25:$AL$35,3,1))," ")</f>
        <v>3</v>
      </c>
      <c r="N138" s="58">
        <f>IF(ISNUMBER('w-wa'!N137),(VLOOKUP('w-wa'!N137,tab_liczb_!$AM$25:$AO$35,3,1))," ")</f>
        <v>4</v>
      </c>
      <c r="O138" s="58">
        <f>IF(ISNUMBER('w-wa'!O137),(VLOOKUP('w-wa'!O137,tab_liczb_!$AP$25:$AR$35,3,1))," ")</f>
        <v>4</v>
      </c>
      <c r="P138" s="58">
        <f>IF(ISNUMBER('w-wa'!P137),(VLOOKUP('w-wa'!P137,tab_liczb_!$AS$25:$AU$35,3,1))," ")</f>
        <v>6</v>
      </c>
      <c r="Q138" s="58">
        <f>IF(ISNUMBER('w-wa'!Q137),(VLOOKUP('w-wa'!Q137,tab_liczb_!$AV$25:$AX$35,3,1))," ")</f>
        <v>8</v>
      </c>
      <c r="R138" s="58">
        <f>IF(ISNUMBER('w-wa'!R137),(VLOOKUP('w-wa'!R137,tab_liczb_!$AY$25:$BA$35,3,1))," ")</f>
        <v>4</v>
      </c>
      <c r="U138" s="62">
        <f t="shared" si="68"/>
        <v>0</v>
      </c>
      <c r="V138" s="58">
        <f t="shared" si="69"/>
        <v>0</v>
      </c>
      <c r="W138" s="58">
        <f t="shared" si="70"/>
        <v>0</v>
      </c>
      <c r="X138" s="58">
        <f t="shared" si="71"/>
        <v>0</v>
      </c>
      <c r="Y138" s="58">
        <f t="shared" si="72"/>
        <v>4</v>
      </c>
      <c r="Z138" s="58">
        <f t="shared" si="73"/>
        <v>4</v>
      </c>
      <c r="AA138" s="58">
        <f t="shared" si="74"/>
        <v>0</v>
      </c>
      <c r="AB138" s="58">
        <f t="shared" si="75"/>
        <v>3</v>
      </c>
      <c r="AC138" s="58">
        <f t="shared" si="76"/>
        <v>1</v>
      </c>
      <c r="AD138" s="58">
        <f t="shared" si="77"/>
        <v>0</v>
      </c>
      <c r="AE138" s="63">
        <f t="shared" si="78"/>
        <v>0</v>
      </c>
      <c r="AF138" s="41"/>
      <c r="AG138" s="62">
        <f t="shared" si="79"/>
        <v>0</v>
      </c>
      <c r="AH138" s="58">
        <f t="shared" si="80"/>
        <v>0</v>
      </c>
      <c r="AI138" s="58">
        <f t="shared" si="81"/>
        <v>0</v>
      </c>
      <c r="AJ138" s="58">
        <f t="shared" si="82"/>
        <v>1</v>
      </c>
      <c r="AK138" s="58">
        <f t="shared" si="83"/>
        <v>0</v>
      </c>
      <c r="AL138" s="58">
        <f t="shared" si="84"/>
        <v>1</v>
      </c>
      <c r="AM138" s="58">
        <f t="shared" si="85"/>
        <v>0</v>
      </c>
      <c r="AN138" s="58">
        <f t="shared" si="86"/>
        <v>2</v>
      </c>
      <c r="AO138" s="58">
        <f t="shared" si="87"/>
        <v>0</v>
      </c>
      <c r="AP138" s="58">
        <f t="shared" si="88"/>
        <v>0</v>
      </c>
      <c r="AQ138" s="63">
        <f t="shared" si="89"/>
        <v>0</v>
      </c>
      <c r="AR138" s="41"/>
      <c r="AS138" s="41"/>
      <c r="AT138" s="62">
        <f t="shared" si="90"/>
        <v>0</v>
      </c>
      <c r="AU138" s="58">
        <f t="shared" si="91"/>
        <v>0</v>
      </c>
      <c r="AV138" s="58">
        <f t="shared" si="100"/>
        <v>0</v>
      </c>
      <c r="AW138" s="58">
        <f t="shared" si="92"/>
        <v>0</v>
      </c>
      <c r="AX138" s="58">
        <f t="shared" si="93"/>
        <v>0</v>
      </c>
      <c r="AY138" s="58">
        <f t="shared" si="94"/>
        <v>0</v>
      </c>
      <c r="AZ138" s="58">
        <f t="shared" si="95"/>
        <v>0</v>
      </c>
      <c r="BA138" s="58">
        <f t="shared" si="96"/>
        <v>1</v>
      </c>
      <c r="BB138" s="58">
        <f t="shared" si="97"/>
        <v>0</v>
      </c>
      <c r="BC138" s="58">
        <f t="shared" si="98"/>
        <v>0</v>
      </c>
      <c r="BD138" s="63">
        <f t="shared" si="99"/>
        <v>0</v>
      </c>
    </row>
    <row r="139" spans="1:56" ht="12.75">
      <c r="A139" s="238">
        <f>'w-wa'!A138</f>
        <v>1915</v>
      </c>
      <c r="B139" s="58">
        <f>IF(ISNUMBER('w-wa'!B138),(VLOOKUP('w-wa'!B138,tab_liczb_!$C$25:$E$35,3,1))," ")</f>
        <v>4</v>
      </c>
      <c r="C139" s="58">
        <f>IF(ISNUMBER('w-wa'!C138),(VLOOKUP('w-wa'!C138,tab_liczb_!$F$25:$H$35,3,1))," ")</f>
        <v>5</v>
      </c>
      <c r="D139" s="58">
        <f>IF(ISNUMBER('w-wa'!D138),(VLOOKUP('w-wa'!D138,tab_liczb_!$I$25:$K$35,3,1))," ")</f>
        <v>7</v>
      </c>
      <c r="E139" s="58">
        <f>IF(ISNUMBER('w-wa'!E138),(VLOOKUP('w-wa'!E138,tab_liczb_!$L$25:$N$35,3,1))," ")</f>
        <v>5</v>
      </c>
      <c r="F139" s="58">
        <f>IF(ISNUMBER('w-wa'!F138),(VLOOKUP('w-wa'!F138,tab_liczb_!$O$25:$Q$35,3,1))," ")</f>
        <v>6</v>
      </c>
      <c r="G139" s="58">
        <f>IF(ISNUMBER('w-wa'!G138),(VLOOKUP('w-wa'!G138,tab_liczb_!$R$25:$T$35,3,1))," ")</f>
        <v>5</v>
      </c>
      <c r="H139" s="58">
        <f>IF(ISNUMBER('w-wa'!H138),(VLOOKUP('w-wa'!H138,tab_liczb_!$U$25:$W$35,3,1))," ")</f>
        <v>7</v>
      </c>
      <c r="I139" s="58">
        <f>IF(ISNUMBER('w-wa'!I138),(VLOOKUP('w-wa'!I138,tab_liczb_!$X$25:$Z$35,3,1))," ")</f>
        <v>8</v>
      </c>
      <c r="J139" s="58">
        <f>IF(ISNUMBER('w-wa'!J138),(VLOOKUP('w-wa'!J138,tab_liczb_!$AA$25:$AC$35,3,1))," ")</f>
        <v>7</v>
      </c>
      <c r="K139" s="58">
        <f>IF(ISNUMBER('w-wa'!K138),(VLOOKUP('w-wa'!K138,tab_liczb_!$AD$25:$AF$35,3,1))," ")</f>
        <v>7</v>
      </c>
      <c r="L139" s="58">
        <f>IF(ISNUMBER('w-wa'!L138),(VLOOKUP('w-wa'!L138,tab_liczb_!$AG$25:$AI$35,3,1))," ")</f>
        <v>6</v>
      </c>
      <c r="M139" s="58">
        <f>IF(ISNUMBER('w-wa'!M138),(VLOOKUP('w-wa'!M138,tab_liczb_!$AJ$25:$AL$35,3,1))," ")</f>
        <v>4</v>
      </c>
      <c r="N139" s="58">
        <f>IF(ISNUMBER('w-wa'!N138),(VLOOKUP('w-wa'!N138,tab_liczb_!$AM$25:$AO$35,3,1))," ")</f>
        <v>3</v>
      </c>
      <c r="O139" s="58">
        <f>IF(ISNUMBER('w-wa'!O138),(VLOOKUP('w-wa'!O138,tab_liczb_!$AP$25:$AR$35,3,1))," ")</f>
        <v>6</v>
      </c>
      <c r="P139" s="58">
        <f>IF(ISNUMBER('w-wa'!P138),(VLOOKUP('w-wa'!P138,tab_liczb_!$AS$25:$AU$35,3,1))," ")</f>
        <v>6</v>
      </c>
      <c r="Q139" s="58">
        <f>IF(ISNUMBER('w-wa'!Q138),(VLOOKUP('w-wa'!Q138,tab_liczb_!$AV$25:$AX$35,3,1))," ")</f>
        <v>8</v>
      </c>
      <c r="R139" s="58">
        <f>IF(ISNUMBER('w-wa'!R138),(VLOOKUP('w-wa'!R138,tab_liczb_!$AY$25:$BA$35,3,1))," ")</f>
        <v>5</v>
      </c>
      <c r="U139" s="62">
        <f t="shared" si="68"/>
        <v>0</v>
      </c>
      <c r="V139" s="58">
        <f t="shared" si="69"/>
        <v>0</v>
      </c>
      <c r="W139" s="58">
        <f t="shared" si="70"/>
        <v>0</v>
      </c>
      <c r="X139" s="58">
        <f t="shared" si="71"/>
        <v>1</v>
      </c>
      <c r="Y139" s="58">
        <f t="shared" si="72"/>
        <v>4</v>
      </c>
      <c r="Z139" s="58">
        <f t="shared" si="73"/>
        <v>2</v>
      </c>
      <c r="AA139" s="58">
        <f t="shared" si="74"/>
        <v>3</v>
      </c>
      <c r="AB139" s="58">
        <f t="shared" si="75"/>
        <v>2</v>
      </c>
      <c r="AC139" s="58">
        <f t="shared" si="76"/>
        <v>0</v>
      </c>
      <c r="AD139" s="58">
        <f t="shared" si="77"/>
        <v>0</v>
      </c>
      <c r="AE139" s="63">
        <f t="shared" si="78"/>
        <v>0</v>
      </c>
      <c r="AF139" s="41"/>
      <c r="AG139" s="62">
        <f t="shared" si="79"/>
        <v>0</v>
      </c>
      <c r="AH139" s="58">
        <f t="shared" si="80"/>
        <v>0</v>
      </c>
      <c r="AI139" s="58">
        <f t="shared" si="81"/>
        <v>0</v>
      </c>
      <c r="AJ139" s="58">
        <f t="shared" si="82"/>
        <v>1</v>
      </c>
      <c r="AK139" s="58">
        <f t="shared" si="83"/>
        <v>0</v>
      </c>
      <c r="AL139" s="58">
        <f t="shared" si="84"/>
        <v>2</v>
      </c>
      <c r="AM139" s="58">
        <f t="shared" si="85"/>
        <v>0</v>
      </c>
      <c r="AN139" s="58">
        <f t="shared" si="86"/>
        <v>0</v>
      </c>
      <c r="AO139" s="58">
        <f t="shared" si="87"/>
        <v>1</v>
      </c>
      <c r="AP139" s="58">
        <f t="shared" si="88"/>
        <v>0</v>
      </c>
      <c r="AQ139" s="63">
        <f t="shared" si="89"/>
        <v>0</v>
      </c>
      <c r="AR139" s="41"/>
      <c r="AS139" s="41"/>
      <c r="AT139" s="62">
        <f t="shared" si="90"/>
        <v>0</v>
      </c>
      <c r="AU139" s="58">
        <f t="shared" si="91"/>
        <v>0</v>
      </c>
      <c r="AV139" s="58">
        <f t="shared" si="100"/>
        <v>0</v>
      </c>
      <c r="AW139" s="58">
        <f t="shared" si="92"/>
        <v>0</v>
      </c>
      <c r="AX139" s="58">
        <f t="shared" si="93"/>
        <v>0</v>
      </c>
      <c r="AY139" s="58">
        <f t="shared" si="94"/>
        <v>0</v>
      </c>
      <c r="AZ139" s="58">
        <f t="shared" si="95"/>
        <v>1</v>
      </c>
      <c r="BA139" s="58">
        <f t="shared" si="96"/>
        <v>0</v>
      </c>
      <c r="BB139" s="58">
        <f t="shared" si="97"/>
        <v>0</v>
      </c>
      <c r="BC139" s="58">
        <f t="shared" si="98"/>
        <v>0</v>
      </c>
      <c r="BD139" s="63">
        <f t="shared" si="99"/>
        <v>0</v>
      </c>
    </row>
    <row r="140" spans="1:56" ht="12.75">
      <c r="A140" s="238">
        <f>'w-wa'!A139</f>
        <v>1916</v>
      </c>
      <c r="B140" s="58">
        <f>IF(ISNUMBER('w-wa'!B139),(VLOOKUP('w-wa'!B139,tab_liczb_!$C$25:$E$35,3,1))," ")</f>
        <v>3</v>
      </c>
      <c r="C140" s="58">
        <f>IF(ISNUMBER('w-wa'!C139),(VLOOKUP('w-wa'!C139,tab_liczb_!$F$25:$H$35,3,1))," ")</f>
        <v>5</v>
      </c>
      <c r="D140" s="58">
        <f>IF(ISNUMBER('w-wa'!D139),(VLOOKUP('w-wa'!D139,tab_liczb_!$I$25:$K$35,3,1))," ")</f>
        <v>4</v>
      </c>
      <c r="E140" s="58">
        <f>IF(ISNUMBER('w-wa'!E139),(VLOOKUP('w-wa'!E139,tab_liczb_!$L$25:$N$35,3,1))," ")</f>
        <v>5</v>
      </c>
      <c r="F140" s="58">
        <f>IF(ISNUMBER('w-wa'!F139),(VLOOKUP('w-wa'!F139,tab_liczb_!$O$25:$Q$35,3,1))," ")</f>
        <v>6</v>
      </c>
      <c r="G140" s="58">
        <f>IF(ISNUMBER('w-wa'!G139),(VLOOKUP('w-wa'!G139,tab_liczb_!$R$25:$T$35,3,1))," ")</f>
        <v>7</v>
      </c>
      <c r="H140" s="58">
        <f>IF(ISNUMBER('w-wa'!H139),(VLOOKUP('w-wa'!H139,tab_liczb_!$U$25:$W$35,3,1))," ")</f>
        <v>7</v>
      </c>
      <c r="I140" s="58">
        <f>IF(ISNUMBER('w-wa'!I139),(VLOOKUP('w-wa'!I139,tab_liczb_!$X$25:$Z$35,3,1))," ")</f>
        <v>8</v>
      </c>
      <c r="J140" s="58">
        <f>IF(ISNUMBER('w-wa'!J139),(VLOOKUP('w-wa'!J139,tab_liczb_!$AA$25:$AC$35,3,1))," ")</f>
        <v>7</v>
      </c>
      <c r="K140" s="58">
        <f>IF(ISNUMBER('w-wa'!K139),(VLOOKUP('w-wa'!K139,tab_liczb_!$AD$25:$AF$35,3,1))," ")</f>
        <v>7</v>
      </c>
      <c r="L140" s="58">
        <f>IF(ISNUMBER('w-wa'!L139),(VLOOKUP('w-wa'!L139,tab_liczb_!$AG$25:$AI$35,3,1))," ")</f>
        <v>5</v>
      </c>
      <c r="M140" s="58">
        <f>IF(ISNUMBER('w-wa'!M139),(VLOOKUP('w-wa'!M139,tab_liczb_!$AJ$25:$AL$35,3,1))," ")</f>
        <v>4</v>
      </c>
      <c r="N140" s="58">
        <f>IF(ISNUMBER('w-wa'!N139),(VLOOKUP('w-wa'!N139,tab_liczb_!$AM$25:$AO$35,3,1))," ")</f>
        <v>3</v>
      </c>
      <c r="O140" s="58">
        <f>IF(ISNUMBER('w-wa'!O139),(VLOOKUP('w-wa'!O139,tab_liczb_!$AP$25:$AR$35,3,1))," ")</f>
        <v>4</v>
      </c>
      <c r="P140" s="58">
        <f>IF(ISNUMBER('w-wa'!P139),(VLOOKUP('w-wa'!P139,tab_liczb_!$AS$25:$AU$35,3,1))," ")</f>
        <v>8</v>
      </c>
      <c r="Q140" s="58">
        <f>IF(ISNUMBER('w-wa'!Q139),(VLOOKUP('w-wa'!Q139,tab_liczb_!$AV$25:$AX$35,3,1))," ")</f>
        <v>6</v>
      </c>
      <c r="R140" s="58">
        <f>IF(ISNUMBER('w-wa'!R139),(VLOOKUP('w-wa'!R139,tab_liczb_!$AY$25:$BA$35,3,1))," ")</f>
        <v>4</v>
      </c>
      <c r="U140" s="62">
        <f t="shared" si="68"/>
        <v>0</v>
      </c>
      <c r="V140" s="58">
        <f t="shared" si="69"/>
        <v>0</v>
      </c>
      <c r="W140" s="58">
        <f t="shared" si="70"/>
        <v>0</v>
      </c>
      <c r="X140" s="58">
        <f t="shared" si="71"/>
        <v>1</v>
      </c>
      <c r="Y140" s="58">
        <f t="shared" si="72"/>
        <v>4</v>
      </c>
      <c r="Z140" s="58">
        <f t="shared" si="73"/>
        <v>1</v>
      </c>
      <c r="AA140" s="58">
        <f t="shared" si="74"/>
        <v>3</v>
      </c>
      <c r="AB140" s="58">
        <f t="shared" si="75"/>
        <v>2</v>
      </c>
      <c r="AC140" s="58">
        <f t="shared" si="76"/>
        <v>1</v>
      </c>
      <c r="AD140" s="58">
        <f t="shared" si="77"/>
        <v>0</v>
      </c>
      <c r="AE140" s="63">
        <f t="shared" si="78"/>
        <v>0</v>
      </c>
      <c r="AF140" s="23"/>
      <c r="AG140" s="77">
        <f t="shared" si="79"/>
        <v>0</v>
      </c>
      <c r="AH140" s="78">
        <f t="shared" si="80"/>
        <v>0</v>
      </c>
      <c r="AI140" s="78">
        <f t="shared" si="81"/>
        <v>0</v>
      </c>
      <c r="AJ140" s="78">
        <f t="shared" si="82"/>
        <v>1</v>
      </c>
      <c r="AK140" s="78">
        <f t="shared" si="83"/>
        <v>0</v>
      </c>
      <c r="AL140" s="78">
        <f t="shared" si="84"/>
        <v>1</v>
      </c>
      <c r="AM140" s="78">
        <f t="shared" si="85"/>
        <v>0</v>
      </c>
      <c r="AN140" s="78">
        <f t="shared" si="86"/>
        <v>1</v>
      </c>
      <c r="AO140" s="78">
        <f t="shared" si="87"/>
        <v>1</v>
      </c>
      <c r="AP140" s="78">
        <f t="shared" si="88"/>
        <v>0</v>
      </c>
      <c r="AQ140" s="79">
        <f t="shared" si="89"/>
        <v>0</v>
      </c>
      <c r="AR140" s="41"/>
      <c r="AS140" s="41"/>
      <c r="AT140" s="77">
        <f t="shared" si="90"/>
        <v>0</v>
      </c>
      <c r="AU140" s="78">
        <f t="shared" si="91"/>
        <v>0</v>
      </c>
      <c r="AV140" s="78">
        <f t="shared" si="100"/>
        <v>0</v>
      </c>
      <c r="AW140" s="78">
        <f t="shared" si="92"/>
        <v>0</v>
      </c>
      <c r="AX140" s="78">
        <f t="shared" si="93"/>
        <v>0</v>
      </c>
      <c r="AY140" s="78">
        <f t="shared" si="94"/>
        <v>0</v>
      </c>
      <c r="AZ140" s="78">
        <f t="shared" si="95"/>
        <v>0</v>
      </c>
      <c r="BA140" s="78">
        <f t="shared" si="96"/>
        <v>1</v>
      </c>
      <c r="BB140" s="78">
        <f t="shared" si="97"/>
        <v>0</v>
      </c>
      <c r="BC140" s="78">
        <f t="shared" si="98"/>
        <v>0</v>
      </c>
      <c r="BD140" s="79">
        <f t="shared" si="99"/>
        <v>0</v>
      </c>
    </row>
    <row r="141" spans="1:56" ht="12.75">
      <c r="A141" s="238">
        <f>'w-wa'!A140</f>
        <v>1917</v>
      </c>
      <c r="B141" s="58">
        <f>IF(ISNUMBER('w-wa'!B140),(VLOOKUP('w-wa'!B140,tab_liczb_!$C$25:$E$35,3,1))," ")</f>
        <v>6</v>
      </c>
      <c r="C141" s="58">
        <f>IF(ISNUMBER('w-wa'!C140),(VLOOKUP('w-wa'!C140,tab_liczb_!$F$25:$H$35,3,1))," ")</f>
        <v>7</v>
      </c>
      <c r="D141" s="58">
        <f>IF(ISNUMBER('w-wa'!D140),(VLOOKUP('w-wa'!D140,tab_liczb_!$I$25:$K$35,3,1))," ")</f>
        <v>8</v>
      </c>
      <c r="E141" s="58">
        <f>IF(ISNUMBER('w-wa'!E140),(VLOOKUP('w-wa'!E140,tab_liczb_!$L$25:$N$35,3,1))," ")</f>
        <v>8</v>
      </c>
      <c r="F141" s="58">
        <f>IF(ISNUMBER('w-wa'!F140),(VLOOKUP('w-wa'!F140,tab_liczb_!$O$25:$Q$35,3,1))," ")</f>
        <v>6</v>
      </c>
      <c r="G141" s="58">
        <f>IF(ISNUMBER('w-wa'!G140),(VLOOKUP('w-wa'!G140,tab_liczb_!$R$25:$T$35,3,1))," ")</f>
        <v>1</v>
      </c>
      <c r="H141" s="58">
        <f>IF(ISNUMBER('w-wa'!H140),(VLOOKUP('w-wa'!H140,tab_liczb_!$U$25:$W$35,3,1))," ")</f>
        <v>6</v>
      </c>
      <c r="I141" s="58">
        <f>IF(ISNUMBER('w-wa'!I140),(VLOOKUP('w-wa'!I140,tab_liczb_!$X$25:$Z$35,3,1))," ")</f>
        <v>4</v>
      </c>
      <c r="J141" s="58">
        <f>IF(ISNUMBER('w-wa'!J140),(VLOOKUP('w-wa'!J140,tab_liczb_!$AA$25:$AC$35,3,1))," ")</f>
        <v>5</v>
      </c>
      <c r="K141" s="58">
        <f>IF(ISNUMBER('w-wa'!K140),(VLOOKUP('w-wa'!K140,tab_liczb_!$AD$25:$AF$35,3,1))," ")</f>
        <v>5</v>
      </c>
      <c r="L141" s="58">
        <f>IF(ISNUMBER('w-wa'!L140),(VLOOKUP('w-wa'!L140,tab_liczb_!$AG$25:$AI$35,3,1))," ")</f>
        <v>4</v>
      </c>
      <c r="M141" s="58">
        <f>IF(ISNUMBER('w-wa'!M140),(VLOOKUP('w-wa'!M140,tab_liczb_!$AJ$25:$AL$35,3,1))," ")</f>
        <v>6</v>
      </c>
      <c r="N141" s="58">
        <f>IF(ISNUMBER('w-wa'!N140),(VLOOKUP('w-wa'!N140,tab_liczb_!$AM$25:$AO$35,3,1))," ")</f>
        <v>6</v>
      </c>
      <c r="O141" s="58">
        <f>IF(ISNUMBER('w-wa'!O140),(VLOOKUP('w-wa'!O140,tab_liczb_!$AP$25:$AR$35,3,1))," ")</f>
        <v>8</v>
      </c>
      <c r="P141" s="58">
        <f>IF(ISNUMBER('w-wa'!P140),(VLOOKUP('w-wa'!P140,tab_liczb_!$AS$25:$AU$35,3,1))," ")</f>
        <v>3</v>
      </c>
      <c r="Q141" s="58">
        <f>IF(ISNUMBER('w-wa'!Q140),(VLOOKUP('w-wa'!Q140,tab_liczb_!$AV$25:$AX$35,3,1))," ")</f>
        <v>3</v>
      </c>
      <c r="R141" s="58">
        <f>IF(ISNUMBER('w-wa'!R140),(VLOOKUP('w-wa'!R140,tab_liczb_!$AY$25:$BA$35,3,1))," ")</f>
        <v>6</v>
      </c>
      <c r="U141" s="62">
        <f t="shared" si="68"/>
        <v>0</v>
      </c>
      <c r="V141" s="58">
        <f t="shared" si="69"/>
        <v>0</v>
      </c>
      <c r="W141" s="58">
        <f t="shared" si="70"/>
        <v>0</v>
      </c>
      <c r="X141" s="58">
        <f t="shared" si="71"/>
        <v>2</v>
      </c>
      <c r="Y141" s="58">
        <f t="shared" si="72"/>
        <v>1</v>
      </c>
      <c r="Z141" s="58">
        <f t="shared" si="73"/>
        <v>4</v>
      </c>
      <c r="AA141" s="58">
        <f t="shared" si="74"/>
        <v>2</v>
      </c>
      <c r="AB141" s="58">
        <f t="shared" si="75"/>
        <v>2</v>
      </c>
      <c r="AC141" s="58">
        <f t="shared" si="76"/>
        <v>0</v>
      </c>
      <c r="AD141" s="58">
        <f t="shared" si="77"/>
        <v>0</v>
      </c>
      <c r="AE141" s="63">
        <f t="shared" si="78"/>
        <v>1</v>
      </c>
      <c r="AF141" s="41"/>
      <c r="AG141" s="62">
        <f t="shared" si="79"/>
        <v>0</v>
      </c>
      <c r="AH141" s="58">
        <f t="shared" si="80"/>
        <v>0</v>
      </c>
      <c r="AI141" s="58">
        <f t="shared" si="81"/>
        <v>0</v>
      </c>
      <c r="AJ141" s="58">
        <f t="shared" si="82"/>
        <v>1</v>
      </c>
      <c r="AK141" s="58">
        <f t="shared" si="83"/>
        <v>0</v>
      </c>
      <c r="AL141" s="58">
        <f t="shared" si="84"/>
        <v>1</v>
      </c>
      <c r="AM141" s="58">
        <f t="shared" si="85"/>
        <v>0</v>
      </c>
      <c r="AN141" s="58">
        <f t="shared" si="86"/>
        <v>0</v>
      </c>
      <c r="AO141" s="58">
        <f t="shared" si="87"/>
        <v>2</v>
      </c>
      <c r="AP141" s="58">
        <f t="shared" si="88"/>
        <v>0</v>
      </c>
      <c r="AQ141" s="63">
        <f t="shared" si="89"/>
        <v>0</v>
      </c>
      <c r="AR141" s="41"/>
      <c r="AS141" s="41"/>
      <c r="AT141" s="62">
        <f t="shared" si="90"/>
        <v>0</v>
      </c>
      <c r="AU141" s="58">
        <f t="shared" si="91"/>
        <v>0</v>
      </c>
      <c r="AV141" s="58">
        <f t="shared" si="100"/>
        <v>0</v>
      </c>
      <c r="AW141" s="58">
        <f t="shared" si="92"/>
        <v>0</v>
      </c>
      <c r="AX141" s="58">
        <f t="shared" si="93"/>
        <v>0</v>
      </c>
      <c r="AY141" s="58">
        <f t="shared" si="94"/>
        <v>1</v>
      </c>
      <c r="AZ141" s="58">
        <f t="shared" si="95"/>
        <v>0</v>
      </c>
      <c r="BA141" s="58">
        <f t="shared" si="96"/>
        <v>0</v>
      </c>
      <c r="BB141" s="58">
        <f t="shared" si="97"/>
        <v>0</v>
      </c>
      <c r="BC141" s="58">
        <f t="shared" si="98"/>
        <v>0</v>
      </c>
      <c r="BD141" s="63">
        <f t="shared" si="99"/>
        <v>0</v>
      </c>
    </row>
    <row r="142" spans="1:56" ht="12.75">
      <c r="A142" s="238">
        <f>'w-wa'!A141</f>
        <v>1918</v>
      </c>
      <c r="B142" s="58">
        <f>IF(ISNUMBER('w-wa'!B141),(VLOOKUP('w-wa'!B141,tab_liczb_!$C$25:$E$35,3,1))," ")</f>
        <v>4</v>
      </c>
      <c r="C142" s="58">
        <f>IF(ISNUMBER('w-wa'!C141),(VLOOKUP('w-wa'!C141,tab_liczb_!$F$25:$H$35,3,1))," ")</f>
        <v>5</v>
      </c>
      <c r="D142" s="58">
        <f>IF(ISNUMBER('w-wa'!D141),(VLOOKUP('w-wa'!D141,tab_liczb_!$I$25:$K$35,3,1))," ")</f>
        <v>5</v>
      </c>
      <c r="E142" s="58">
        <f>IF(ISNUMBER('w-wa'!E141),(VLOOKUP('w-wa'!E141,tab_liczb_!$L$25:$N$35,3,1))," ")</f>
        <v>1</v>
      </c>
      <c r="F142" s="58">
        <f>IF(ISNUMBER('w-wa'!F141),(VLOOKUP('w-wa'!F141,tab_liczb_!$O$25:$Q$35,3,1))," ")</f>
        <v>6</v>
      </c>
      <c r="G142" s="58">
        <f>IF(ISNUMBER('w-wa'!G141),(VLOOKUP('w-wa'!G141,tab_liczb_!$R$25:$T$35,3,1))," ")</f>
        <v>9</v>
      </c>
      <c r="H142" s="58">
        <f>IF(ISNUMBER('w-wa'!H141),(VLOOKUP('w-wa'!H141,tab_liczb_!$U$25:$W$35,3,1))," ")</f>
        <v>6</v>
      </c>
      <c r="I142" s="58">
        <f>IF(ISNUMBER('w-wa'!I141),(VLOOKUP('w-wa'!I141,tab_liczb_!$X$25:$Z$35,3,1))," ")</f>
        <v>8</v>
      </c>
      <c r="J142" s="58">
        <f>IF(ISNUMBER('w-wa'!J141),(VLOOKUP('w-wa'!J141,tab_liczb_!$AA$25:$AC$35,3,1))," ")</f>
        <v>6</v>
      </c>
      <c r="K142" s="58">
        <f>IF(ISNUMBER('w-wa'!K141),(VLOOKUP('w-wa'!K141,tab_liczb_!$AD$25:$AF$35,3,1))," ")</f>
        <v>4</v>
      </c>
      <c r="L142" s="58">
        <f>IF(ISNUMBER('w-wa'!L141),(VLOOKUP('w-wa'!L141,tab_liczb_!$AG$25:$AI$35,3,1))," ")</f>
        <v>6</v>
      </c>
      <c r="M142" s="58">
        <f>IF(ISNUMBER('w-wa'!M141),(VLOOKUP('w-wa'!M141,tab_liczb_!$AJ$25:$AL$35,3,1))," ")</f>
        <v>5</v>
      </c>
      <c r="N142" s="58">
        <f>IF(ISNUMBER('w-wa'!N141),(VLOOKUP('w-wa'!N141,tab_liczb_!$AM$25:$AO$35,3,1))," ")</f>
        <v>4</v>
      </c>
      <c r="O142" s="58">
        <f>IF(ISNUMBER('w-wa'!O141),(VLOOKUP('w-wa'!O141,tab_liczb_!$AP$25:$AR$35,3,1))," ")</f>
        <v>3</v>
      </c>
      <c r="P142" s="58">
        <f>IF(ISNUMBER('w-wa'!P141),(VLOOKUP('w-wa'!P141,tab_liczb_!$AS$25:$AU$35,3,1))," ")</f>
        <v>9</v>
      </c>
      <c r="Q142" s="58">
        <f>IF(ISNUMBER('w-wa'!Q141),(VLOOKUP('w-wa'!Q141,tab_liczb_!$AV$25:$AX$35,3,1))," ")</f>
        <v>5</v>
      </c>
      <c r="R142" s="58">
        <f>IF(ISNUMBER('w-wa'!R141),(VLOOKUP('w-wa'!R141,tab_liczb_!$AY$25:$BA$35,3,1))," ")</f>
        <v>4</v>
      </c>
      <c r="U142" s="62">
        <f t="shared" si="68"/>
        <v>0</v>
      </c>
      <c r="V142" s="58">
        <f t="shared" si="69"/>
        <v>0</v>
      </c>
      <c r="W142" s="58">
        <f t="shared" si="70"/>
        <v>1</v>
      </c>
      <c r="X142" s="58">
        <f t="shared" si="71"/>
        <v>1</v>
      </c>
      <c r="Y142" s="58">
        <f t="shared" si="72"/>
        <v>0</v>
      </c>
      <c r="Z142" s="58">
        <f t="shared" si="73"/>
        <v>4</v>
      </c>
      <c r="AA142" s="58">
        <f t="shared" si="74"/>
        <v>3</v>
      </c>
      <c r="AB142" s="58">
        <f t="shared" si="75"/>
        <v>2</v>
      </c>
      <c r="AC142" s="58">
        <f t="shared" si="76"/>
        <v>0</v>
      </c>
      <c r="AD142" s="58">
        <f t="shared" si="77"/>
        <v>0</v>
      </c>
      <c r="AE142" s="63">
        <f t="shared" si="78"/>
        <v>1</v>
      </c>
      <c r="AF142" s="41"/>
      <c r="AG142" s="62">
        <f t="shared" si="79"/>
        <v>0</v>
      </c>
      <c r="AH142" s="58">
        <f t="shared" si="80"/>
        <v>0</v>
      </c>
      <c r="AI142" s="58">
        <f t="shared" si="81"/>
        <v>1</v>
      </c>
      <c r="AJ142" s="58">
        <f t="shared" si="82"/>
        <v>0</v>
      </c>
      <c r="AK142" s="58">
        <f t="shared" si="83"/>
        <v>0</v>
      </c>
      <c r="AL142" s="58">
        <f t="shared" si="84"/>
        <v>0</v>
      </c>
      <c r="AM142" s="58">
        <f t="shared" si="85"/>
        <v>1</v>
      </c>
      <c r="AN142" s="58">
        <f t="shared" si="86"/>
        <v>1</v>
      </c>
      <c r="AO142" s="58">
        <f t="shared" si="87"/>
        <v>1</v>
      </c>
      <c r="AP142" s="58">
        <f t="shared" si="88"/>
        <v>0</v>
      </c>
      <c r="AQ142" s="63">
        <f t="shared" si="89"/>
        <v>0</v>
      </c>
      <c r="AR142" s="41"/>
      <c r="AS142" s="41"/>
      <c r="AT142" s="62">
        <f t="shared" si="90"/>
        <v>0</v>
      </c>
      <c r="AU142" s="58">
        <f t="shared" si="91"/>
        <v>0</v>
      </c>
      <c r="AV142" s="58">
        <f t="shared" si="100"/>
        <v>0</v>
      </c>
      <c r="AW142" s="58">
        <f t="shared" si="92"/>
        <v>0</v>
      </c>
      <c r="AX142" s="58">
        <f t="shared" si="93"/>
        <v>0</v>
      </c>
      <c r="AY142" s="58">
        <f t="shared" si="94"/>
        <v>0</v>
      </c>
      <c r="AZ142" s="58">
        <f t="shared" si="95"/>
        <v>0</v>
      </c>
      <c r="BA142" s="58">
        <f t="shared" si="96"/>
        <v>1</v>
      </c>
      <c r="BB142" s="58">
        <f t="shared" si="97"/>
        <v>0</v>
      </c>
      <c r="BC142" s="58">
        <f t="shared" si="98"/>
        <v>0</v>
      </c>
      <c r="BD142" s="63">
        <f t="shared" si="99"/>
        <v>0</v>
      </c>
    </row>
    <row r="143" spans="1:56" ht="12.75">
      <c r="A143" s="238">
        <f>'w-wa'!A142</f>
        <v>1919</v>
      </c>
      <c r="B143" s="58">
        <f>IF(ISNUMBER('w-wa'!B142),(VLOOKUP('w-wa'!B142,tab_liczb_!$C$25:$E$35,3,1))," ")</f>
        <v>4</v>
      </c>
      <c r="C143" s="58">
        <f>IF(ISNUMBER('w-wa'!C142),(VLOOKUP('w-wa'!C142,tab_liczb_!$F$25:$H$35,3,1))," ")</f>
        <v>6</v>
      </c>
      <c r="D143" s="58">
        <f>IF(ISNUMBER('w-wa'!D142),(VLOOKUP('w-wa'!D142,tab_liczb_!$I$25:$K$35,3,1))," ")</f>
        <v>6</v>
      </c>
      <c r="E143" s="58">
        <f>IF(ISNUMBER('w-wa'!E142),(VLOOKUP('w-wa'!E142,tab_liczb_!$L$25:$N$35,3,1))," ")</f>
        <v>6</v>
      </c>
      <c r="F143" s="58">
        <f>IF(ISNUMBER('w-wa'!F142),(VLOOKUP('w-wa'!F142,tab_liczb_!$O$25:$Q$35,3,1))," ")</f>
        <v>8</v>
      </c>
      <c r="G143" s="58">
        <f>IF(ISNUMBER('w-wa'!G142),(VLOOKUP('w-wa'!G142,tab_liczb_!$R$25:$T$35,3,1))," ")</f>
        <v>7</v>
      </c>
      <c r="H143" s="58">
        <f>IF(ISNUMBER('w-wa'!H142),(VLOOKUP('w-wa'!H142,tab_liczb_!$U$25:$W$35,3,1))," ")</f>
        <v>8</v>
      </c>
      <c r="I143" s="58">
        <f>IF(ISNUMBER('w-wa'!I142),(VLOOKUP('w-wa'!I142,tab_liczb_!$X$25:$Z$35,3,1))," ")</f>
        <v>9</v>
      </c>
      <c r="J143" s="58">
        <f>IF(ISNUMBER('w-wa'!J142),(VLOOKUP('w-wa'!J142,tab_liczb_!$AA$25:$AC$35,3,1))," ")</f>
        <v>3</v>
      </c>
      <c r="K143" s="58">
        <f>IF(ISNUMBER('w-wa'!K142),(VLOOKUP('w-wa'!K142,tab_liczb_!$AD$25:$AF$35,3,1))," ")</f>
        <v>7</v>
      </c>
      <c r="L143" s="58">
        <f>IF(ISNUMBER('w-wa'!L142),(VLOOKUP('w-wa'!L142,tab_liczb_!$AG$25:$AI$35,3,1))," ")</f>
        <v>11</v>
      </c>
      <c r="M143" s="58">
        <f>IF(ISNUMBER('w-wa'!M142),(VLOOKUP('w-wa'!M142,tab_liczb_!$AJ$25:$AL$35,3,1))," ")</f>
        <v>6</v>
      </c>
      <c r="N143" s="58">
        <f>IF(ISNUMBER('w-wa'!N142),(VLOOKUP('w-wa'!N142,tab_liczb_!$AM$25:$AO$35,3,1))," ")</f>
        <v>4</v>
      </c>
      <c r="O143" s="58">
        <f>IF(ISNUMBER('w-wa'!O142),(VLOOKUP('w-wa'!O142,tab_liczb_!$AP$25:$AR$35,3,1))," ")</f>
        <v>6</v>
      </c>
      <c r="P143" s="58">
        <f>IF(ISNUMBER('w-wa'!P142),(VLOOKUP('w-wa'!P142,tab_liczb_!$AS$25:$AU$35,3,1))," ")</f>
        <v>9</v>
      </c>
      <c r="Q143" s="58">
        <f>IF(ISNUMBER('w-wa'!Q142),(VLOOKUP('w-wa'!Q142,tab_liczb_!$AV$25:$AX$35,3,1))," ")</f>
        <v>8</v>
      </c>
      <c r="R143" s="58">
        <f>IF(ISNUMBER('w-wa'!R142),(VLOOKUP('w-wa'!R142,tab_liczb_!$AY$25:$BA$35,3,1))," ")</f>
        <v>6</v>
      </c>
      <c r="U143" s="62">
        <f t="shared" si="68"/>
        <v>1</v>
      </c>
      <c r="V143" s="58">
        <f t="shared" si="69"/>
        <v>0</v>
      </c>
      <c r="W143" s="58">
        <f t="shared" si="70"/>
        <v>1</v>
      </c>
      <c r="X143" s="58">
        <f t="shared" si="71"/>
        <v>2</v>
      </c>
      <c r="Y143" s="58">
        <f t="shared" si="72"/>
        <v>2</v>
      </c>
      <c r="Z143" s="58">
        <f t="shared" si="73"/>
        <v>4</v>
      </c>
      <c r="AA143" s="58">
        <f t="shared" si="74"/>
        <v>0</v>
      </c>
      <c r="AB143" s="58">
        <f t="shared" si="75"/>
        <v>1</v>
      </c>
      <c r="AC143" s="58">
        <f t="shared" si="76"/>
        <v>1</v>
      </c>
      <c r="AD143" s="58">
        <f t="shared" si="77"/>
        <v>0</v>
      </c>
      <c r="AE143" s="63">
        <f t="shared" si="78"/>
        <v>0</v>
      </c>
      <c r="AF143" s="23"/>
      <c r="AG143" s="77">
        <f t="shared" si="79"/>
        <v>0</v>
      </c>
      <c r="AH143" s="78">
        <f t="shared" si="80"/>
        <v>0</v>
      </c>
      <c r="AI143" s="78">
        <f t="shared" si="81"/>
        <v>1</v>
      </c>
      <c r="AJ143" s="78">
        <f t="shared" si="82"/>
        <v>1</v>
      </c>
      <c r="AK143" s="78">
        <f t="shared" si="83"/>
        <v>0</v>
      </c>
      <c r="AL143" s="78">
        <f t="shared" si="84"/>
        <v>1</v>
      </c>
      <c r="AM143" s="78">
        <f t="shared" si="85"/>
        <v>0</v>
      </c>
      <c r="AN143" s="78">
        <f t="shared" si="86"/>
        <v>1</v>
      </c>
      <c r="AO143" s="78">
        <f t="shared" si="87"/>
        <v>0</v>
      </c>
      <c r="AP143" s="78">
        <f t="shared" si="88"/>
        <v>0</v>
      </c>
      <c r="AQ143" s="79">
        <f t="shared" si="89"/>
        <v>0</v>
      </c>
      <c r="AR143" s="41"/>
      <c r="AS143" s="41"/>
      <c r="AT143" s="77">
        <f t="shared" si="90"/>
        <v>0</v>
      </c>
      <c r="AU143" s="78">
        <f t="shared" si="91"/>
        <v>0</v>
      </c>
      <c r="AV143" s="78">
        <f t="shared" si="100"/>
        <v>0</v>
      </c>
      <c r="AW143" s="78">
        <f t="shared" si="92"/>
        <v>0</v>
      </c>
      <c r="AX143" s="78">
        <f t="shared" si="93"/>
        <v>0</v>
      </c>
      <c r="AY143" s="78">
        <f t="shared" si="94"/>
        <v>1</v>
      </c>
      <c r="AZ143" s="78">
        <f t="shared" si="95"/>
        <v>0</v>
      </c>
      <c r="BA143" s="78">
        <f t="shared" si="96"/>
        <v>0</v>
      </c>
      <c r="BB143" s="78">
        <f t="shared" si="97"/>
        <v>0</v>
      </c>
      <c r="BC143" s="78">
        <f t="shared" si="98"/>
        <v>0</v>
      </c>
      <c r="BD143" s="79">
        <f t="shared" si="99"/>
        <v>0</v>
      </c>
    </row>
    <row r="144" spans="1:56" ht="12.75">
      <c r="A144" s="238">
        <f>'w-wa'!A143</f>
        <v>1920</v>
      </c>
      <c r="B144" s="58">
        <f>IF(ISNUMBER('w-wa'!B143),(VLOOKUP('w-wa'!B143,tab_liczb_!$C$25:$E$35,3,1))," ")</f>
        <v>4</v>
      </c>
      <c r="C144" s="58">
        <f>IF(ISNUMBER('w-wa'!C143),(VLOOKUP('w-wa'!C143,tab_liczb_!$F$25:$H$35,3,1))," ")</f>
        <v>4</v>
      </c>
      <c r="D144" s="58">
        <f>IF(ISNUMBER('w-wa'!D143),(VLOOKUP('w-wa'!D143,tab_liczb_!$I$25:$K$35,3,1))," ")</f>
        <v>3</v>
      </c>
      <c r="E144" s="58">
        <f>IF(ISNUMBER('w-wa'!E143),(VLOOKUP('w-wa'!E143,tab_liczb_!$L$25:$N$35,3,1))," ")</f>
        <v>1</v>
      </c>
      <c r="F144" s="58">
        <f>IF(ISNUMBER('w-wa'!F143),(VLOOKUP('w-wa'!F143,tab_liczb_!$O$25:$Q$35,3,1))," ")</f>
        <v>4</v>
      </c>
      <c r="G144" s="58">
        <f>IF(ISNUMBER('w-wa'!G143),(VLOOKUP('w-wa'!G143,tab_liczb_!$R$25:$T$35,3,1))," ")</f>
        <v>7</v>
      </c>
      <c r="H144" s="58">
        <f>IF(ISNUMBER('w-wa'!H143),(VLOOKUP('w-wa'!H143,tab_liczb_!$U$25:$W$35,3,1))," ")</f>
        <v>4</v>
      </c>
      <c r="I144" s="58">
        <f>IF(ISNUMBER('w-wa'!I143),(VLOOKUP('w-wa'!I143,tab_liczb_!$X$25:$Z$35,3,1))," ")</f>
        <v>7</v>
      </c>
      <c r="J144" s="58">
        <f>IF(ISNUMBER('w-wa'!J143),(VLOOKUP('w-wa'!J143,tab_liczb_!$AA$25:$AC$35,3,1))," ")</f>
        <v>6</v>
      </c>
      <c r="K144" s="58">
        <f>IF(ISNUMBER('w-wa'!K143),(VLOOKUP('w-wa'!K143,tab_liczb_!$AD$25:$AF$35,3,1))," ")</f>
        <v>10</v>
      </c>
      <c r="L144" s="58">
        <f>IF(ISNUMBER('w-wa'!L143),(VLOOKUP('w-wa'!L143,tab_liczb_!$AG$25:$AI$35,3,1))," ")</f>
        <v>8</v>
      </c>
      <c r="M144" s="58">
        <f>IF(ISNUMBER('w-wa'!M143),(VLOOKUP('w-wa'!M143,tab_liczb_!$AJ$25:$AL$35,3,1))," ")</f>
        <v>6</v>
      </c>
      <c r="N144" s="58">
        <f>IF(ISNUMBER('w-wa'!N143),(VLOOKUP('w-wa'!N143,tab_liczb_!$AM$25:$AO$35,3,1))," ")</f>
        <v>4</v>
      </c>
      <c r="O144" s="58">
        <f>IF(ISNUMBER('w-wa'!O143),(VLOOKUP('w-wa'!O143,tab_liczb_!$AP$25:$AR$35,3,1))," ")</f>
        <v>1</v>
      </c>
      <c r="P144" s="58">
        <f>IF(ISNUMBER('w-wa'!P143),(VLOOKUP('w-wa'!P143,tab_liczb_!$AS$25:$AU$35,3,1))," ")</f>
        <v>6</v>
      </c>
      <c r="Q144" s="58">
        <f>IF(ISNUMBER('w-wa'!Q143),(VLOOKUP('w-wa'!Q143,tab_liczb_!$AV$25:$AX$35,3,1))," ")</f>
        <v>9</v>
      </c>
      <c r="R144" s="58">
        <f>IF(ISNUMBER('w-wa'!R143),(VLOOKUP('w-wa'!R143,tab_liczb_!$AY$25:$BA$35,3,1))," ")</f>
        <v>4</v>
      </c>
      <c r="U144" s="62">
        <f t="shared" si="68"/>
        <v>0</v>
      </c>
      <c r="V144" s="58">
        <f t="shared" si="69"/>
        <v>1</v>
      </c>
      <c r="W144" s="58">
        <f t="shared" si="70"/>
        <v>0</v>
      </c>
      <c r="X144" s="58">
        <f t="shared" si="71"/>
        <v>1</v>
      </c>
      <c r="Y144" s="58">
        <f t="shared" si="72"/>
        <v>2</v>
      </c>
      <c r="Z144" s="58">
        <f t="shared" si="73"/>
        <v>2</v>
      </c>
      <c r="AA144" s="58">
        <f t="shared" si="74"/>
        <v>0</v>
      </c>
      <c r="AB144" s="58">
        <f t="shared" si="75"/>
        <v>4</v>
      </c>
      <c r="AC144" s="58">
        <f t="shared" si="76"/>
        <v>1</v>
      </c>
      <c r="AD144" s="58">
        <f t="shared" si="77"/>
        <v>0</v>
      </c>
      <c r="AE144" s="63">
        <f t="shared" si="78"/>
        <v>1</v>
      </c>
      <c r="AF144" s="41"/>
      <c r="AG144" s="62">
        <f t="shared" si="79"/>
        <v>0</v>
      </c>
      <c r="AH144" s="58">
        <f t="shared" si="80"/>
        <v>0</v>
      </c>
      <c r="AI144" s="58">
        <f t="shared" si="81"/>
        <v>1</v>
      </c>
      <c r="AJ144" s="58">
        <f t="shared" si="82"/>
        <v>0</v>
      </c>
      <c r="AK144" s="58">
        <f t="shared" si="83"/>
        <v>0</v>
      </c>
      <c r="AL144" s="58">
        <f t="shared" si="84"/>
        <v>1</v>
      </c>
      <c r="AM144" s="58">
        <f t="shared" si="85"/>
        <v>0</v>
      </c>
      <c r="AN144" s="58">
        <f t="shared" si="86"/>
        <v>1</v>
      </c>
      <c r="AO144" s="58">
        <f t="shared" si="87"/>
        <v>0</v>
      </c>
      <c r="AP144" s="58">
        <f t="shared" si="88"/>
        <v>0</v>
      </c>
      <c r="AQ144" s="63">
        <f t="shared" si="89"/>
        <v>1</v>
      </c>
      <c r="AR144" s="41"/>
      <c r="AS144" s="41"/>
      <c r="AT144" s="62">
        <f t="shared" si="90"/>
        <v>0</v>
      </c>
      <c r="AU144" s="58">
        <f t="shared" si="91"/>
        <v>0</v>
      </c>
      <c r="AV144" s="58">
        <f t="shared" si="100"/>
        <v>0</v>
      </c>
      <c r="AW144" s="58">
        <f t="shared" si="92"/>
        <v>0</v>
      </c>
      <c r="AX144" s="58">
        <f t="shared" si="93"/>
        <v>0</v>
      </c>
      <c r="AY144" s="58">
        <f t="shared" si="94"/>
        <v>0</v>
      </c>
      <c r="AZ144" s="58">
        <f t="shared" si="95"/>
        <v>0</v>
      </c>
      <c r="BA144" s="58">
        <f t="shared" si="96"/>
        <v>1</v>
      </c>
      <c r="BB144" s="58">
        <f t="shared" si="97"/>
        <v>0</v>
      </c>
      <c r="BC144" s="58">
        <f t="shared" si="98"/>
        <v>0</v>
      </c>
      <c r="BD144" s="63">
        <f t="shared" si="99"/>
        <v>0</v>
      </c>
    </row>
    <row r="145" spans="1:56" ht="12.75">
      <c r="A145" s="238">
        <f>'w-wa'!A144</f>
        <v>1921</v>
      </c>
      <c r="B145" s="58">
        <f>IF(ISNUMBER('w-wa'!B144),(VLOOKUP('w-wa'!B144,tab_liczb_!$C$25:$E$35,3,1))," ")</f>
        <v>2</v>
      </c>
      <c r="C145" s="58">
        <f>IF(ISNUMBER('w-wa'!C144),(VLOOKUP('w-wa'!C144,tab_liczb_!$F$25:$H$35,3,1))," ")</f>
        <v>6</v>
      </c>
      <c r="D145" s="58">
        <f>IF(ISNUMBER('w-wa'!D144),(VLOOKUP('w-wa'!D144,tab_liczb_!$I$25:$K$35,3,1))," ")</f>
        <v>2</v>
      </c>
      <c r="E145" s="58">
        <f>IF(ISNUMBER('w-wa'!E144),(VLOOKUP('w-wa'!E144,tab_liczb_!$L$25:$N$35,3,1))," ")</f>
        <v>4</v>
      </c>
      <c r="F145" s="58">
        <f>IF(ISNUMBER('w-wa'!F144),(VLOOKUP('w-wa'!F144,tab_liczb_!$O$25:$Q$35,3,1))," ")</f>
        <v>3</v>
      </c>
      <c r="G145" s="58">
        <f>IF(ISNUMBER('w-wa'!G144),(VLOOKUP('w-wa'!G144,tab_liczb_!$R$25:$T$35,3,1))," ")</f>
        <v>6</v>
      </c>
      <c r="H145" s="58">
        <f>IF(ISNUMBER('w-wa'!H144),(VLOOKUP('w-wa'!H144,tab_liczb_!$U$25:$W$35,3,1))," ")</f>
        <v>4</v>
      </c>
      <c r="I145" s="58">
        <f>IF(ISNUMBER('w-wa'!I144),(VLOOKUP('w-wa'!I144,tab_liczb_!$X$25:$Z$35,3,1))," ")</f>
        <v>5</v>
      </c>
      <c r="J145" s="58">
        <f>IF(ISNUMBER('w-wa'!J144),(VLOOKUP('w-wa'!J144,tab_liczb_!$AA$25:$AC$35,3,1))," ")</f>
        <v>6</v>
      </c>
      <c r="K145" s="58">
        <f>IF(ISNUMBER('w-wa'!K144),(VLOOKUP('w-wa'!K144,tab_liczb_!$AD$25:$AF$35,3,1))," ")</f>
        <v>5</v>
      </c>
      <c r="L145" s="58">
        <f>IF(ISNUMBER('w-wa'!L144),(VLOOKUP('w-wa'!L144,tab_liczb_!$AG$25:$AI$35,3,1))," ")</f>
        <v>9</v>
      </c>
      <c r="M145" s="58">
        <f>IF(ISNUMBER('w-wa'!M144),(VLOOKUP('w-wa'!M144,tab_liczb_!$AJ$25:$AL$35,3,1))," ")</f>
        <v>6</v>
      </c>
      <c r="N145" s="58">
        <f>IF(ISNUMBER('w-wa'!N144),(VLOOKUP('w-wa'!N144,tab_liczb_!$AM$25:$AO$35,3,1))," ")</f>
        <v>4</v>
      </c>
      <c r="O145" s="58">
        <f>IF(ISNUMBER('w-wa'!O144),(VLOOKUP('w-wa'!O144,tab_liczb_!$AP$25:$AR$35,3,1))," ")</f>
        <v>1</v>
      </c>
      <c r="P145" s="58">
        <f>IF(ISNUMBER('w-wa'!P144),(VLOOKUP('w-wa'!P144,tab_liczb_!$AS$25:$AU$35,3,1))," ")</f>
        <v>5</v>
      </c>
      <c r="Q145" s="58">
        <f>IF(ISNUMBER('w-wa'!Q144),(VLOOKUP('w-wa'!Q144,tab_liczb_!$AV$25:$AX$35,3,1))," ")</f>
        <v>7</v>
      </c>
      <c r="R145" s="58">
        <f>IF(ISNUMBER('w-wa'!R144),(VLOOKUP('w-wa'!R144,tab_liczb_!$AY$25:$BA$35,3,1))," ")</f>
        <v>3</v>
      </c>
      <c r="U145" s="62">
        <f t="shared" si="68"/>
        <v>0</v>
      </c>
      <c r="V145" s="58">
        <f t="shared" si="69"/>
        <v>0</v>
      </c>
      <c r="W145" s="58">
        <f t="shared" si="70"/>
        <v>1</v>
      </c>
      <c r="X145" s="58">
        <f t="shared" si="71"/>
        <v>0</v>
      </c>
      <c r="Y145" s="58">
        <f t="shared" si="72"/>
        <v>0</v>
      </c>
      <c r="Z145" s="58">
        <f t="shared" si="73"/>
        <v>4</v>
      </c>
      <c r="AA145" s="58">
        <f t="shared" si="74"/>
        <v>2</v>
      </c>
      <c r="AB145" s="58">
        <f t="shared" si="75"/>
        <v>2</v>
      </c>
      <c r="AC145" s="58">
        <f t="shared" si="76"/>
        <v>1</v>
      </c>
      <c r="AD145" s="58">
        <f t="shared" si="77"/>
        <v>2</v>
      </c>
      <c r="AE145" s="63">
        <f t="shared" si="78"/>
        <v>0</v>
      </c>
      <c r="AF145" s="41"/>
      <c r="AG145" s="62">
        <f t="shared" si="79"/>
        <v>0</v>
      </c>
      <c r="AH145" s="58">
        <f t="shared" si="80"/>
        <v>0</v>
      </c>
      <c r="AI145" s="58">
        <f t="shared" si="81"/>
        <v>0</v>
      </c>
      <c r="AJ145" s="58">
        <f t="shared" si="82"/>
        <v>0</v>
      </c>
      <c r="AK145" s="58">
        <f t="shared" si="83"/>
        <v>1</v>
      </c>
      <c r="AL145" s="58">
        <f t="shared" si="84"/>
        <v>0</v>
      </c>
      <c r="AM145" s="58">
        <f t="shared" si="85"/>
        <v>1</v>
      </c>
      <c r="AN145" s="58">
        <f t="shared" si="86"/>
        <v>1</v>
      </c>
      <c r="AO145" s="58">
        <f t="shared" si="87"/>
        <v>0</v>
      </c>
      <c r="AP145" s="58">
        <f t="shared" si="88"/>
        <v>0</v>
      </c>
      <c r="AQ145" s="63">
        <f t="shared" si="89"/>
        <v>1</v>
      </c>
      <c r="AR145" s="41"/>
      <c r="AS145" s="41"/>
      <c r="AT145" s="62">
        <f t="shared" si="90"/>
        <v>0</v>
      </c>
      <c r="AU145" s="58">
        <f t="shared" si="91"/>
        <v>0</v>
      </c>
      <c r="AV145" s="58">
        <f t="shared" si="100"/>
        <v>0</v>
      </c>
      <c r="AW145" s="58">
        <f t="shared" si="92"/>
        <v>0</v>
      </c>
      <c r="AX145" s="58">
        <f t="shared" si="93"/>
        <v>0</v>
      </c>
      <c r="AY145" s="58">
        <f t="shared" si="94"/>
        <v>0</v>
      </c>
      <c r="AZ145" s="58">
        <f t="shared" si="95"/>
        <v>0</v>
      </c>
      <c r="BA145" s="58">
        <f t="shared" si="96"/>
        <v>0</v>
      </c>
      <c r="BB145" s="58">
        <f t="shared" si="97"/>
        <v>1</v>
      </c>
      <c r="BC145" s="58">
        <f t="shared" si="98"/>
        <v>0</v>
      </c>
      <c r="BD145" s="63">
        <f t="shared" si="99"/>
        <v>0</v>
      </c>
    </row>
    <row r="146" spans="1:56" ht="12.75">
      <c r="A146" s="238">
        <f>'w-wa'!A145</f>
        <v>1922</v>
      </c>
      <c r="B146" s="58">
        <f>IF(ISNUMBER('w-wa'!B145),(VLOOKUP('w-wa'!B145,tab_liczb_!$C$25:$E$35,3,1))," ")</f>
        <v>6</v>
      </c>
      <c r="C146" s="58">
        <f>IF(ISNUMBER('w-wa'!C145),(VLOOKUP('w-wa'!C145,tab_liczb_!$F$25:$H$35,3,1))," ")</f>
        <v>6</v>
      </c>
      <c r="D146" s="58">
        <f>IF(ISNUMBER('w-wa'!D145),(VLOOKUP('w-wa'!D145,tab_liczb_!$I$25:$K$35,3,1))," ")</f>
        <v>5</v>
      </c>
      <c r="E146" s="58">
        <f>IF(ISNUMBER('w-wa'!E145),(VLOOKUP('w-wa'!E145,tab_liczb_!$L$25:$N$35,3,1))," ")</f>
        <v>6</v>
      </c>
      <c r="F146" s="58">
        <f>IF(ISNUMBER('w-wa'!F145),(VLOOKUP('w-wa'!F145,tab_liczb_!$O$25:$Q$35,3,1))," ")</f>
        <v>5</v>
      </c>
      <c r="G146" s="58">
        <f>IF(ISNUMBER('w-wa'!G145),(VLOOKUP('w-wa'!G145,tab_liczb_!$R$25:$T$35,3,1))," ")</f>
        <v>5</v>
      </c>
      <c r="H146" s="58">
        <f>IF(ISNUMBER('w-wa'!H145),(VLOOKUP('w-wa'!H145,tab_liczb_!$U$25:$W$35,3,1))," ")</f>
        <v>6</v>
      </c>
      <c r="I146" s="58">
        <f>IF(ISNUMBER('w-wa'!I145),(VLOOKUP('w-wa'!I145,tab_liczb_!$X$25:$Z$35,3,1))," ")</f>
        <v>7</v>
      </c>
      <c r="J146" s="58">
        <f>IF(ISNUMBER('w-wa'!J145),(VLOOKUP('w-wa'!J145,tab_liczb_!$AA$25:$AC$35,3,1))," ")</f>
        <v>8</v>
      </c>
      <c r="K146" s="58">
        <f>IF(ISNUMBER('w-wa'!K145),(VLOOKUP('w-wa'!K145,tab_liczb_!$AD$25:$AF$35,3,1))," ")</f>
        <v>9</v>
      </c>
      <c r="L146" s="58">
        <f>IF(ISNUMBER('w-wa'!L145),(VLOOKUP('w-wa'!L145,tab_liczb_!$AG$25:$AI$35,3,1))," ")</f>
        <v>7</v>
      </c>
      <c r="M146" s="58">
        <f>IF(ISNUMBER('w-wa'!M145),(VLOOKUP('w-wa'!M145,tab_liczb_!$AJ$25:$AL$35,3,1))," ")</f>
        <v>4</v>
      </c>
      <c r="N146" s="58">
        <f>IF(ISNUMBER('w-wa'!N145),(VLOOKUP('w-wa'!N145,tab_liczb_!$AM$25:$AO$35,3,1))," ")</f>
        <v>6</v>
      </c>
      <c r="O146" s="58">
        <f>IF(ISNUMBER('w-wa'!O145),(VLOOKUP('w-wa'!O145,tab_liczb_!$AP$25:$AR$35,3,1))," ")</f>
        <v>5</v>
      </c>
      <c r="P146" s="58">
        <f>IF(ISNUMBER('w-wa'!P145),(VLOOKUP('w-wa'!P145,tab_liczb_!$AS$25:$AU$35,3,1))," ")</f>
        <v>6</v>
      </c>
      <c r="Q146" s="58">
        <f>IF(ISNUMBER('w-wa'!Q145),(VLOOKUP('w-wa'!Q145,tab_liczb_!$AV$25:$AX$35,3,1))," ")</f>
        <v>9</v>
      </c>
      <c r="R146" s="58">
        <f>IF(ISNUMBER('w-wa'!R145),(VLOOKUP('w-wa'!R145,tab_liczb_!$AY$25:$BA$35,3,1))," ")</f>
        <v>6</v>
      </c>
      <c r="U146" s="62">
        <f t="shared" si="68"/>
        <v>0</v>
      </c>
      <c r="V146" s="58">
        <f t="shared" si="69"/>
        <v>0</v>
      </c>
      <c r="W146" s="58">
        <f t="shared" si="70"/>
        <v>1</v>
      </c>
      <c r="X146" s="58">
        <f t="shared" si="71"/>
        <v>1</v>
      </c>
      <c r="Y146" s="58">
        <f t="shared" si="72"/>
        <v>2</v>
      </c>
      <c r="Z146" s="58">
        <f t="shared" si="73"/>
        <v>4</v>
      </c>
      <c r="AA146" s="58">
        <f t="shared" si="74"/>
        <v>3</v>
      </c>
      <c r="AB146" s="58">
        <f t="shared" si="75"/>
        <v>1</v>
      </c>
      <c r="AC146" s="58">
        <f t="shared" si="76"/>
        <v>0</v>
      </c>
      <c r="AD146" s="58">
        <f t="shared" si="77"/>
        <v>0</v>
      </c>
      <c r="AE146" s="63">
        <f t="shared" si="78"/>
        <v>0</v>
      </c>
      <c r="AF146" s="23"/>
      <c r="AG146" s="77">
        <f t="shared" si="79"/>
        <v>0</v>
      </c>
      <c r="AH146" s="78">
        <f t="shared" si="80"/>
        <v>0</v>
      </c>
      <c r="AI146" s="78">
        <f t="shared" si="81"/>
        <v>1</v>
      </c>
      <c r="AJ146" s="78">
        <f t="shared" si="82"/>
        <v>0</v>
      </c>
      <c r="AK146" s="78">
        <f t="shared" si="83"/>
        <v>0</v>
      </c>
      <c r="AL146" s="78">
        <f t="shared" si="84"/>
        <v>2</v>
      </c>
      <c r="AM146" s="78">
        <f t="shared" si="85"/>
        <v>1</v>
      </c>
      <c r="AN146" s="78">
        <f t="shared" si="86"/>
        <v>0</v>
      </c>
      <c r="AO146" s="78">
        <f t="shared" si="87"/>
        <v>0</v>
      </c>
      <c r="AP146" s="78">
        <f t="shared" si="88"/>
        <v>0</v>
      </c>
      <c r="AQ146" s="79">
        <f t="shared" si="89"/>
        <v>0</v>
      </c>
      <c r="AR146" s="41"/>
      <c r="AS146" s="41"/>
      <c r="AT146" s="77">
        <f t="shared" si="90"/>
        <v>0</v>
      </c>
      <c r="AU146" s="78">
        <f t="shared" si="91"/>
        <v>0</v>
      </c>
      <c r="AV146" s="78">
        <f t="shared" si="100"/>
        <v>0</v>
      </c>
      <c r="AW146" s="78">
        <f t="shared" si="92"/>
        <v>0</v>
      </c>
      <c r="AX146" s="78">
        <f t="shared" si="93"/>
        <v>0</v>
      </c>
      <c r="AY146" s="78">
        <f t="shared" si="94"/>
        <v>1</v>
      </c>
      <c r="AZ146" s="78">
        <f t="shared" si="95"/>
        <v>0</v>
      </c>
      <c r="BA146" s="78">
        <f t="shared" si="96"/>
        <v>0</v>
      </c>
      <c r="BB146" s="78">
        <f t="shared" si="97"/>
        <v>0</v>
      </c>
      <c r="BC146" s="78">
        <f t="shared" si="98"/>
        <v>0</v>
      </c>
      <c r="BD146" s="79">
        <f t="shared" si="99"/>
        <v>0</v>
      </c>
    </row>
    <row r="147" spans="1:56" ht="12.75">
      <c r="A147" s="238">
        <f>'w-wa'!A146</f>
        <v>1923</v>
      </c>
      <c r="B147" s="58">
        <f>IF(ISNUMBER('w-wa'!B146),(VLOOKUP('w-wa'!B146,tab_liczb_!$C$25:$E$35,3,1))," ")</f>
        <v>3</v>
      </c>
      <c r="C147" s="58">
        <f>IF(ISNUMBER('w-wa'!C146),(VLOOKUP('w-wa'!C146,tab_liczb_!$F$25:$H$35,3,1))," ")</f>
        <v>6</v>
      </c>
      <c r="D147" s="58">
        <f>IF(ISNUMBER('w-wa'!D146),(VLOOKUP('w-wa'!D146,tab_liczb_!$I$25:$K$35,3,1))," ")</f>
        <v>4</v>
      </c>
      <c r="E147" s="58">
        <f>IF(ISNUMBER('w-wa'!E146),(VLOOKUP('w-wa'!E146,tab_liczb_!$L$25:$N$35,3,1))," ")</f>
        <v>6</v>
      </c>
      <c r="F147" s="58">
        <f>IF(ISNUMBER('w-wa'!F146),(VLOOKUP('w-wa'!F146,tab_liczb_!$O$25:$Q$35,3,1))," ")</f>
        <v>6</v>
      </c>
      <c r="G147" s="58">
        <f>IF(ISNUMBER('w-wa'!G146),(VLOOKUP('w-wa'!G146,tab_liczb_!$R$25:$T$35,3,1))," ")</f>
        <v>11</v>
      </c>
      <c r="H147" s="58">
        <f>IF(ISNUMBER('w-wa'!H146),(VLOOKUP('w-wa'!H146,tab_liczb_!$U$25:$W$35,3,1))," ")</f>
        <v>6</v>
      </c>
      <c r="I147" s="58">
        <f>IF(ISNUMBER('w-wa'!I146),(VLOOKUP('w-wa'!I146,tab_liczb_!$X$25:$Z$35,3,1))," ")</f>
        <v>10</v>
      </c>
      <c r="J147" s="58">
        <f>IF(ISNUMBER('w-wa'!J146),(VLOOKUP('w-wa'!J146,tab_liczb_!$AA$25:$AC$35,3,1))," ")</f>
        <v>5</v>
      </c>
      <c r="K147" s="58">
        <f>IF(ISNUMBER('w-wa'!K146),(VLOOKUP('w-wa'!K146,tab_liczb_!$AD$25:$AF$35,3,1))," ")</f>
        <v>4</v>
      </c>
      <c r="L147" s="58">
        <f>IF(ISNUMBER('w-wa'!L146),(VLOOKUP('w-wa'!L146,tab_liczb_!$AG$25:$AI$35,3,1))," ")</f>
        <v>5</v>
      </c>
      <c r="M147" s="58">
        <f>IF(ISNUMBER('w-wa'!M146),(VLOOKUP('w-wa'!M146,tab_liczb_!$AJ$25:$AL$35,3,1))," ")</f>
        <v>6</v>
      </c>
      <c r="N147" s="58">
        <f>IF(ISNUMBER('w-wa'!N146),(VLOOKUP('w-wa'!N146,tab_liczb_!$AM$25:$AO$35,3,1))," ")</f>
        <v>4</v>
      </c>
      <c r="O147" s="58">
        <f>IF(ISNUMBER('w-wa'!O146),(VLOOKUP('w-wa'!O146,tab_liczb_!$AP$25:$AR$35,3,1))," ")</f>
        <v>5</v>
      </c>
      <c r="P147" s="58">
        <f>IF(ISNUMBER('w-wa'!P146),(VLOOKUP('w-wa'!P146,tab_liczb_!$AS$25:$AU$35,3,1))," ")</f>
        <v>10</v>
      </c>
      <c r="Q147" s="58">
        <f>IF(ISNUMBER('w-wa'!Q146),(VLOOKUP('w-wa'!Q146,tab_liczb_!$AV$25:$AX$35,3,1))," ")</f>
        <v>4</v>
      </c>
      <c r="R147" s="58">
        <f>IF(ISNUMBER('w-wa'!R146),(VLOOKUP('w-wa'!R146,tab_liczb_!$AY$25:$BA$35,3,1))," ")</f>
        <v>5</v>
      </c>
      <c r="U147" s="62">
        <f t="shared" si="68"/>
        <v>1</v>
      </c>
      <c r="V147" s="58">
        <f t="shared" si="69"/>
        <v>1</v>
      </c>
      <c r="W147" s="58">
        <f t="shared" si="70"/>
        <v>0</v>
      </c>
      <c r="X147" s="58">
        <f t="shared" si="71"/>
        <v>0</v>
      </c>
      <c r="Y147" s="58">
        <f t="shared" si="72"/>
        <v>0</v>
      </c>
      <c r="Z147" s="58">
        <f t="shared" si="73"/>
        <v>5</v>
      </c>
      <c r="AA147" s="58">
        <f t="shared" si="74"/>
        <v>2</v>
      </c>
      <c r="AB147" s="58">
        <f t="shared" si="75"/>
        <v>2</v>
      </c>
      <c r="AC147" s="58">
        <f t="shared" si="76"/>
        <v>1</v>
      </c>
      <c r="AD147" s="58">
        <f t="shared" si="77"/>
        <v>0</v>
      </c>
      <c r="AE147" s="63">
        <f t="shared" si="78"/>
        <v>0</v>
      </c>
      <c r="AF147" s="41"/>
      <c r="AG147" s="62">
        <f t="shared" si="79"/>
        <v>0</v>
      </c>
      <c r="AH147" s="58">
        <f t="shared" si="80"/>
        <v>1</v>
      </c>
      <c r="AI147" s="58">
        <f t="shared" si="81"/>
        <v>0</v>
      </c>
      <c r="AJ147" s="58">
        <f t="shared" si="82"/>
        <v>0</v>
      </c>
      <c r="AK147" s="58">
        <f t="shared" si="83"/>
        <v>0</v>
      </c>
      <c r="AL147" s="58">
        <f t="shared" si="84"/>
        <v>0</v>
      </c>
      <c r="AM147" s="58">
        <f t="shared" si="85"/>
        <v>1</v>
      </c>
      <c r="AN147" s="58">
        <f t="shared" si="86"/>
        <v>2</v>
      </c>
      <c r="AO147" s="58">
        <f t="shared" si="87"/>
        <v>0</v>
      </c>
      <c r="AP147" s="58">
        <f t="shared" si="88"/>
        <v>0</v>
      </c>
      <c r="AQ147" s="63">
        <f t="shared" si="89"/>
        <v>0</v>
      </c>
      <c r="AR147" s="41"/>
      <c r="AS147" s="41"/>
      <c r="AT147" s="62">
        <f t="shared" si="90"/>
        <v>0</v>
      </c>
      <c r="AU147" s="58">
        <f t="shared" si="91"/>
        <v>0</v>
      </c>
      <c r="AV147" s="58">
        <f t="shared" si="100"/>
        <v>0</v>
      </c>
      <c r="AW147" s="58">
        <f t="shared" si="92"/>
        <v>0</v>
      </c>
      <c r="AX147" s="58">
        <f t="shared" si="93"/>
        <v>0</v>
      </c>
      <c r="AY147" s="58">
        <f t="shared" si="94"/>
        <v>0</v>
      </c>
      <c r="AZ147" s="58">
        <f t="shared" si="95"/>
        <v>1</v>
      </c>
      <c r="BA147" s="58">
        <f t="shared" si="96"/>
        <v>0</v>
      </c>
      <c r="BB147" s="58">
        <f t="shared" si="97"/>
        <v>0</v>
      </c>
      <c r="BC147" s="58">
        <f t="shared" si="98"/>
        <v>0</v>
      </c>
      <c r="BD147" s="63">
        <f t="shared" si="99"/>
        <v>0</v>
      </c>
    </row>
    <row r="148" spans="1:56" ht="12.75">
      <c r="A148" s="238">
        <f>'w-wa'!A147</f>
        <v>1924</v>
      </c>
      <c r="B148" s="58">
        <f>IF(ISNUMBER('w-wa'!B147),(VLOOKUP('w-wa'!B147,tab_liczb_!$C$25:$E$35,3,1))," ")</f>
        <v>6</v>
      </c>
      <c r="C148" s="58">
        <f>IF(ISNUMBER('w-wa'!C147),(VLOOKUP('w-wa'!C147,tab_liczb_!$F$25:$H$35,3,1))," ")</f>
        <v>7</v>
      </c>
      <c r="D148" s="58">
        <f>IF(ISNUMBER('w-wa'!D147),(VLOOKUP('w-wa'!D147,tab_liczb_!$I$25:$K$35,3,1))," ")</f>
        <v>7</v>
      </c>
      <c r="E148" s="58">
        <f>IF(ISNUMBER('w-wa'!E147),(VLOOKUP('w-wa'!E147,tab_liczb_!$L$25:$N$35,3,1))," ")</f>
        <v>7</v>
      </c>
      <c r="F148" s="58">
        <f>IF(ISNUMBER('w-wa'!F147),(VLOOKUP('w-wa'!F147,tab_liczb_!$O$25:$Q$35,3,1))," ")</f>
        <v>4</v>
      </c>
      <c r="G148" s="58">
        <f>IF(ISNUMBER('w-wa'!G147),(VLOOKUP('w-wa'!G147,tab_liczb_!$R$25:$T$35,3,1))," ")</f>
        <v>5</v>
      </c>
      <c r="H148" s="58">
        <f>IF(ISNUMBER('w-wa'!H147),(VLOOKUP('w-wa'!H147,tab_liczb_!$U$25:$W$35,3,1))," ")</f>
        <v>7</v>
      </c>
      <c r="I148" s="58">
        <f>IF(ISNUMBER('w-wa'!I147),(VLOOKUP('w-wa'!I147,tab_liczb_!$X$25:$Z$35,3,1))," ")</f>
        <v>7</v>
      </c>
      <c r="J148" s="58">
        <f>IF(ISNUMBER('w-wa'!J147),(VLOOKUP('w-wa'!J147,tab_liczb_!$AA$25:$AC$35,3,1))," ")</f>
        <v>4</v>
      </c>
      <c r="K148" s="58">
        <f>IF(ISNUMBER('w-wa'!K147),(VLOOKUP('w-wa'!K147,tab_liczb_!$AD$25:$AF$35,3,1))," ")</f>
        <v>6</v>
      </c>
      <c r="L148" s="58">
        <f>IF(ISNUMBER('w-wa'!L147),(VLOOKUP('w-wa'!L147,tab_liczb_!$AG$25:$AI$35,3,1))," ")</f>
        <v>6</v>
      </c>
      <c r="M148" s="58">
        <f>IF(ISNUMBER('w-wa'!M147),(VLOOKUP('w-wa'!M147,tab_liczb_!$AJ$25:$AL$35,3,1))," ")</f>
        <v>6</v>
      </c>
      <c r="N148" s="58">
        <f>IF(ISNUMBER('w-wa'!N147),(VLOOKUP('w-wa'!N147,tab_liczb_!$AM$25:$AO$35,3,1))," ")</f>
        <v>6</v>
      </c>
      <c r="O148" s="58">
        <f>IF(ISNUMBER('w-wa'!O147),(VLOOKUP('w-wa'!O147,tab_liczb_!$AP$25:$AR$35,3,1))," ")</f>
        <v>6</v>
      </c>
      <c r="P148" s="58">
        <f>IF(ISNUMBER('w-wa'!P147),(VLOOKUP('w-wa'!P147,tab_liczb_!$AS$25:$AU$35,3,1))," ")</f>
        <v>6</v>
      </c>
      <c r="Q148" s="58">
        <f>IF(ISNUMBER('w-wa'!Q147),(VLOOKUP('w-wa'!Q147,tab_liczb_!$AV$25:$AX$35,3,1))," ")</f>
        <v>5</v>
      </c>
      <c r="R148" s="58">
        <f>IF(ISNUMBER('w-wa'!R147),(VLOOKUP('w-wa'!R147,tab_liczb_!$AY$25:$BA$35,3,1))," ")</f>
        <v>6</v>
      </c>
      <c r="U148" s="62">
        <f t="shared" si="68"/>
        <v>0</v>
      </c>
      <c r="V148" s="58">
        <f t="shared" si="69"/>
        <v>0</v>
      </c>
      <c r="W148" s="58">
        <f t="shared" si="70"/>
        <v>0</v>
      </c>
      <c r="X148" s="58">
        <f t="shared" si="71"/>
        <v>0</v>
      </c>
      <c r="Y148" s="58">
        <f t="shared" si="72"/>
        <v>5</v>
      </c>
      <c r="Z148" s="58">
        <f t="shared" si="73"/>
        <v>4</v>
      </c>
      <c r="AA148" s="58">
        <f t="shared" si="74"/>
        <v>1</v>
      </c>
      <c r="AB148" s="58">
        <f t="shared" si="75"/>
        <v>2</v>
      </c>
      <c r="AC148" s="58">
        <f t="shared" si="76"/>
        <v>0</v>
      </c>
      <c r="AD148" s="58">
        <f t="shared" si="77"/>
        <v>0</v>
      </c>
      <c r="AE148" s="63">
        <f t="shared" si="78"/>
        <v>0</v>
      </c>
      <c r="AF148" s="41"/>
      <c r="AG148" s="62">
        <f t="shared" si="79"/>
        <v>0</v>
      </c>
      <c r="AH148" s="58">
        <f t="shared" si="80"/>
        <v>0</v>
      </c>
      <c r="AI148" s="58">
        <f t="shared" si="81"/>
        <v>0</v>
      </c>
      <c r="AJ148" s="58">
        <f t="shared" si="82"/>
        <v>0</v>
      </c>
      <c r="AK148" s="58">
        <f t="shared" si="83"/>
        <v>0</v>
      </c>
      <c r="AL148" s="58">
        <f t="shared" si="84"/>
        <v>3</v>
      </c>
      <c r="AM148" s="58">
        <f t="shared" si="85"/>
        <v>1</v>
      </c>
      <c r="AN148" s="58">
        <f t="shared" si="86"/>
        <v>0</v>
      </c>
      <c r="AO148" s="58">
        <f t="shared" si="87"/>
        <v>0</v>
      </c>
      <c r="AP148" s="58">
        <f t="shared" si="88"/>
        <v>0</v>
      </c>
      <c r="AQ148" s="63">
        <f t="shared" si="89"/>
        <v>0</v>
      </c>
      <c r="AR148" s="41"/>
      <c r="AS148" s="41"/>
      <c r="AT148" s="62">
        <f t="shared" si="90"/>
        <v>0</v>
      </c>
      <c r="AU148" s="58">
        <f t="shared" si="91"/>
        <v>0</v>
      </c>
      <c r="AV148" s="58">
        <f t="shared" si="100"/>
        <v>0</v>
      </c>
      <c r="AW148" s="58">
        <f t="shared" si="92"/>
        <v>0</v>
      </c>
      <c r="AX148" s="58">
        <f t="shared" si="93"/>
        <v>0</v>
      </c>
      <c r="AY148" s="58">
        <f t="shared" si="94"/>
        <v>1</v>
      </c>
      <c r="AZ148" s="58">
        <f t="shared" si="95"/>
        <v>0</v>
      </c>
      <c r="BA148" s="58">
        <f t="shared" si="96"/>
        <v>0</v>
      </c>
      <c r="BB148" s="58">
        <f t="shared" si="97"/>
        <v>0</v>
      </c>
      <c r="BC148" s="58">
        <f t="shared" si="98"/>
        <v>0</v>
      </c>
      <c r="BD148" s="63">
        <f t="shared" si="99"/>
        <v>0</v>
      </c>
    </row>
    <row r="149" spans="1:56" ht="12.75">
      <c r="A149" s="238">
        <f>'w-wa'!A148</f>
        <v>1925</v>
      </c>
      <c r="B149" s="58">
        <f>IF(ISNUMBER('w-wa'!B148),(VLOOKUP('w-wa'!B148,tab_liczb_!$C$25:$E$35,3,1))," ")</f>
        <v>3</v>
      </c>
      <c r="C149" s="58">
        <f>IF(ISNUMBER('w-wa'!C148),(VLOOKUP('w-wa'!C148,tab_liczb_!$F$25:$H$35,3,1))," ")</f>
        <v>3</v>
      </c>
      <c r="D149" s="58">
        <f>IF(ISNUMBER('w-wa'!D148),(VLOOKUP('w-wa'!D148,tab_liczb_!$I$25:$K$35,3,1))," ")</f>
        <v>6</v>
      </c>
      <c r="E149" s="58">
        <f>IF(ISNUMBER('w-wa'!E148),(VLOOKUP('w-wa'!E148,tab_liczb_!$L$25:$N$35,3,1))," ")</f>
        <v>5</v>
      </c>
      <c r="F149" s="58">
        <f>IF(ISNUMBER('w-wa'!F148),(VLOOKUP('w-wa'!F148,tab_liczb_!$O$25:$Q$35,3,1))," ")</f>
        <v>3</v>
      </c>
      <c r="G149" s="58">
        <f>IF(ISNUMBER('w-wa'!G148),(VLOOKUP('w-wa'!G148,tab_liczb_!$R$25:$T$35,3,1))," ")</f>
        <v>8</v>
      </c>
      <c r="H149" s="58">
        <f>IF(ISNUMBER('w-wa'!H148),(VLOOKUP('w-wa'!H148,tab_liczb_!$U$25:$W$35,3,1))," ")</f>
        <v>6</v>
      </c>
      <c r="I149" s="58">
        <f>IF(ISNUMBER('w-wa'!I148),(VLOOKUP('w-wa'!I148,tab_liczb_!$X$25:$Z$35,3,1))," ")</f>
        <v>7</v>
      </c>
      <c r="J149" s="58">
        <f>IF(ISNUMBER('w-wa'!J148),(VLOOKUP('w-wa'!J148,tab_liczb_!$AA$25:$AC$35,3,1))," ")</f>
        <v>7</v>
      </c>
      <c r="K149" s="58">
        <f>IF(ISNUMBER('w-wa'!K148),(VLOOKUP('w-wa'!K148,tab_liczb_!$AD$25:$AF$35,3,1))," ")</f>
        <v>7</v>
      </c>
      <c r="L149" s="58">
        <f>IF(ISNUMBER('w-wa'!L148),(VLOOKUP('w-wa'!L148,tab_liczb_!$AG$25:$AI$35,3,1))," ")</f>
        <v>6</v>
      </c>
      <c r="M149" s="58">
        <f>IF(ISNUMBER('w-wa'!M148),(VLOOKUP('w-wa'!M148,tab_liczb_!$AJ$25:$AL$35,3,1))," ")</f>
        <v>5</v>
      </c>
      <c r="N149" s="58">
        <f>IF(ISNUMBER('w-wa'!N148),(VLOOKUP('w-wa'!N148,tab_liczb_!$AM$25:$AO$35,3,1))," ")</f>
        <v>2</v>
      </c>
      <c r="O149" s="58">
        <f>IF(ISNUMBER('w-wa'!O148),(VLOOKUP('w-wa'!O148,tab_liczb_!$AP$25:$AR$35,3,1))," ")</f>
        <v>4</v>
      </c>
      <c r="P149" s="58">
        <f>IF(ISNUMBER('w-wa'!P148),(VLOOKUP('w-wa'!P148,tab_liczb_!$AS$25:$AU$35,3,1))," ")</f>
        <v>8</v>
      </c>
      <c r="Q149" s="58">
        <f>IF(ISNUMBER('w-wa'!Q148),(VLOOKUP('w-wa'!Q148,tab_liczb_!$AV$25:$AX$35,3,1))," ")</f>
        <v>7</v>
      </c>
      <c r="R149" s="58">
        <f>IF(ISNUMBER('w-wa'!R148),(VLOOKUP('w-wa'!R148,tab_liczb_!$AY$25:$BA$35,3,1))," ")</f>
        <v>4</v>
      </c>
      <c r="U149" s="62">
        <f t="shared" si="68"/>
        <v>0</v>
      </c>
      <c r="V149" s="58">
        <f t="shared" si="69"/>
        <v>0</v>
      </c>
      <c r="W149" s="58">
        <f t="shared" si="70"/>
        <v>0</v>
      </c>
      <c r="X149" s="58">
        <f t="shared" si="71"/>
        <v>1</v>
      </c>
      <c r="Y149" s="58">
        <f t="shared" si="72"/>
        <v>3</v>
      </c>
      <c r="Z149" s="58">
        <f t="shared" si="73"/>
        <v>3</v>
      </c>
      <c r="AA149" s="58">
        <f t="shared" si="74"/>
        <v>2</v>
      </c>
      <c r="AB149" s="58">
        <f t="shared" si="75"/>
        <v>0</v>
      </c>
      <c r="AC149" s="58">
        <f t="shared" si="76"/>
        <v>3</v>
      </c>
      <c r="AD149" s="58">
        <f t="shared" si="77"/>
        <v>0</v>
      </c>
      <c r="AE149" s="63">
        <f t="shared" si="78"/>
        <v>0</v>
      </c>
      <c r="AF149" s="41"/>
      <c r="AG149" s="62">
        <f t="shared" si="79"/>
        <v>0</v>
      </c>
      <c r="AH149" s="58">
        <f t="shared" si="80"/>
        <v>0</v>
      </c>
      <c r="AI149" s="58">
        <f t="shared" si="81"/>
        <v>0</v>
      </c>
      <c r="AJ149" s="58">
        <f t="shared" si="82"/>
        <v>1</v>
      </c>
      <c r="AK149" s="58">
        <f t="shared" si="83"/>
        <v>1</v>
      </c>
      <c r="AL149" s="58">
        <f t="shared" si="84"/>
        <v>0</v>
      </c>
      <c r="AM149" s="58">
        <f t="shared" si="85"/>
        <v>0</v>
      </c>
      <c r="AN149" s="58">
        <f t="shared" si="86"/>
        <v>1</v>
      </c>
      <c r="AO149" s="58">
        <f t="shared" si="87"/>
        <v>0</v>
      </c>
      <c r="AP149" s="58">
        <f t="shared" si="88"/>
        <v>1</v>
      </c>
      <c r="AQ149" s="63">
        <f t="shared" si="89"/>
        <v>0</v>
      </c>
      <c r="AR149" s="41"/>
      <c r="AS149" s="41"/>
      <c r="AT149" s="62">
        <f t="shared" si="90"/>
        <v>0</v>
      </c>
      <c r="AU149" s="58">
        <f t="shared" si="91"/>
        <v>0</v>
      </c>
      <c r="AV149" s="58">
        <f t="shared" si="100"/>
        <v>0</v>
      </c>
      <c r="AW149" s="58">
        <f t="shared" si="92"/>
        <v>0</v>
      </c>
      <c r="AX149" s="58">
        <f t="shared" si="93"/>
        <v>0</v>
      </c>
      <c r="AY149" s="58">
        <f t="shared" si="94"/>
        <v>0</v>
      </c>
      <c r="AZ149" s="58">
        <f t="shared" si="95"/>
        <v>0</v>
      </c>
      <c r="BA149" s="58">
        <f t="shared" si="96"/>
        <v>1</v>
      </c>
      <c r="BB149" s="58">
        <f t="shared" si="97"/>
        <v>0</v>
      </c>
      <c r="BC149" s="58">
        <f t="shared" si="98"/>
        <v>0</v>
      </c>
      <c r="BD149" s="63">
        <f t="shared" si="99"/>
        <v>0</v>
      </c>
    </row>
    <row r="150" spans="1:56" ht="12.75">
      <c r="A150" s="238">
        <f>'w-wa'!A149</f>
        <v>1926</v>
      </c>
      <c r="B150" s="58">
        <f>IF(ISNUMBER('w-wa'!B149),(VLOOKUP('w-wa'!B149,tab_liczb_!$C$25:$E$35,3,1))," ")</f>
        <v>5</v>
      </c>
      <c r="C150" s="58">
        <f>IF(ISNUMBER('w-wa'!C149),(VLOOKUP('w-wa'!C149,tab_liczb_!$F$25:$H$35,3,1))," ")</f>
        <v>4</v>
      </c>
      <c r="D150" s="58">
        <f>IF(ISNUMBER('w-wa'!D149),(VLOOKUP('w-wa'!D149,tab_liczb_!$I$25:$K$35,3,1))," ")</f>
        <v>6</v>
      </c>
      <c r="E150" s="58">
        <f>IF(ISNUMBER('w-wa'!E149),(VLOOKUP('w-wa'!E149,tab_liczb_!$L$25:$N$35,3,1))," ")</f>
        <v>4</v>
      </c>
      <c r="F150" s="58">
        <f>IF(ISNUMBER('w-wa'!F149),(VLOOKUP('w-wa'!F149,tab_liczb_!$O$25:$Q$35,3,1))," ")</f>
        <v>6</v>
      </c>
      <c r="G150" s="58">
        <f>IF(ISNUMBER('w-wa'!G149),(VLOOKUP('w-wa'!G149,tab_liczb_!$R$25:$T$35,3,1))," ")</f>
        <v>6</v>
      </c>
      <c r="H150" s="58">
        <f>IF(ISNUMBER('w-wa'!H149),(VLOOKUP('w-wa'!H149,tab_liczb_!$U$25:$W$35,3,1))," ")</f>
        <v>5</v>
      </c>
      <c r="I150" s="58">
        <f>IF(ISNUMBER('w-wa'!I149),(VLOOKUP('w-wa'!I149,tab_liczb_!$X$25:$Z$35,3,1))," ")</f>
        <v>9</v>
      </c>
      <c r="J150" s="58">
        <f>IF(ISNUMBER('w-wa'!J149),(VLOOKUP('w-wa'!J149,tab_liczb_!$AA$25:$AC$35,3,1))," ")</f>
        <v>6</v>
      </c>
      <c r="K150" s="58">
        <f>IF(ISNUMBER('w-wa'!K149),(VLOOKUP('w-wa'!K149,tab_liczb_!$AD$25:$AF$35,3,1))," ")</f>
        <v>6</v>
      </c>
      <c r="L150" s="58">
        <f>IF(ISNUMBER('w-wa'!L149),(VLOOKUP('w-wa'!L149,tab_liczb_!$AG$25:$AI$35,3,1))," ")</f>
        <v>1</v>
      </c>
      <c r="M150" s="58">
        <f>IF(ISNUMBER('w-wa'!M149),(VLOOKUP('w-wa'!M149,tab_liczb_!$AJ$25:$AL$35,3,1))," ")</f>
        <v>6</v>
      </c>
      <c r="N150" s="58">
        <f>IF(ISNUMBER('w-wa'!N149),(VLOOKUP('w-wa'!N149,tab_liczb_!$AM$25:$AO$35,3,1))," ")</f>
        <v>4</v>
      </c>
      <c r="O150" s="58">
        <f>IF(ISNUMBER('w-wa'!O149),(VLOOKUP('w-wa'!O149,tab_liczb_!$AP$25:$AR$35,3,1))," ")</f>
        <v>5</v>
      </c>
      <c r="P150" s="58">
        <f>IF(ISNUMBER('w-wa'!P149),(VLOOKUP('w-wa'!P149,tab_liczb_!$AS$25:$AU$35,3,1))," ")</f>
        <v>7</v>
      </c>
      <c r="Q150" s="58">
        <f>IF(ISNUMBER('w-wa'!Q149),(VLOOKUP('w-wa'!Q149,tab_liczb_!$AV$25:$AX$35,3,1))," ")</f>
        <v>4</v>
      </c>
      <c r="R150" s="58">
        <f>IF(ISNUMBER('w-wa'!R149),(VLOOKUP('w-wa'!R149,tab_liczb_!$AY$25:$BA$35,3,1))," ")</f>
        <v>4</v>
      </c>
      <c r="U150" s="62">
        <f t="shared" si="68"/>
        <v>0</v>
      </c>
      <c r="V150" s="58">
        <f t="shared" si="69"/>
        <v>0</v>
      </c>
      <c r="W150" s="58">
        <f t="shared" si="70"/>
        <v>1</v>
      </c>
      <c r="X150" s="58">
        <f t="shared" si="71"/>
        <v>0</v>
      </c>
      <c r="Y150" s="58">
        <f t="shared" si="72"/>
        <v>0</v>
      </c>
      <c r="Z150" s="58">
        <f t="shared" si="73"/>
        <v>6</v>
      </c>
      <c r="AA150" s="58">
        <f t="shared" si="74"/>
        <v>2</v>
      </c>
      <c r="AB150" s="58">
        <f t="shared" si="75"/>
        <v>2</v>
      </c>
      <c r="AC150" s="58">
        <f t="shared" si="76"/>
        <v>0</v>
      </c>
      <c r="AD150" s="58">
        <f t="shared" si="77"/>
        <v>0</v>
      </c>
      <c r="AE150" s="63">
        <f t="shared" si="78"/>
        <v>1</v>
      </c>
      <c r="AF150" s="23"/>
      <c r="AG150" s="77">
        <f t="shared" si="79"/>
        <v>0</v>
      </c>
      <c r="AH150" s="78">
        <f t="shared" si="80"/>
        <v>0</v>
      </c>
      <c r="AI150" s="78">
        <f t="shared" si="81"/>
        <v>0</v>
      </c>
      <c r="AJ150" s="78">
        <f t="shared" si="82"/>
        <v>0</v>
      </c>
      <c r="AK150" s="78">
        <f t="shared" si="83"/>
        <v>1</v>
      </c>
      <c r="AL150" s="78">
        <f t="shared" si="84"/>
        <v>0</v>
      </c>
      <c r="AM150" s="78">
        <f t="shared" si="85"/>
        <v>1</v>
      </c>
      <c r="AN150" s="78">
        <f t="shared" si="86"/>
        <v>2</v>
      </c>
      <c r="AO150" s="78">
        <f t="shared" si="87"/>
        <v>0</v>
      </c>
      <c r="AP150" s="78">
        <f t="shared" si="88"/>
        <v>0</v>
      </c>
      <c r="AQ150" s="79">
        <f t="shared" si="89"/>
        <v>0</v>
      </c>
      <c r="AR150" s="41"/>
      <c r="AS150" s="41"/>
      <c r="AT150" s="77">
        <f t="shared" si="90"/>
        <v>0</v>
      </c>
      <c r="AU150" s="78">
        <f t="shared" si="91"/>
        <v>0</v>
      </c>
      <c r="AV150" s="78">
        <f t="shared" si="100"/>
        <v>0</v>
      </c>
      <c r="AW150" s="78">
        <f t="shared" si="92"/>
        <v>0</v>
      </c>
      <c r="AX150" s="78">
        <f t="shared" si="93"/>
        <v>0</v>
      </c>
      <c r="AY150" s="78">
        <f t="shared" si="94"/>
        <v>0</v>
      </c>
      <c r="AZ150" s="78">
        <f t="shared" si="95"/>
        <v>0</v>
      </c>
      <c r="BA150" s="78">
        <f t="shared" si="96"/>
        <v>1</v>
      </c>
      <c r="BB150" s="78">
        <f t="shared" si="97"/>
        <v>0</v>
      </c>
      <c r="BC150" s="78">
        <f t="shared" si="98"/>
        <v>0</v>
      </c>
      <c r="BD150" s="79">
        <f t="shared" si="99"/>
        <v>0</v>
      </c>
    </row>
    <row r="151" spans="1:56" ht="12.75">
      <c r="A151" s="238">
        <f>'w-wa'!A150</f>
        <v>1927</v>
      </c>
      <c r="B151" s="58">
        <f>IF(ISNUMBER('w-wa'!B150),(VLOOKUP('w-wa'!B150,tab_liczb_!$C$25:$E$35,3,1))," ")</f>
        <v>5</v>
      </c>
      <c r="C151" s="58">
        <f>IF(ISNUMBER('w-wa'!C150),(VLOOKUP('w-wa'!C150,tab_liczb_!$F$25:$H$35,3,1))," ")</f>
        <v>6</v>
      </c>
      <c r="D151" s="58">
        <f>IF(ISNUMBER('w-wa'!D150),(VLOOKUP('w-wa'!D150,tab_liczb_!$I$25:$K$35,3,1))," ")</f>
        <v>3</v>
      </c>
      <c r="E151" s="58">
        <f>IF(ISNUMBER('w-wa'!E150),(VLOOKUP('w-wa'!E150,tab_liczb_!$L$25:$N$35,3,1))," ")</f>
        <v>6</v>
      </c>
      <c r="F151" s="58">
        <f>IF(ISNUMBER('w-wa'!F150),(VLOOKUP('w-wa'!F150,tab_liczb_!$O$25:$Q$35,3,1))," ")</f>
        <v>8</v>
      </c>
      <c r="G151" s="58">
        <f>IF(ISNUMBER('w-wa'!G150),(VLOOKUP('w-wa'!G150,tab_liczb_!$R$25:$T$35,3,1))," ")</f>
        <v>6</v>
      </c>
      <c r="H151" s="58">
        <f>IF(ISNUMBER('w-wa'!H150),(VLOOKUP('w-wa'!H150,tab_liczb_!$U$25:$W$35,3,1))," ")</f>
        <v>5</v>
      </c>
      <c r="I151" s="58">
        <f>IF(ISNUMBER('w-wa'!I150),(VLOOKUP('w-wa'!I150,tab_liczb_!$X$25:$Z$35,3,1))," ")</f>
        <v>6</v>
      </c>
      <c r="J151" s="58">
        <f>IF(ISNUMBER('w-wa'!J150),(VLOOKUP('w-wa'!J150,tab_liczb_!$AA$25:$AC$35,3,1))," ")</f>
        <v>5</v>
      </c>
      <c r="K151" s="58">
        <f>IF(ISNUMBER('w-wa'!K150),(VLOOKUP('w-wa'!K150,tab_liczb_!$AD$25:$AF$35,3,1))," ")</f>
        <v>6</v>
      </c>
      <c r="L151" s="58">
        <f>IF(ISNUMBER('w-wa'!L150),(VLOOKUP('w-wa'!L150,tab_liczb_!$AG$25:$AI$35,3,1))," ")</f>
        <v>6</v>
      </c>
      <c r="M151" s="58">
        <f>IF(ISNUMBER('w-wa'!M150),(VLOOKUP('w-wa'!M150,tab_liczb_!$AJ$25:$AL$35,3,1))," ")</f>
        <v>8</v>
      </c>
      <c r="N151" s="58">
        <f>IF(ISNUMBER('w-wa'!N150),(VLOOKUP('w-wa'!N150,tab_liczb_!$AM$25:$AO$35,3,1))," ")</f>
        <v>5</v>
      </c>
      <c r="O151" s="58">
        <f>IF(ISNUMBER('w-wa'!O150),(VLOOKUP('w-wa'!O150,tab_liczb_!$AP$25:$AR$35,3,1))," ")</f>
        <v>6</v>
      </c>
      <c r="P151" s="58">
        <f>IF(ISNUMBER('w-wa'!P150),(VLOOKUP('w-wa'!P150,tab_liczb_!$AS$25:$AU$35,3,1))," ")</f>
        <v>6</v>
      </c>
      <c r="Q151" s="58">
        <f>IF(ISNUMBER('w-wa'!Q150),(VLOOKUP('w-wa'!Q150,tab_liczb_!$AV$25:$AX$35,3,1))," ")</f>
        <v>6</v>
      </c>
      <c r="R151" s="58">
        <f>IF(ISNUMBER('w-wa'!R150),(VLOOKUP('w-wa'!R150,tab_liczb_!$AY$25:$BA$35,3,1))," ")</f>
        <v>6</v>
      </c>
      <c r="U151" s="62">
        <f t="shared" si="68"/>
        <v>0</v>
      </c>
      <c r="V151" s="58">
        <f t="shared" si="69"/>
        <v>0</v>
      </c>
      <c r="W151" s="58">
        <f t="shared" si="70"/>
        <v>0</v>
      </c>
      <c r="X151" s="58">
        <f t="shared" si="71"/>
        <v>2</v>
      </c>
      <c r="Y151" s="58">
        <f t="shared" si="72"/>
        <v>0</v>
      </c>
      <c r="Z151" s="58">
        <f t="shared" si="73"/>
        <v>6</v>
      </c>
      <c r="AA151" s="58">
        <f t="shared" si="74"/>
        <v>3</v>
      </c>
      <c r="AB151" s="58">
        <f t="shared" si="75"/>
        <v>0</v>
      </c>
      <c r="AC151" s="58">
        <f t="shared" si="76"/>
        <v>1</v>
      </c>
      <c r="AD151" s="58">
        <f t="shared" si="77"/>
        <v>0</v>
      </c>
      <c r="AE151" s="63">
        <f t="shared" si="78"/>
        <v>0</v>
      </c>
      <c r="AF151" s="41"/>
      <c r="AG151" s="62">
        <f t="shared" si="79"/>
        <v>0</v>
      </c>
      <c r="AH151" s="58">
        <f t="shared" si="80"/>
        <v>0</v>
      </c>
      <c r="AI151" s="58">
        <f t="shared" si="81"/>
        <v>0</v>
      </c>
      <c r="AJ151" s="58">
        <f t="shared" si="82"/>
        <v>0</v>
      </c>
      <c r="AK151" s="58">
        <f t="shared" si="83"/>
        <v>0</v>
      </c>
      <c r="AL151" s="58">
        <f t="shared" si="84"/>
        <v>3</v>
      </c>
      <c r="AM151" s="58">
        <f t="shared" si="85"/>
        <v>1</v>
      </c>
      <c r="AN151" s="58">
        <f t="shared" si="86"/>
        <v>0</v>
      </c>
      <c r="AO151" s="58">
        <f t="shared" si="87"/>
        <v>0</v>
      </c>
      <c r="AP151" s="58">
        <f t="shared" si="88"/>
        <v>0</v>
      </c>
      <c r="AQ151" s="63">
        <f t="shared" si="89"/>
        <v>0</v>
      </c>
      <c r="AR151" s="41"/>
      <c r="AS151" s="41"/>
      <c r="AT151" s="62">
        <f t="shared" si="90"/>
        <v>0</v>
      </c>
      <c r="AU151" s="58">
        <f t="shared" si="91"/>
        <v>0</v>
      </c>
      <c r="AV151" s="58">
        <f t="shared" si="100"/>
        <v>0</v>
      </c>
      <c r="AW151" s="58">
        <f t="shared" si="92"/>
        <v>0</v>
      </c>
      <c r="AX151" s="58">
        <f t="shared" si="93"/>
        <v>0</v>
      </c>
      <c r="AY151" s="58">
        <f t="shared" si="94"/>
        <v>1</v>
      </c>
      <c r="AZ151" s="58">
        <f t="shared" si="95"/>
        <v>0</v>
      </c>
      <c r="BA151" s="58">
        <f t="shared" si="96"/>
        <v>0</v>
      </c>
      <c r="BB151" s="58">
        <f t="shared" si="97"/>
        <v>0</v>
      </c>
      <c r="BC151" s="58">
        <f t="shared" si="98"/>
        <v>0</v>
      </c>
      <c r="BD151" s="63">
        <f t="shared" si="99"/>
        <v>0</v>
      </c>
    </row>
    <row r="152" spans="1:56" ht="12.75">
      <c r="A152" s="238">
        <f>'w-wa'!A151</f>
        <v>1928</v>
      </c>
      <c r="B152" s="58">
        <f>IF(ISNUMBER('w-wa'!B151),(VLOOKUP('w-wa'!B151,tab_liczb_!$C$25:$E$35,3,1))," ")</f>
        <v>4</v>
      </c>
      <c r="C152" s="58">
        <f>IF(ISNUMBER('w-wa'!C151),(VLOOKUP('w-wa'!C151,tab_liczb_!$F$25:$H$35,3,1))," ")</f>
        <v>5</v>
      </c>
      <c r="D152" s="58">
        <f>IF(ISNUMBER('w-wa'!D151),(VLOOKUP('w-wa'!D151,tab_liczb_!$I$25:$K$35,3,1))," ")</f>
        <v>6</v>
      </c>
      <c r="E152" s="58">
        <f>IF(ISNUMBER('w-wa'!E151),(VLOOKUP('w-wa'!E151,tab_liczb_!$L$25:$N$35,3,1))," ")</f>
        <v>6</v>
      </c>
      <c r="F152" s="58">
        <f>IF(ISNUMBER('w-wa'!F151),(VLOOKUP('w-wa'!F151,tab_liczb_!$O$25:$Q$35,3,1))," ")</f>
        <v>7</v>
      </c>
      <c r="G152" s="58">
        <f>IF(ISNUMBER('w-wa'!G151),(VLOOKUP('w-wa'!G151,tab_liczb_!$R$25:$T$35,3,1))," ")</f>
        <v>8</v>
      </c>
      <c r="H152" s="58">
        <f>IF(ISNUMBER('w-wa'!H151),(VLOOKUP('w-wa'!H151,tab_liczb_!$U$25:$W$35,3,1))," ")</f>
        <v>6</v>
      </c>
      <c r="I152" s="58">
        <f>IF(ISNUMBER('w-wa'!I151),(VLOOKUP('w-wa'!I151,tab_liczb_!$X$25:$Z$35,3,1))," ")</f>
        <v>8</v>
      </c>
      <c r="J152" s="58">
        <f>IF(ISNUMBER('w-wa'!J151),(VLOOKUP('w-wa'!J151,tab_liczb_!$AA$25:$AC$35,3,1))," ")</f>
        <v>6</v>
      </c>
      <c r="K152" s="58">
        <f>IF(ISNUMBER('w-wa'!K151),(VLOOKUP('w-wa'!K151,tab_liczb_!$AD$25:$AF$35,3,1))," ")</f>
        <v>6</v>
      </c>
      <c r="L152" s="58">
        <f>IF(ISNUMBER('w-wa'!L151),(VLOOKUP('w-wa'!L151,tab_liczb_!$AG$25:$AI$35,3,1))," ")</f>
        <v>3</v>
      </c>
      <c r="M152" s="58">
        <f>IF(ISNUMBER('w-wa'!M151),(VLOOKUP('w-wa'!M151,tab_liczb_!$AJ$25:$AL$35,3,1))," ")</f>
        <v>6</v>
      </c>
      <c r="N152" s="58">
        <f>IF(ISNUMBER('w-wa'!N151),(VLOOKUP('w-wa'!N151,tab_liczb_!$AM$25:$AO$35,3,1))," ")</f>
        <v>6</v>
      </c>
      <c r="O152" s="58">
        <f>IF(ISNUMBER('w-wa'!O151),(VLOOKUP('w-wa'!O151,tab_liczb_!$AP$25:$AR$35,3,1))," ")</f>
        <v>6</v>
      </c>
      <c r="P152" s="58">
        <f>IF(ISNUMBER('w-wa'!P151),(VLOOKUP('w-wa'!P151,tab_liczb_!$AS$25:$AU$35,3,1))," ")</f>
        <v>8</v>
      </c>
      <c r="Q152" s="58">
        <f>IF(ISNUMBER('w-wa'!Q151),(VLOOKUP('w-wa'!Q151,tab_liczb_!$AV$25:$AX$35,3,1))," ")</f>
        <v>4</v>
      </c>
      <c r="R152" s="58">
        <f>IF(ISNUMBER('w-wa'!R151),(VLOOKUP('w-wa'!R151,tab_liczb_!$AY$25:$BA$35,3,1))," ")</f>
        <v>5</v>
      </c>
      <c r="U152" s="62">
        <f t="shared" si="68"/>
        <v>0</v>
      </c>
      <c r="V152" s="58">
        <f t="shared" si="69"/>
        <v>0</v>
      </c>
      <c r="W152" s="58">
        <f t="shared" si="70"/>
        <v>0</v>
      </c>
      <c r="X152" s="58">
        <f t="shared" si="71"/>
        <v>2</v>
      </c>
      <c r="Y152" s="58">
        <f t="shared" si="72"/>
        <v>1</v>
      </c>
      <c r="Z152" s="58">
        <f t="shared" si="73"/>
        <v>6</v>
      </c>
      <c r="AA152" s="58">
        <f t="shared" si="74"/>
        <v>1</v>
      </c>
      <c r="AB152" s="58">
        <f t="shared" si="75"/>
        <v>1</v>
      </c>
      <c r="AC152" s="58">
        <f t="shared" si="76"/>
        <v>1</v>
      </c>
      <c r="AD152" s="58">
        <f t="shared" si="77"/>
        <v>0</v>
      </c>
      <c r="AE152" s="63">
        <f t="shared" si="78"/>
        <v>0</v>
      </c>
      <c r="AF152" s="41"/>
      <c r="AG152" s="62">
        <f t="shared" si="79"/>
        <v>0</v>
      </c>
      <c r="AH152" s="58">
        <f t="shared" si="80"/>
        <v>0</v>
      </c>
      <c r="AI152" s="58">
        <f t="shared" si="81"/>
        <v>0</v>
      </c>
      <c r="AJ152" s="58">
        <f t="shared" si="82"/>
        <v>1</v>
      </c>
      <c r="AK152" s="58">
        <f t="shared" si="83"/>
        <v>0</v>
      </c>
      <c r="AL152" s="58">
        <f t="shared" si="84"/>
        <v>2</v>
      </c>
      <c r="AM152" s="58">
        <f t="shared" si="85"/>
        <v>0</v>
      </c>
      <c r="AN152" s="58">
        <f t="shared" si="86"/>
        <v>1</v>
      </c>
      <c r="AO152" s="58">
        <f t="shared" si="87"/>
        <v>0</v>
      </c>
      <c r="AP152" s="58">
        <f t="shared" si="88"/>
        <v>0</v>
      </c>
      <c r="AQ152" s="63">
        <f t="shared" si="89"/>
        <v>0</v>
      </c>
      <c r="AR152" s="41"/>
      <c r="AS152" s="41"/>
      <c r="AT152" s="62">
        <f t="shared" si="90"/>
        <v>0</v>
      </c>
      <c r="AU152" s="58">
        <f t="shared" si="91"/>
        <v>0</v>
      </c>
      <c r="AV152" s="58">
        <f t="shared" si="100"/>
        <v>0</v>
      </c>
      <c r="AW152" s="58">
        <f t="shared" si="92"/>
        <v>0</v>
      </c>
      <c r="AX152" s="58">
        <f t="shared" si="93"/>
        <v>0</v>
      </c>
      <c r="AY152" s="58">
        <f t="shared" si="94"/>
        <v>0</v>
      </c>
      <c r="AZ152" s="58">
        <f t="shared" si="95"/>
        <v>1</v>
      </c>
      <c r="BA152" s="58">
        <f t="shared" si="96"/>
        <v>0</v>
      </c>
      <c r="BB152" s="58">
        <f t="shared" si="97"/>
        <v>0</v>
      </c>
      <c r="BC152" s="58">
        <f t="shared" si="98"/>
        <v>0</v>
      </c>
      <c r="BD152" s="63">
        <f t="shared" si="99"/>
        <v>0</v>
      </c>
    </row>
    <row r="153" spans="1:56" ht="12.75">
      <c r="A153" s="238">
        <f>'w-wa'!A152</f>
        <v>1929</v>
      </c>
      <c r="B153" s="58">
        <f>IF(ISNUMBER('w-wa'!B152),(VLOOKUP('w-wa'!B152,tab_liczb_!$C$25:$E$35,3,1))," ")</f>
        <v>7</v>
      </c>
      <c r="C153" s="58">
        <f>IF(ISNUMBER('w-wa'!C152),(VLOOKUP('w-wa'!C152,tab_liczb_!$F$25:$H$35,3,1))," ")</f>
        <v>11</v>
      </c>
      <c r="D153" s="58">
        <f>IF(ISNUMBER('w-wa'!D152),(VLOOKUP('w-wa'!D152,tab_liczb_!$I$25:$K$35,3,1))," ")</f>
        <v>7</v>
      </c>
      <c r="E153" s="58">
        <f>IF(ISNUMBER('w-wa'!E152),(VLOOKUP('w-wa'!E152,tab_liczb_!$L$25:$N$35,3,1))," ")</f>
        <v>10</v>
      </c>
      <c r="F153" s="58">
        <f>IF(ISNUMBER('w-wa'!F152),(VLOOKUP('w-wa'!F152,tab_liczb_!$O$25:$Q$35,3,1))," ")</f>
        <v>4</v>
      </c>
      <c r="G153" s="58">
        <f>IF(ISNUMBER('w-wa'!G152),(VLOOKUP('w-wa'!G152,tab_liczb_!$R$25:$T$35,3,1))," ")</f>
        <v>8</v>
      </c>
      <c r="H153" s="58">
        <f>IF(ISNUMBER('w-wa'!H152),(VLOOKUP('w-wa'!H152,tab_liczb_!$U$25:$W$35,3,1))," ")</f>
        <v>6</v>
      </c>
      <c r="I153" s="58">
        <f>IF(ISNUMBER('w-wa'!I152),(VLOOKUP('w-wa'!I152,tab_liczb_!$X$25:$Z$35,3,1))," ")</f>
        <v>6</v>
      </c>
      <c r="J153" s="58">
        <f>IF(ISNUMBER('w-wa'!J152),(VLOOKUP('w-wa'!J152,tab_liczb_!$AA$25:$AC$35,3,1))," ")</f>
        <v>6</v>
      </c>
      <c r="K153" s="58">
        <f>IF(ISNUMBER('w-wa'!K152),(VLOOKUP('w-wa'!K152,tab_liczb_!$AD$25:$AF$35,3,1))," ")</f>
        <v>3</v>
      </c>
      <c r="L153" s="58">
        <f>IF(ISNUMBER('w-wa'!L152),(VLOOKUP('w-wa'!L152,tab_liczb_!$AG$25:$AI$35,3,1))," ")</f>
        <v>4</v>
      </c>
      <c r="M153" s="58">
        <f>IF(ISNUMBER('w-wa'!M152),(VLOOKUP('w-wa'!M152,tab_liczb_!$AJ$25:$AL$35,3,1))," ")</f>
        <v>4</v>
      </c>
      <c r="N153" s="58">
        <f>IF(ISNUMBER('w-wa'!N152),(VLOOKUP('w-wa'!N152,tab_liczb_!$AM$25:$AO$35,3,1))," ")</f>
        <v>9</v>
      </c>
      <c r="O153" s="58">
        <f>IF(ISNUMBER('w-wa'!O152),(VLOOKUP('w-wa'!O152,tab_liczb_!$AP$25:$AR$35,3,1))," ")</f>
        <v>7</v>
      </c>
      <c r="P153" s="58">
        <f>IF(ISNUMBER('w-wa'!P152),(VLOOKUP('w-wa'!P152,tab_liczb_!$AS$25:$AU$35,3,1))," ")</f>
        <v>6</v>
      </c>
      <c r="Q153" s="58">
        <f>IF(ISNUMBER('w-wa'!Q152),(VLOOKUP('w-wa'!Q152,tab_liczb_!$AV$25:$AX$35,3,1))," ")</f>
        <v>3</v>
      </c>
      <c r="R153" s="58">
        <f>IF(ISNUMBER('w-wa'!R152),(VLOOKUP('w-wa'!R152,tab_liczb_!$AY$25:$BA$35,3,1))," ")</f>
        <v>7</v>
      </c>
      <c r="U153" s="62">
        <f t="shared" si="68"/>
        <v>1</v>
      </c>
      <c r="V153" s="58">
        <f t="shared" si="69"/>
        <v>1</v>
      </c>
      <c r="W153" s="58">
        <f t="shared" si="70"/>
        <v>0</v>
      </c>
      <c r="X153" s="58">
        <f t="shared" si="71"/>
        <v>1</v>
      </c>
      <c r="Y153" s="58">
        <f t="shared" si="72"/>
        <v>2</v>
      </c>
      <c r="Z153" s="58">
        <f t="shared" si="73"/>
        <v>3</v>
      </c>
      <c r="AA153" s="58">
        <f t="shared" si="74"/>
        <v>0</v>
      </c>
      <c r="AB153" s="58">
        <f t="shared" si="75"/>
        <v>3</v>
      </c>
      <c r="AC153" s="58">
        <f t="shared" si="76"/>
        <v>1</v>
      </c>
      <c r="AD153" s="58">
        <f t="shared" si="77"/>
        <v>0</v>
      </c>
      <c r="AE153" s="63">
        <f t="shared" si="78"/>
        <v>0</v>
      </c>
      <c r="AF153" s="23"/>
      <c r="AG153" s="77">
        <f t="shared" si="79"/>
        <v>0</v>
      </c>
      <c r="AH153" s="78">
        <f t="shared" si="80"/>
        <v>0</v>
      </c>
      <c r="AI153" s="78">
        <f t="shared" si="81"/>
        <v>1</v>
      </c>
      <c r="AJ153" s="78">
        <f t="shared" si="82"/>
        <v>0</v>
      </c>
      <c r="AK153" s="78">
        <f t="shared" si="83"/>
        <v>1</v>
      </c>
      <c r="AL153" s="78">
        <f t="shared" si="84"/>
        <v>1</v>
      </c>
      <c r="AM153" s="78">
        <f t="shared" si="85"/>
        <v>0</v>
      </c>
      <c r="AN153" s="78">
        <f t="shared" si="86"/>
        <v>0</v>
      </c>
      <c r="AO153" s="78">
        <f t="shared" si="87"/>
        <v>1</v>
      </c>
      <c r="AP153" s="78">
        <f t="shared" si="88"/>
        <v>0</v>
      </c>
      <c r="AQ153" s="79">
        <f t="shared" si="89"/>
        <v>0</v>
      </c>
      <c r="AR153" s="41"/>
      <c r="AS153" s="41"/>
      <c r="AT153" s="77">
        <f t="shared" si="90"/>
        <v>0</v>
      </c>
      <c r="AU153" s="78">
        <f t="shared" si="91"/>
        <v>0</v>
      </c>
      <c r="AV153" s="78">
        <f t="shared" si="100"/>
        <v>0</v>
      </c>
      <c r="AW153" s="78">
        <f t="shared" si="92"/>
        <v>0</v>
      </c>
      <c r="AX153" s="78">
        <f t="shared" si="93"/>
        <v>1</v>
      </c>
      <c r="AY153" s="78">
        <f t="shared" si="94"/>
        <v>0</v>
      </c>
      <c r="AZ153" s="78">
        <f t="shared" si="95"/>
        <v>0</v>
      </c>
      <c r="BA153" s="78">
        <f t="shared" si="96"/>
        <v>0</v>
      </c>
      <c r="BB153" s="78">
        <f t="shared" si="97"/>
        <v>0</v>
      </c>
      <c r="BC153" s="78">
        <f t="shared" si="98"/>
        <v>0</v>
      </c>
      <c r="BD153" s="79">
        <f t="shared" si="99"/>
        <v>0</v>
      </c>
    </row>
    <row r="154" spans="1:56" ht="12.75">
      <c r="A154" s="238">
        <f>'w-wa'!A153</f>
        <v>1930</v>
      </c>
      <c r="B154" s="58">
        <f>IF(ISNUMBER('w-wa'!B153),(VLOOKUP('w-wa'!B153,tab_liczb_!$C$25:$E$35,3,1))," ")</f>
        <v>3</v>
      </c>
      <c r="C154" s="58">
        <f>IF(ISNUMBER('w-wa'!C153),(VLOOKUP('w-wa'!C153,tab_liczb_!$F$25:$H$35,3,1))," ")</f>
        <v>5</v>
      </c>
      <c r="D154" s="58">
        <f>IF(ISNUMBER('w-wa'!D153),(VLOOKUP('w-wa'!D153,tab_liczb_!$I$25:$K$35,3,1))," ")</f>
        <v>5</v>
      </c>
      <c r="E154" s="58">
        <f>IF(ISNUMBER('w-wa'!E153),(VLOOKUP('w-wa'!E153,tab_liczb_!$L$25:$N$35,3,1))," ")</f>
        <v>4</v>
      </c>
      <c r="F154" s="58">
        <f>IF(ISNUMBER('w-wa'!F153),(VLOOKUP('w-wa'!F153,tab_liczb_!$O$25:$Q$35,3,1))," ")</f>
        <v>6</v>
      </c>
      <c r="G154" s="58">
        <f>IF(ISNUMBER('w-wa'!G153),(VLOOKUP('w-wa'!G153,tab_liczb_!$R$25:$T$35,3,1))," ")</f>
        <v>3</v>
      </c>
      <c r="H154" s="58">
        <f>IF(ISNUMBER('w-wa'!H153),(VLOOKUP('w-wa'!H153,tab_liczb_!$U$25:$W$35,3,1))," ")</f>
        <v>7</v>
      </c>
      <c r="I154" s="58">
        <f>IF(ISNUMBER('w-wa'!I153),(VLOOKUP('w-wa'!I153,tab_liczb_!$X$25:$Z$35,3,1))," ")</f>
        <v>8</v>
      </c>
      <c r="J154" s="58">
        <f>IF(ISNUMBER('w-wa'!J153),(VLOOKUP('w-wa'!J153,tab_liczb_!$AA$25:$AC$35,3,1))," ")</f>
        <v>6</v>
      </c>
      <c r="K154" s="58">
        <f>IF(ISNUMBER('w-wa'!K153),(VLOOKUP('w-wa'!K153,tab_liczb_!$AD$25:$AF$35,3,1))," ")</f>
        <v>5</v>
      </c>
      <c r="L154" s="58">
        <f>IF(ISNUMBER('w-wa'!L153),(VLOOKUP('w-wa'!L153,tab_liczb_!$AG$25:$AI$35,3,1))," ")</f>
        <v>4</v>
      </c>
      <c r="M154" s="58">
        <f>IF(ISNUMBER('w-wa'!M153),(VLOOKUP('w-wa'!M153,tab_liczb_!$AJ$25:$AL$35,3,1))," ")</f>
        <v>6</v>
      </c>
      <c r="N154" s="58">
        <f>IF(ISNUMBER('w-wa'!N153),(VLOOKUP('w-wa'!N153,tab_liczb_!$AM$25:$AO$35,3,1))," ")</f>
        <v>3</v>
      </c>
      <c r="O154" s="58">
        <f>IF(ISNUMBER('w-wa'!O153),(VLOOKUP('w-wa'!O153,tab_liczb_!$AP$25:$AR$35,3,1))," ")</f>
        <v>4</v>
      </c>
      <c r="P154" s="58">
        <f>IF(ISNUMBER('w-wa'!P153),(VLOOKUP('w-wa'!P153,tab_liczb_!$AS$25:$AU$35,3,1))," ")</f>
        <v>6</v>
      </c>
      <c r="Q154" s="58">
        <f>IF(ISNUMBER('w-wa'!Q153),(VLOOKUP('w-wa'!Q153,tab_liczb_!$AV$25:$AX$35,3,1))," ")</f>
        <v>4</v>
      </c>
      <c r="R154" s="58">
        <f>IF(ISNUMBER('w-wa'!R153),(VLOOKUP('w-wa'!R153,tab_liczb_!$AY$25:$BA$35,3,1))," ")</f>
        <v>3</v>
      </c>
      <c r="U154" s="62">
        <f t="shared" si="68"/>
        <v>0</v>
      </c>
      <c r="V154" s="58">
        <f t="shared" si="69"/>
        <v>0</v>
      </c>
      <c r="W154" s="58">
        <f t="shared" si="70"/>
        <v>0</v>
      </c>
      <c r="X154" s="58">
        <f t="shared" si="71"/>
        <v>1</v>
      </c>
      <c r="Y154" s="58">
        <f t="shared" si="72"/>
        <v>1</v>
      </c>
      <c r="Z154" s="58">
        <f t="shared" si="73"/>
        <v>3</v>
      </c>
      <c r="AA154" s="58">
        <f t="shared" si="74"/>
        <v>3</v>
      </c>
      <c r="AB154" s="58">
        <f t="shared" si="75"/>
        <v>2</v>
      </c>
      <c r="AC154" s="58">
        <f t="shared" si="76"/>
        <v>2</v>
      </c>
      <c r="AD154" s="58">
        <f t="shared" si="77"/>
        <v>0</v>
      </c>
      <c r="AE154" s="63">
        <f t="shared" si="78"/>
        <v>0</v>
      </c>
      <c r="AF154" s="41"/>
      <c r="AG154" s="62">
        <f t="shared" si="79"/>
        <v>0</v>
      </c>
      <c r="AH154" s="58">
        <f t="shared" si="80"/>
        <v>0</v>
      </c>
      <c r="AI154" s="58">
        <f t="shared" si="81"/>
        <v>0</v>
      </c>
      <c r="AJ154" s="58">
        <f t="shared" si="82"/>
        <v>0</v>
      </c>
      <c r="AK154" s="58">
        <f t="shared" si="83"/>
        <v>0</v>
      </c>
      <c r="AL154" s="58">
        <f t="shared" si="84"/>
        <v>1</v>
      </c>
      <c r="AM154" s="58">
        <f t="shared" si="85"/>
        <v>0</v>
      </c>
      <c r="AN154" s="58">
        <f t="shared" si="86"/>
        <v>2</v>
      </c>
      <c r="AO154" s="58">
        <f t="shared" si="87"/>
        <v>1</v>
      </c>
      <c r="AP154" s="58">
        <f t="shared" si="88"/>
        <v>0</v>
      </c>
      <c r="AQ154" s="63">
        <f t="shared" si="89"/>
        <v>0</v>
      </c>
      <c r="AR154" s="41"/>
      <c r="AS154" s="41"/>
      <c r="AT154" s="62">
        <f t="shared" si="90"/>
        <v>0</v>
      </c>
      <c r="AU154" s="58">
        <f t="shared" si="91"/>
        <v>0</v>
      </c>
      <c r="AV154" s="58">
        <f t="shared" si="100"/>
        <v>0</v>
      </c>
      <c r="AW154" s="58">
        <f t="shared" si="92"/>
        <v>0</v>
      </c>
      <c r="AX154" s="58">
        <f t="shared" si="93"/>
        <v>0</v>
      </c>
      <c r="AY154" s="58">
        <f t="shared" si="94"/>
        <v>0</v>
      </c>
      <c r="AZ154" s="58">
        <f t="shared" si="95"/>
        <v>0</v>
      </c>
      <c r="BA154" s="58">
        <f t="shared" si="96"/>
        <v>0</v>
      </c>
      <c r="BB154" s="58">
        <f t="shared" si="97"/>
        <v>1</v>
      </c>
      <c r="BC154" s="58">
        <f t="shared" si="98"/>
        <v>0</v>
      </c>
      <c r="BD154" s="63">
        <f t="shared" si="99"/>
        <v>0</v>
      </c>
    </row>
    <row r="155" spans="1:56" ht="12.75">
      <c r="A155" s="238">
        <f>'w-wa'!A154</f>
        <v>1931</v>
      </c>
      <c r="B155" s="58">
        <f>IF(ISNUMBER('w-wa'!B154),(VLOOKUP('w-wa'!B154,tab_liczb_!$C$25:$E$35,3,1))," ")</f>
        <v>4</v>
      </c>
      <c r="C155" s="58">
        <f>IF(ISNUMBER('w-wa'!C154),(VLOOKUP('w-wa'!C154,tab_liczb_!$F$25:$H$35,3,1))," ")</f>
        <v>6</v>
      </c>
      <c r="D155" s="58">
        <f>IF(ISNUMBER('w-wa'!D154),(VLOOKUP('w-wa'!D154,tab_liczb_!$I$25:$K$35,3,1))," ")</f>
        <v>7</v>
      </c>
      <c r="E155" s="58">
        <f>IF(ISNUMBER('w-wa'!E154),(VLOOKUP('w-wa'!E154,tab_liczb_!$L$25:$N$35,3,1))," ")</f>
        <v>7</v>
      </c>
      <c r="F155" s="58">
        <f>IF(ISNUMBER('w-wa'!F154),(VLOOKUP('w-wa'!F154,tab_liczb_!$O$25:$Q$35,3,1))," ")</f>
        <v>2</v>
      </c>
      <c r="G155" s="58">
        <f>IF(ISNUMBER('w-wa'!G154),(VLOOKUP('w-wa'!G154,tab_liczb_!$R$25:$T$35,3,1))," ")</f>
        <v>6</v>
      </c>
      <c r="H155" s="58">
        <f>IF(ISNUMBER('w-wa'!H154),(VLOOKUP('w-wa'!H154,tab_liczb_!$U$25:$W$35,3,1))," ")</f>
        <v>6</v>
      </c>
      <c r="I155" s="58">
        <f>IF(ISNUMBER('w-wa'!I154),(VLOOKUP('w-wa'!I154,tab_liczb_!$X$25:$Z$35,3,1))," ")</f>
        <v>7</v>
      </c>
      <c r="J155" s="58">
        <f>IF(ISNUMBER('w-wa'!J154),(VLOOKUP('w-wa'!J154,tab_liczb_!$AA$25:$AC$35,3,1))," ")</f>
        <v>9</v>
      </c>
      <c r="K155" s="58">
        <f>IF(ISNUMBER('w-wa'!K154),(VLOOKUP('w-wa'!K154,tab_liczb_!$AD$25:$AF$35,3,1))," ")</f>
        <v>7</v>
      </c>
      <c r="L155" s="58">
        <f>IF(ISNUMBER('w-wa'!L154),(VLOOKUP('w-wa'!L154,tab_liczb_!$AG$25:$AI$35,3,1))," ")</f>
        <v>6</v>
      </c>
      <c r="M155" s="58">
        <f>IF(ISNUMBER('w-wa'!M154),(VLOOKUP('w-wa'!M154,tab_liczb_!$AJ$25:$AL$35,3,1))," ")</f>
        <v>5</v>
      </c>
      <c r="N155" s="58">
        <f>IF(ISNUMBER('w-wa'!N154),(VLOOKUP('w-wa'!N154,tab_liczb_!$AM$25:$AO$35,3,1))," ")</f>
        <v>5</v>
      </c>
      <c r="O155" s="58">
        <f>IF(ISNUMBER('w-wa'!O154),(VLOOKUP('w-wa'!O154,tab_liczb_!$AP$25:$AR$35,3,1))," ")</f>
        <v>6</v>
      </c>
      <c r="P155" s="58">
        <f>IF(ISNUMBER('w-wa'!P154),(VLOOKUP('w-wa'!P154,tab_liczb_!$AS$25:$AU$35,3,1))," ")</f>
        <v>6</v>
      </c>
      <c r="Q155" s="58">
        <f>IF(ISNUMBER('w-wa'!Q154),(VLOOKUP('w-wa'!Q154,tab_liczb_!$AV$25:$AX$35,3,1))," ")</f>
        <v>8</v>
      </c>
      <c r="R155" s="58">
        <f>IF(ISNUMBER('w-wa'!R154),(VLOOKUP('w-wa'!R154,tab_liczb_!$AY$25:$BA$35,3,1))," ")</f>
        <v>6</v>
      </c>
      <c r="U155" s="62">
        <f t="shared" si="68"/>
        <v>0</v>
      </c>
      <c r="V155" s="58">
        <f t="shared" si="69"/>
        <v>0</v>
      </c>
      <c r="W155" s="58">
        <f t="shared" si="70"/>
        <v>1</v>
      </c>
      <c r="X155" s="58">
        <f t="shared" si="71"/>
        <v>0</v>
      </c>
      <c r="Y155" s="58">
        <f t="shared" si="72"/>
        <v>4</v>
      </c>
      <c r="Z155" s="58">
        <f t="shared" si="73"/>
        <v>4</v>
      </c>
      <c r="AA155" s="58">
        <f t="shared" si="74"/>
        <v>1</v>
      </c>
      <c r="AB155" s="58">
        <f t="shared" si="75"/>
        <v>1</v>
      </c>
      <c r="AC155" s="58">
        <f t="shared" si="76"/>
        <v>0</v>
      </c>
      <c r="AD155" s="58">
        <f t="shared" si="77"/>
        <v>1</v>
      </c>
      <c r="AE155" s="63">
        <f t="shared" si="78"/>
        <v>0</v>
      </c>
      <c r="AF155" s="41"/>
      <c r="AG155" s="62">
        <f t="shared" si="79"/>
        <v>0</v>
      </c>
      <c r="AH155" s="58">
        <f t="shared" si="80"/>
        <v>0</v>
      </c>
      <c r="AI155" s="58">
        <f t="shared" si="81"/>
        <v>0</v>
      </c>
      <c r="AJ155" s="58">
        <f t="shared" si="82"/>
        <v>1</v>
      </c>
      <c r="AK155" s="58">
        <f t="shared" si="83"/>
        <v>0</v>
      </c>
      <c r="AL155" s="58">
        <f t="shared" si="84"/>
        <v>2</v>
      </c>
      <c r="AM155" s="58">
        <f t="shared" si="85"/>
        <v>1</v>
      </c>
      <c r="AN155" s="58">
        <f t="shared" si="86"/>
        <v>0</v>
      </c>
      <c r="AO155" s="58">
        <f t="shared" si="87"/>
        <v>0</v>
      </c>
      <c r="AP155" s="58">
        <f t="shared" si="88"/>
        <v>0</v>
      </c>
      <c r="AQ155" s="63">
        <f t="shared" si="89"/>
        <v>0</v>
      </c>
      <c r="AR155" s="41"/>
      <c r="AS155" s="41"/>
      <c r="AT155" s="62">
        <f t="shared" si="90"/>
        <v>0</v>
      </c>
      <c r="AU155" s="58">
        <f t="shared" si="91"/>
        <v>0</v>
      </c>
      <c r="AV155" s="58">
        <f t="shared" si="100"/>
        <v>0</v>
      </c>
      <c r="AW155" s="58">
        <f t="shared" si="92"/>
        <v>0</v>
      </c>
      <c r="AX155" s="58">
        <f t="shared" si="93"/>
        <v>0</v>
      </c>
      <c r="AY155" s="58">
        <f t="shared" si="94"/>
        <v>1</v>
      </c>
      <c r="AZ155" s="58">
        <f t="shared" si="95"/>
        <v>0</v>
      </c>
      <c r="BA155" s="58">
        <f t="shared" si="96"/>
        <v>0</v>
      </c>
      <c r="BB155" s="58">
        <f t="shared" si="97"/>
        <v>0</v>
      </c>
      <c r="BC155" s="58">
        <f t="shared" si="98"/>
        <v>0</v>
      </c>
      <c r="BD155" s="63">
        <f t="shared" si="99"/>
        <v>0</v>
      </c>
    </row>
    <row r="156" spans="1:56" ht="12.75">
      <c r="A156" s="238">
        <f>'w-wa'!A155</f>
        <v>1932</v>
      </c>
      <c r="B156" s="58">
        <f>IF(ISNUMBER('w-wa'!B155),(VLOOKUP('w-wa'!B155,tab_liczb_!$C$25:$E$35,3,1))," ")</f>
        <v>4</v>
      </c>
      <c r="C156" s="58">
        <f>IF(ISNUMBER('w-wa'!C155),(VLOOKUP('w-wa'!C155,tab_liczb_!$F$25:$H$35,3,1))," ")</f>
        <v>7</v>
      </c>
      <c r="D156" s="58">
        <f>IF(ISNUMBER('w-wa'!D155),(VLOOKUP('w-wa'!D155,tab_liczb_!$I$25:$K$35,3,1))," ")</f>
        <v>8</v>
      </c>
      <c r="E156" s="58">
        <f>IF(ISNUMBER('w-wa'!E155),(VLOOKUP('w-wa'!E155,tab_liczb_!$L$25:$N$35,3,1))," ")</f>
        <v>5</v>
      </c>
      <c r="F156" s="58">
        <f>IF(ISNUMBER('w-wa'!F155),(VLOOKUP('w-wa'!F155,tab_liczb_!$O$25:$Q$35,3,1))," ")</f>
        <v>4</v>
      </c>
      <c r="G156" s="58">
        <f>IF(ISNUMBER('w-wa'!G155),(VLOOKUP('w-wa'!G155,tab_liczb_!$R$25:$T$35,3,1))," ")</f>
        <v>7</v>
      </c>
      <c r="H156" s="58">
        <f>IF(ISNUMBER('w-wa'!H155),(VLOOKUP('w-wa'!H155,tab_liczb_!$U$25:$W$35,3,1))," ")</f>
        <v>3</v>
      </c>
      <c r="I156" s="58">
        <f>IF(ISNUMBER('w-wa'!I155),(VLOOKUP('w-wa'!I155,tab_liczb_!$X$25:$Z$35,3,1))," ")</f>
        <v>5</v>
      </c>
      <c r="J156" s="58">
        <f>IF(ISNUMBER('w-wa'!J155),(VLOOKUP('w-wa'!J155,tab_liczb_!$AA$25:$AC$35,3,1))," ")</f>
        <v>3</v>
      </c>
      <c r="K156" s="58">
        <f>IF(ISNUMBER('w-wa'!K155),(VLOOKUP('w-wa'!K155,tab_liczb_!$AD$25:$AF$35,3,1))," ")</f>
        <v>5</v>
      </c>
      <c r="L156" s="58">
        <f>IF(ISNUMBER('w-wa'!L155),(VLOOKUP('w-wa'!L155,tab_liczb_!$AG$25:$AI$35,3,1))," ")</f>
        <v>5</v>
      </c>
      <c r="M156" s="58">
        <f>IF(ISNUMBER('w-wa'!M155),(VLOOKUP('w-wa'!M155,tab_liczb_!$AJ$25:$AL$35,3,1))," ")</f>
        <v>4</v>
      </c>
      <c r="N156" s="58">
        <f>IF(ISNUMBER('w-wa'!N155),(VLOOKUP('w-wa'!N155,tab_liczb_!$AM$25:$AO$35,3,1))," ")</f>
        <v>5</v>
      </c>
      <c r="O156" s="58">
        <f>IF(ISNUMBER('w-wa'!O155),(VLOOKUP('w-wa'!O155,tab_liczb_!$AP$25:$AR$35,3,1))," ")</f>
        <v>6</v>
      </c>
      <c r="P156" s="58">
        <f>IF(ISNUMBER('w-wa'!P155),(VLOOKUP('w-wa'!P155,tab_liczb_!$AS$25:$AU$35,3,1))," ")</f>
        <v>4</v>
      </c>
      <c r="Q156" s="58">
        <f>IF(ISNUMBER('w-wa'!Q155),(VLOOKUP('w-wa'!Q155,tab_liczb_!$AV$25:$AX$35,3,1))," ")</f>
        <v>3</v>
      </c>
      <c r="R156" s="58">
        <f>IF(ISNUMBER('w-wa'!R155),(VLOOKUP('w-wa'!R155,tab_liczb_!$AY$25:$BA$35,3,1))," ")</f>
        <v>4</v>
      </c>
      <c r="U156" s="62">
        <f t="shared" si="68"/>
        <v>0</v>
      </c>
      <c r="V156" s="58">
        <f t="shared" si="69"/>
        <v>0</v>
      </c>
      <c r="W156" s="58">
        <f t="shared" si="70"/>
        <v>0</v>
      </c>
      <c r="X156" s="58">
        <f t="shared" si="71"/>
        <v>1</v>
      </c>
      <c r="Y156" s="58">
        <f t="shared" si="72"/>
        <v>2</v>
      </c>
      <c r="Z156" s="58">
        <f t="shared" si="73"/>
        <v>0</v>
      </c>
      <c r="AA156" s="58">
        <f t="shared" si="74"/>
        <v>4</v>
      </c>
      <c r="AB156" s="58">
        <f t="shared" si="75"/>
        <v>3</v>
      </c>
      <c r="AC156" s="58">
        <f t="shared" si="76"/>
        <v>2</v>
      </c>
      <c r="AD156" s="58">
        <f t="shared" si="77"/>
        <v>0</v>
      </c>
      <c r="AE156" s="63">
        <f t="shared" si="78"/>
        <v>0</v>
      </c>
      <c r="AF156" s="23"/>
      <c r="AG156" s="77">
        <f t="shared" si="79"/>
        <v>0</v>
      </c>
      <c r="AH156" s="78">
        <f t="shared" si="80"/>
        <v>0</v>
      </c>
      <c r="AI156" s="78">
        <f t="shared" si="81"/>
        <v>0</v>
      </c>
      <c r="AJ156" s="78">
        <f t="shared" si="82"/>
        <v>0</v>
      </c>
      <c r="AK156" s="78">
        <f t="shared" si="83"/>
        <v>0</v>
      </c>
      <c r="AL156" s="78">
        <f t="shared" si="84"/>
        <v>1</v>
      </c>
      <c r="AM156" s="78">
        <f t="shared" si="85"/>
        <v>1</v>
      </c>
      <c r="AN156" s="78">
        <f t="shared" si="86"/>
        <v>1</v>
      </c>
      <c r="AO156" s="78">
        <f t="shared" si="87"/>
        <v>1</v>
      </c>
      <c r="AP156" s="78">
        <f t="shared" si="88"/>
        <v>0</v>
      </c>
      <c r="AQ156" s="79">
        <f t="shared" si="89"/>
        <v>0</v>
      </c>
      <c r="AR156" s="41"/>
      <c r="AS156" s="41"/>
      <c r="AT156" s="77">
        <f t="shared" si="90"/>
        <v>0</v>
      </c>
      <c r="AU156" s="78">
        <f t="shared" si="91"/>
        <v>0</v>
      </c>
      <c r="AV156" s="78">
        <f t="shared" si="100"/>
        <v>0</v>
      </c>
      <c r="AW156" s="78">
        <f t="shared" si="92"/>
        <v>0</v>
      </c>
      <c r="AX156" s="78">
        <f t="shared" si="93"/>
        <v>0</v>
      </c>
      <c r="AY156" s="78">
        <f t="shared" si="94"/>
        <v>0</v>
      </c>
      <c r="AZ156" s="78">
        <f t="shared" si="95"/>
        <v>0</v>
      </c>
      <c r="BA156" s="78">
        <f t="shared" si="96"/>
        <v>1</v>
      </c>
      <c r="BB156" s="78">
        <f t="shared" si="97"/>
        <v>0</v>
      </c>
      <c r="BC156" s="78">
        <f t="shared" si="98"/>
        <v>0</v>
      </c>
      <c r="BD156" s="79">
        <f t="shared" si="99"/>
        <v>0</v>
      </c>
    </row>
    <row r="157" spans="1:56" ht="12.75">
      <c r="A157" s="238">
        <f>'w-wa'!A156</f>
        <v>1933</v>
      </c>
      <c r="B157" s="58">
        <f>IF(ISNUMBER('w-wa'!B156),(VLOOKUP('w-wa'!B156,tab_liczb_!$C$25:$E$35,3,1))," ")</f>
        <v>7</v>
      </c>
      <c r="C157" s="58">
        <f>IF(ISNUMBER('w-wa'!C156),(VLOOKUP('w-wa'!C156,tab_liczb_!$F$25:$H$35,3,1))," ")</f>
        <v>6</v>
      </c>
      <c r="D157" s="58">
        <f>IF(ISNUMBER('w-wa'!D156),(VLOOKUP('w-wa'!D156,tab_liczb_!$I$25:$K$35,3,1))," ")</f>
        <v>5</v>
      </c>
      <c r="E157" s="58">
        <f>IF(ISNUMBER('w-wa'!E156),(VLOOKUP('w-wa'!E156,tab_liczb_!$L$25:$N$35,3,1))," ")</f>
        <v>8</v>
      </c>
      <c r="F157" s="58">
        <f>IF(ISNUMBER('w-wa'!F156),(VLOOKUP('w-wa'!F156,tab_liczb_!$O$25:$Q$35,3,1))," ")</f>
        <v>7</v>
      </c>
      <c r="G157" s="58">
        <f>IF(ISNUMBER('w-wa'!G156),(VLOOKUP('w-wa'!G156,tab_liczb_!$R$25:$T$35,3,1))," ")</f>
        <v>7</v>
      </c>
      <c r="H157" s="58">
        <f>IF(ISNUMBER('w-wa'!H156),(VLOOKUP('w-wa'!H156,tab_liczb_!$U$25:$W$35,3,1))," ")</f>
        <v>5</v>
      </c>
      <c r="I157" s="58">
        <f>IF(ISNUMBER('w-wa'!I156),(VLOOKUP('w-wa'!I156,tab_liczb_!$X$25:$Z$35,3,1))," ")</f>
        <v>7</v>
      </c>
      <c r="J157" s="58">
        <f>IF(ISNUMBER('w-wa'!J156),(VLOOKUP('w-wa'!J156,tab_liczb_!$AA$25:$AC$35,3,1))," ")</f>
        <v>6</v>
      </c>
      <c r="K157" s="58">
        <f>IF(ISNUMBER('w-wa'!K156),(VLOOKUP('w-wa'!K156,tab_liczb_!$AD$25:$AF$35,3,1))," ")</f>
        <v>6</v>
      </c>
      <c r="L157" s="58">
        <f>IF(ISNUMBER('w-wa'!L156),(VLOOKUP('w-wa'!L156,tab_liczb_!$AG$25:$AI$35,3,1))," ")</f>
        <v>6</v>
      </c>
      <c r="M157" s="58">
        <f>IF(ISNUMBER('w-wa'!M156),(VLOOKUP('w-wa'!M156,tab_liczb_!$AJ$25:$AL$35,3,1))," ")</f>
        <v>8</v>
      </c>
      <c r="N157" s="58">
        <f>IF(ISNUMBER('w-wa'!N156),(VLOOKUP('w-wa'!N156,tab_liczb_!$AM$25:$AO$35,3,1))," ")</f>
        <v>6</v>
      </c>
      <c r="O157" s="58">
        <f>IF(ISNUMBER('w-wa'!O156),(VLOOKUP('w-wa'!O156,tab_liczb_!$AP$25:$AR$35,3,1))," ")</f>
        <v>6</v>
      </c>
      <c r="P157" s="58">
        <f>IF(ISNUMBER('w-wa'!P156),(VLOOKUP('w-wa'!P156,tab_liczb_!$AS$25:$AU$35,3,1))," ")</f>
        <v>6</v>
      </c>
      <c r="Q157" s="58">
        <f>IF(ISNUMBER('w-wa'!Q156),(VLOOKUP('w-wa'!Q156,tab_liczb_!$AV$25:$AX$35,3,1))," ")</f>
        <v>6</v>
      </c>
      <c r="R157" s="58">
        <f>IF(ISNUMBER('w-wa'!R156),(VLOOKUP('w-wa'!R156,tab_liczb_!$AY$25:$BA$35,3,1))," ")</f>
        <v>7</v>
      </c>
      <c r="U157" s="62">
        <f t="shared" si="68"/>
        <v>0</v>
      </c>
      <c r="V157" s="58">
        <f t="shared" si="69"/>
        <v>0</v>
      </c>
      <c r="W157" s="58">
        <f t="shared" si="70"/>
        <v>0</v>
      </c>
      <c r="X157" s="58">
        <f t="shared" si="71"/>
        <v>2</v>
      </c>
      <c r="Y157" s="58">
        <f t="shared" si="72"/>
        <v>4</v>
      </c>
      <c r="Z157" s="58">
        <f t="shared" si="73"/>
        <v>4</v>
      </c>
      <c r="AA157" s="58">
        <f t="shared" si="74"/>
        <v>2</v>
      </c>
      <c r="AB157" s="58">
        <f t="shared" si="75"/>
        <v>0</v>
      </c>
      <c r="AC157" s="58">
        <f t="shared" si="76"/>
        <v>0</v>
      </c>
      <c r="AD157" s="58">
        <f t="shared" si="77"/>
        <v>0</v>
      </c>
      <c r="AE157" s="63">
        <f t="shared" si="78"/>
        <v>0</v>
      </c>
      <c r="AF157" s="41"/>
      <c r="AG157" s="62">
        <f t="shared" si="79"/>
        <v>0</v>
      </c>
      <c r="AH157" s="58">
        <f t="shared" si="80"/>
        <v>0</v>
      </c>
      <c r="AI157" s="58">
        <f t="shared" si="81"/>
        <v>0</v>
      </c>
      <c r="AJ157" s="58">
        <f t="shared" si="82"/>
        <v>0</v>
      </c>
      <c r="AK157" s="58">
        <f t="shared" si="83"/>
        <v>0</v>
      </c>
      <c r="AL157" s="58">
        <f t="shared" si="84"/>
        <v>4</v>
      </c>
      <c r="AM157" s="58">
        <f t="shared" si="85"/>
        <v>0</v>
      </c>
      <c r="AN157" s="58">
        <f t="shared" si="86"/>
        <v>0</v>
      </c>
      <c r="AO157" s="58">
        <f t="shared" si="87"/>
        <v>0</v>
      </c>
      <c r="AP157" s="58">
        <f t="shared" si="88"/>
        <v>0</v>
      </c>
      <c r="AQ157" s="63">
        <f t="shared" si="89"/>
        <v>0</v>
      </c>
      <c r="AR157" s="41"/>
      <c r="AS157" s="41"/>
      <c r="AT157" s="62">
        <f t="shared" si="90"/>
        <v>0</v>
      </c>
      <c r="AU157" s="58">
        <f t="shared" si="91"/>
        <v>0</v>
      </c>
      <c r="AV157" s="58">
        <f t="shared" si="100"/>
        <v>0</v>
      </c>
      <c r="AW157" s="58">
        <f t="shared" si="92"/>
        <v>0</v>
      </c>
      <c r="AX157" s="58">
        <f t="shared" si="93"/>
        <v>1</v>
      </c>
      <c r="AY157" s="58">
        <f t="shared" si="94"/>
        <v>0</v>
      </c>
      <c r="AZ157" s="58">
        <f t="shared" si="95"/>
        <v>0</v>
      </c>
      <c r="BA157" s="58">
        <f t="shared" si="96"/>
        <v>0</v>
      </c>
      <c r="BB157" s="58">
        <f t="shared" si="97"/>
        <v>0</v>
      </c>
      <c r="BC157" s="58">
        <f t="shared" si="98"/>
        <v>0</v>
      </c>
      <c r="BD157" s="63">
        <f t="shared" si="99"/>
        <v>0</v>
      </c>
    </row>
    <row r="158" spans="1:56" ht="12.75">
      <c r="A158" s="238">
        <f>'w-wa'!A157</f>
        <v>1934</v>
      </c>
      <c r="B158" s="58">
        <f>IF(ISNUMBER('w-wa'!B157),(VLOOKUP('w-wa'!B157,tab_liczb_!$C$25:$E$35,3,1))," ")</f>
        <v>5</v>
      </c>
      <c r="C158" s="58">
        <f>IF(ISNUMBER('w-wa'!C157),(VLOOKUP('w-wa'!C157,tab_liczb_!$F$25:$H$35,3,1))," ")</f>
        <v>4</v>
      </c>
      <c r="D158" s="58">
        <f>IF(ISNUMBER('w-wa'!D157),(VLOOKUP('w-wa'!D157,tab_liczb_!$I$25:$K$35,3,1))," ")</f>
        <v>3</v>
      </c>
      <c r="E158" s="58">
        <f>IF(ISNUMBER('w-wa'!E157),(VLOOKUP('w-wa'!E157,tab_liczb_!$L$25:$N$35,3,1))," ")</f>
        <v>2</v>
      </c>
      <c r="F158" s="58">
        <f>IF(ISNUMBER('w-wa'!F157),(VLOOKUP('w-wa'!F157,tab_liczb_!$O$25:$Q$35,3,1))," ")</f>
        <v>4</v>
      </c>
      <c r="G158" s="58">
        <f>IF(ISNUMBER('w-wa'!G157),(VLOOKUP('w-wa'!G157,tab_liczb_!$R$25:$T$35,3,1))," ")</f>
        <v>6</v>
      </c>
      <c r="H158" s="58">
        <f>IF(ISNUMBER('w-wa'!H157),(VLOOKUP('w-wa'!H157,tab_liczb_!$U$25:$W$35,3,1))," ")</f>
        <v>6</v>
      </c>
      <c r="I158" s="58">
        <f>IF(ISNUMBER('w-wa'!I157),(VLOOKUP('w-wa'!I157,tab_liczb_!$X$25:$Z$35,3,1))," ")</f>
        <v>6</v>
      </c>
      <c r="J158" s="58">
        <f>IF(ISNUMBER('w-wa'!J157),(VLOOKUP('w-wa'!J157,tab_liczb_!$AA$25:$AC$35,3,1))," ")</f>
        <v>3</v>
      </c>
      <c r="K158" s="58">
        <f>IF(ISNUMBER('w-wa'!K157),(VLOOKUP('w-wa'!K157,tab_liczb_!$AD$25:$AF$35,3,1))," ")</f>
        <v>4</v>
      </c>
      <c r="L158" s="58">
        <f>IF(ISNUMBER('w-wa'!L157),(VLOOKUP('w-wa'!L157,tab_liczb_!$AG$25:$AI$35,3,1))," ")</f>
        <v>3</v>
      </c>
      <c r="M158" s="58">
        <f>IF(ISNUMBER('w-wa'!M157),(VLOOKUP('w-wa'!M157,tab_liczb_!$AJ$25:$AL$35,3,1))," ")</f>
        <v>5</v>
      </c>
      <c r="N158" s="58">
        <f>IF(ISNUMBER('w-wa'!N157),(VLOOKUP('w-wa'!N157,tab_liczb_!$AM$25:$AO$35,3,1))," ")</f>
        <v>6</v>
      </c>
      <c r="O158" s="58">
        <f>IF(ISNUMBER('w-wa'!O157),(VLOOKUP('w-wa'!O157,tab_liczb_!$AP$25:$AR$35,3,1))," ")</f>
        <v>2</v>
      </c>
      <c r="P158" s="58">
        <f>IF(ISNUMBER('w-wa'!P157),(VLOOKUP('w-wa'!P157,tab_liczb_!$AS$25:$AU$35,3,1))," ")</f>
        <v>6</v>
      </c>
      <c r="Q158" s="58">
        <f>IF(ISNUMBER('w-wa'!Q157),(VLOOKUP('w-wa'!Q157,tab_liczb_!$AV$25:$AX$35,3,1))," ")</f>
        <v>2</v>
      </c>
      <c r="R158" s="58">
        <f>IF(ISNUMBER('w-wa'!R157),(VLOOKUP('w-wa'!R157,tab_liczb_!$AY$25:$BA$35,3,1))," ")</f>
        <v>1</v>
      </c>
      <c r="U158" s="62">
        <f t="shared" si="68"/>
        <v>0</v>
      </c>
      <c r="V158" s="58">
        <f t="shared" si="69"/>
        <v>0</v>
      </c>
      <c r="W158" s="58">
        <f t="shared" si="70"/>
        <v>0</v>
      </c>
      <c r="X158" s="58">
        <f t="shared" si="71"/>
        <v>0</v>
      </c>
      <c r="Y158" s="58">
        <f t="shared" si="72"/>
        <v>0</v>
      </c>
      <c r="Z158" s="58">
        <f t="shared" si="73"/>
        <v>3</v>
      </c>
      <c r="AA158" s="58">
        <f t="shared" si="74"/>
        <v>2</v>
      </c>
      <c r="AB158" s="58">
        <f t="shared" si="75"/>
        <v>3</v>
      </c>
      <c r="AC158" s="58">
        <f t="shared" si="76"/>
        <v>3</v>
      </c>
      <c r="AD158" s="58">
        <f t="shared" si="77"/>
        <v>1</v>
      </c>
      <c r="AE158" s="63">
        <f t="shared" si="78"/>
        <v>0</v>
      </c>
      <c r="AF158" s="41"/>
      <c r="AG158" s="62">
        <f t="shared" si="79"/>
        <v>0</v>
      </c>
      <c r="AH158" s="58">
        <f t="shared" si="80"/>
        <v>0</v>
      </c>
      <c r="AI158" s="58">
        <f t="shared" si="81"/>
        <v>0</v>
      </c>
      <c r="AJ158" s="58">
        <f t="shared" si="82"/>
        <v>0</v>
      </c>
      <c r="AK158" s="58">
        <f t="shared" si="83"/>
        <v>0</v>
      </c>
      <c r="AL158" s="58">
        <f t="shared" si="84"/>
        <v>2</v>
      </c>
      <c r="AM158" s="58">
        <f t="shared" si="85"/>
        <v>0</v>
      </c>
      <c r="AN158" s="58">
        <f t="shared" si="86"/>
        <v>0</v>
      </c>
      <c r="AO158" s="58">
        <f t="shared" si="87"/>
        <v>0</v>
      </c>
      <c r="AP158" s="58">
        <f t="shared" si="88"/>
        <v>2</v>
      </c>
      <c r="AQ158" s="63">
        <f t="shared" si="89"/>
        <v>0</v>
      </c>
      <c r="AR158" s="41"/>
      <c r="AS158" s="41"/>
      <c r="AT158" s="62">
        <f t="shared" si="90"/>
        <v>0</v>
      </c>
      <c r="AU158" s="58">
        <f t="shared" si="91"/>
        <v>0</v>
      </c>
      <c r="AV158" s="58">
        <f t="shared" si="100"/>
        <v>0</v>
      </c>
      <c r="AW158" s="58">
        <f t="shared" si="92"/>
        <v>0</v>
      </c>
      <c r="AX158" s="58">
        <f t="shared" si="93"/>
        <v>0</v>
      </c>
      <c r="AY158" s="58">
        <f t="shared" si="94"/>
        <v>0</v>
      </c>
      <c r="AZ158" s="58">
        <f t="shared" si="95"/>
        <v>0</v>
      </c>
      <c r="BA158" s="58">
        <f t="shared" si="96"/>
        <v>0</v>
      </c>
      <c r="BB158" s="58">
        <f t="shared" si="97"/>
        <v>0</v>
      </c>
      <c r="BC158" s="58">
        <f t="shared" si="98"/>
        <v>0</v>
      </c>
      <c r="BD158" s="63">
        <f t="shared" si="99"/>
        <v>1</v>
      </c>
    </row>
    <row r="159" spans="1:56" ht="12.75">
      <c r="A159" s="238">
        <f>'w-wa'!A158</f>
        <v>1935</v>
      </c>
      <c r="B159" s="58">
        <f>IF(ISNUMBER('w-wa'!B158),(VLOOKUP('w-wa'!B158,tab_liczb_!$C$25:$E$35,3,1))," ")</f>
        <v>6</v>
      </c>
      <c r="C159" s="58">
        <f>IF(ISNUMBER('w-wa'!C158),(VLOOKUP('w-wa'!C158,tab_liczb_!$F$25:$H$35,3,1))," ")</f>
        <v>5</v>
      </c>
      <c r="D159" s="58">
        <f>IF(ISNUMBER('w-wa'!D158),(VLOOKUP('w-wa'!D158,tab_liczb_!$I$25:$K$35,3,1))," ")</f>
        <v>6</v>
      </c>
      <c r="E159" s="58">
        <f>IF(ISNUMBER('w-wa'!E158),(VLOOKUP('w-wa'!E158,tab_liczb_!$L$25:$N$35,3,1))," ")</f>
        <v>6</v>
      </c>
      <c r="F159" s="58">
        <f>IF(ISNUMBER('w-wa'!F158),(VLOOKUP('w-wa'!F158,tab_liczb_!$O$25:$Q$35,3,1))," ")</f>
        <v>7</v>
      </c>
      <c r="G159" s="58">
        <f>IF(ISNUMBER('w-wa'!G158),(VLOOKUP('w-wa'!G158,tab_liczb_!$R$25:$T$35,3,1))," ")</f>
        <v>3</v>
      </c>
      <c r="H159" s="58">
        <f>IF(ISNUMBER('w-wa'!H158),(VLOOKUP('w-wa'!H158,tab_liczb_!$U$25:$W$35,3,1))," ")</f>
        <v>8</v>
      </c>
      <c r="I159" s="58">
        <f>IF(ISNUMBER('w-wa'!I158),(VLOOKUP('w-wa'!I158,tab_liczb_!$X$25:$Z$35,3,1))," ")</f>
        <v>6</v>
      </c>
      <c r="J159" s="58">
        <f>IF(ISNUMBER('w-wa'!J158),(VLOOKUP('w-wa'!J158,tab_liczb_!$AA$25:$AC$35,3,1))," ")</f>
        <v>6</v>
      </c>
      <c r="K159" s="58">
        <f>IF(ISNUMBER('w-wa'!K158),(VLOOKUP('w-wa'!K158,tab_liczb_!$AD$25:$AF$35,3,1))," ")</f>
        <v>4</v>
      </c>
      <c r="L159" s="58">
        <f>IF(ISNUMBER('w-wa'!L158),(VLOOKUP('w-wa'!L158,tab_liczb_!$AG$25:$AI$35,3,1))," ")</f>
        <v>6</v>
      </c>
      <c r="M159" s="58">
        <f>IF(ISNUMBER('w-wa'!M158),(VLOOKUP('w-wa'!M158,tab_liczb_!$AJ$25:$AL$35,3,1))," ")</f>
        <v>5</v>
      </c>
      <c r="N159" s="58">
        <f>IF(ISNUMBER('w-wa'!N158),(VLOOKUP('w-wa'!N158,tab_liczb_!$AM$25:$AO$35,3,1))," ")</f>
        <v>5</v>
      </c>
      <c r="O159" s="58">
        <f>IF(ISNUMBER('w-wa'!O158),(VLOOKUP('w-wa'!O158,tab_liczb_!$AP$25:$AR$35,3,1))," ")</f>
        <v>6</v>
      </c>
      <c r="P159" s="58">
        <f>IF(ISNUMBER('w-wa'!P158),(VLOOKUP('w-wa'!P158,tab_liczb_!$AS$25:$AU$35,3,1))," ")</f>
        <v>6</v>
      </c>
      <c r="Q159" s="58">
        <f>IF(ISNUMBER('w-wa'!Q158),(VLOOKUP('w-wa'!Q158,tab_liczb_!$AV$25:$AX$35,3,1))," ")</f>
        <v>4</v>
      </c>
      <c r="R159" s="58">
        <f>IF(ISNUMBER('w-wa'!R158),(VLOOKUP('w-wa'!R158,tab_liczb_!$AY$25:$BA$35,3,1))," ")</f>
        <v>5</v>
      </c>
      <c r="U159" s="62">
        <f t="shared" si="68"/>
        <v>0</v>
      </c>
      <c r="V159" s="58">
        <f t="shared" si="69"/>
        <v>0</v>
      </c>
      <c r="W159" s="58">
        <f t="shared" si="70"/>
        <v>0</v>
      </c>
      <c r="X159" s="58">
        <f t="shared" si="71"/>
        <v>1</v>
      </c>
      <c r="Y159" s="58">
        <f t="shared" si="72"/>
        <v>1</v>
      </c>
      <c r="Z159" s="58">
        <f t="shared" si="73"/>
        <v>6</v>
      </c>
      <c r="AA159" s="58">
        <f t="shared" si="74"/>
        <v>2</v>
      </c>
      <c r="AB159" s="58">
        <f t="shared" si="75"/>
        <v>1</v>
      </c>
      <c r="AC159" s="58">
        <f t="shared" si="76"/>
        <v>1</v>
      </c>
      <c r="AD159" s="58">
        <f t="shared" si="77"/>
        <v>0</v>
      </c>
      <c r="AE159" s="63">
        <f t="shared" si="78"/>
        <v>0</v>
      </c>
      <c r="AF159" s="41"/>
      <c r="AG159" s="62">
        <f t="shared" si="79"/>
        <v>0</v>
      </c>
      <c r="AH159" s="58">
        <f t="shared" si="80"/>
        <v>0</v>
      </c>
      <c r="AI159" s="58">
        <f t="shared" si="81"/>
        <v>0</v>
      </c>
      <c r="AJ159" s="58">
        <f t="shared" si="82"/>
        <v>0</v>
      </c>
      <c r="AK159" s="58">
        <f t="shared" si="83"/>
        <v>0</v>
      </c>
      <c r="AL159" s="58">
        <f t="shared" si="84"/>
        <v>2</v>
      </c>
      <c r="AM159" s="58">
        <f t="shared" si="85"/>
        <v>1</v>
      </c>
      <c r="AN159" s="58">
        <f t="shared" si="86"/>
        <v>1</v>
      </c>
      <c r="AO159" s="58">
        <f t="shared" si="87"/>
        <v>0</v>
      </c>
      <c r="AP159" s="58">
        <f t="shared" si="88"/>
        <v>0</v>
      </c>
      <c r="AQ159" s="63">
        <f t="shared" si="89"/>
        <v>0</v>
      </c>
      <c r="AR159" s="41"/>
      <c r="AS159" s="41"/>
      <c r="AT159" s="62">
        <f t="shared" si="90"/>
        <v>0</v>
      </c>
      <c r="AU159" s="58">
        <f t="shared" si="91"/>
        <v>0</v>
      </c>
      <c r="AV159" s="58">
        <f t="shared" si="100"/>
        <v>0</v>
      </c>
      <c r="AW159" s="58">
        <f t="shared" si="92"/>
        <v>0</v>
      </c>
      <c r="AX159" s="58">
        <f t="shared" si="93"/>
        <v>0</v>
      </c>
      <c r="AY159" s="58">
        <f t="shared" si="94"/>
        <v>0</v>
      </c>
      <c r="AZ159" s="58">
        <f t="shared" si="95"/>
        <v>1</v>
      </c>
      <c r="BA159" s="58">
        <f t="shared" si="96"/>
        <v>0</v>
      </c>
      <c r="BB159" s="58">
        <f t="shared" si="97"/>
        <v>0</v>
      </c>
      <c r="BC159" s="58">
        <f t="shared" si="98"/>
        <v>0</v>
      </c>
      <c r="BD159" s="63">
        <f t="shared" si="99"/>
        <v>0</v>
      </c>
    </row>
    <row r="160" spans="1:56" ht="12.75">
      <c r="A160" s="238">
        <f>'w-wa'!A159</f>
        <v>1936</v>
      </c>
      <c r="B160" s="58">
        <f>IF(ISNUMBER('w-wa'!B159),(VLOOKUP('w-wa'!B159,tab_liczb_!$C$25:$E$35,3,1))," ")</f>
        <v>2</v>
      </c>
      <c r="C160" s="58">
        <f>IF(ISNUMBER('w-wa'!C159),(VLOOKUP('w-wa'!C159,tab_liczb_!$F$25:$H$35,3,1))," ")</f>
        <v>6</v>
      </c>
      <c r="D160" s="58">
        <f>IF(ISNUMBER('w-wa'!D159),(VLOOKUP('w-wa'!D159,tab_liczb_!$I$25:$K$35,3,1))," ")</f>
        <v>3</v>
      </c>
      <c r="E160" s="58">
        <f>IF(ISNUMBER('w-wa'!E159),(VLOOKUP('w-wa'!E159,tab_liczb_!$L$25:$N$35,3,1))," ")</f>
        <v>6</v>
      </c>
      <c r="F160" s="58">
        <f>IF(ISNUMBER('w-wa'!F159),(VLOOKUP('w-wa'!F159,tab_liczb_!$O$25:$Q$35,3,1))," ")</f>
        <v>3</v>
      </c>
      <c r="G160" s="58">
        <f>IF(ISNUMBER('w-wa'!G159),(VLOOKUP('w-wa'!G159,tab_liczb_!$R$25:$T$35,3,1))," ")</f>
        <v>5</v>
      </c>
      <c r="H160" s="58">
        <f>IF(ISNUMBER('w-wa'!H159),(VLOOKUP('w-wa'!H159,tab_liczb_!$U$25:$W$35,3,1))," ")</f>
        <v>4</v>
      </c>
      <c r="I160" s="58">
        <f>IF(ISNUMBER('w-wa'!I159),(VLOOKUP('w-wa'!I159,tab_liczb_!$X$25:$Z$35,3,1))," ")</f>
        <v>8</v>
      </c>
      <c r="J160" s="58">
        <f>IF(ISNUMBER('w-wa'!J159),(VLOOKUP('w-wa'!J159,tab_liczb_!$AA$25:$AC$35,3,1))," ")</f>
        <v>6</v>
      </c>
      <c r="K160" s="58">
        <f>IF(ISNUMBER('w-wa'!K159),(VLOOKUP('w-wa'!K159,tab_liczb_!$AD$25:$AF$35,3,1))," ")</f>
        <v>8</v>
      </c>
      <c r="L160" s="58">
        <f>IF(ISNUMBER('w-wa'!L159),(VLOOKUP('w-wa'!L159,tab_liczb_!$AG$25:$AI$35,3,1))," ")</f>
        <v>6</v>
      </c>
      <c r="M160" s="58">
        <f>IF(ISNUMBER('w-wa'!M159),(VLOOKUP('w-wa'!M159,tab_liczb_!$AJ$25:$AL$35,3,1))," ")</f>
        <v>4</v>
      </c>
      <c r="N160" s="58">
        <f>IF(ISNUMBER('w-wa'!N159),(VLOOKUP('w-wa'!N159,tab_liczb_!$AM$25:$AO$35,3,1))," ")</f>
        <v>3</v>
      </c>
      <c r="O160" s="58">
        <f>IF(ISNUMBER('w-wa'!O159),(VLOOKUP('w-wa'!O159,tab_liczb_!$AP$25:$AR$35,3,1))," ")</f>
        <v>3</v>
      </c>
      <c r="P160" s="58">
        <f>IF(ISNUMBER('w-wa'!P159),(VLOOKUP('w-wa'!P159,tab_liczb_!$AS$25:$AU$35,3,1))," ")</f>
        <v>5</v>
      </c>
      <c r="Q160" s="58">
        <f>IF(ISNUMBER('w-wa'!Q159),(VLOOKUP('w-wa'!Q159,tab_liczb_!$AV$25:$AX$35,3,1))," ")</f>
        <v>7</v>
      </c>
      <c r="R160" s="58">
        <f>IF(ISNUMBER('w-wa'!R159),(VLOOKUP('w-wa'!R159,tab_liczb_!$AY$25:$BA$35,3,1))," ")</f>
        <v>3</v>
      </c>
      <c r="U160" s="62">
        <f t="shared" si="68"/>
        <v>0</v>
      </c>
      <c r="V160" s="58">
        <f t="shared" si="69"/>
        <v>0</v>
      </c>
      <c r="W160" s="58">
        <f t="shared" si="70"/>
        <v>0</v>
      </c>
      <c r="X160" s="58">
        <f t="shared" si="71"/>
        <v>2</v>
      </c>
      <c r="Y160" s="58">
        <f t="shared" si="72"/>
        <v>0</v>
      </c>
      <c r="Z160" s="58">
        <f t="shared" si="73"/>
        <v>4</v>
      </c>
      <c r="AA160" s="58">
        <f t="shared" si="74"/>
        <v>1</v>
      </c>
      <c r="AB160" s="58">
        <f t="shared" si="75"/>
        <v>2</v>
      </c>
      <c r="AC160" s="58">
        <f t="shared" si="76"/>
        <v>2</v>
      </c>
      <c r="AD160" s="58">
        <f t="shared" si="77"/>
        <v>1</v>
      </c>
      <c r="AE160" s="63">
        <f t="shared" si="78"/>
        <v>0</v>
      </c>
      <c r="AF160" s="23"/>
      <c r="AG160" s="77">
        <f t="shared" si="79"/>
        <v>0</v>
      </c>
      <c r="AH160" s="78">
        <f t="shared" si="80"/>
        <v>0</v>
      </c>
      <c r="AI160" s="78">
        <f t="shared" si="81"/>
        <v>0</v>
      </c>
      <c r="AJ160" s="78">
        <f t="shared" si="82"/>
        <v>0</v>
      </c>
      <c r="AK160" s="78">
        <f t="shared" si="83"/>
        <v>1</v>
      </c>
      <c r="AL160" s="78">
        <f t="shared" si="84"/>
        <v>0</v>
      </c>
      <c r="AM160" s="78">
        <f t="shared" si="85"/>
        <v>1</v>
      </c>
      <c r="AN160" s="78">
        <f t="shared" si="86"/>
        <v>0</v>
      </c>
      <c r="AO160" s="78">
        <f t="shared" si="87"/>
        <v>2</v>
      </c>
      <c r="AP160" s="78">
        <f t="shared" si="88"/>
        <v>0</v>
      </c>
      <c r="AQ160" s="79">
        <f t="shared" si="89"/>
        <v>0</v>
      </c>
      <c r="AR160" s="41"/>
      <c r="AS160" s="41"/>
      <c r="AT160" s="77">
        <f t="shared" si="90"/>
        <v>0</v>
      </c>
      <c r="AU160" s="78">
        <f t="shared" si="91"/>
        <v>0</v>
      </c>
      <c r="AV160" s="78">
        <f t="shared" si="100"/>
        <v>0</v>
      </c>
      <c r="AW160" s="78">
        <f t="shared" si="92"/>
        <v>0</v>
      </c>
      <c r="AX160" s="78">
        <f t="shared" si="93"/>
        <v>0</v>
      </c>
      <c r="AY160" s="78">
        <f t="shared" si="94"/>
        <v>0</v>
      </c>
      <c r="AZ160" s="78">
        <f t="shared" si="95"/>
        <v>0</v>
      </c>
      <c r="BA160" s="78">
        <f t="shared" si="96"/>
        <v>0</v>
      </c>
      <c r="BB160" s="78">
        <f t="shared" si="97"/>
        <v>1</v>
      </c>
      <c r="BC160" s="78">
        <f t="shared" si="98"/>
        <v>0</v>
      </c>
      <c r="BD160" s="79">
        <f t="shared" si="99"/>
        <v>0</v>
      </c>
    </row>
    <row r="161" spans="1:56" ht="12.75">
      <c r="A161" s="238">
        <f>'w-wa'!A160</f>
        <v>1937</v>
      </c>
      <c r="B161" s="58" t="str">
        <f>IF(ISNUMBER('w-wa'!B1232),(VLOOKUP('w-wa'!B160,tab_liczb_!$C$25:$E$35,3,1))," ")</f>
        <v xml:space="preserve"> </v>
      </c>
      <c r="C161" s="58" t="str">
        <f>IF(ISNUMBER('w-wa'!C1232),(VLOOKUP('w-wa'!C160,tab_liczb_!$F$25:$H$35,3,1))," ")</f>
        <v xml:space="preserve"> </v>
      </c>
      <c r="D161" s="58" t="str">
        <f>IF(ISNUMBER('w-wa'!D1232),(VLOOKUP('w-wa'!D160,tab_liczb_!$I$25:$K$35,3,1))," ")</f>
        <v xml:space="preserve"> </v>
      </c>
      <c r="E161" s="58" t="str">
        <f>IF(ISNUMBER('w-wa'!E1232),(VLOOKUP('w-wa'!E160,tab_liczb_!$L$25:$N$35,3,1))," ")</f>
        <v xml:space="preserve"> </v>
      </c>
      <c r="F161" s="58" t="str">
        <f>IF(ISNUMBER('w-wa'!F1232),(VLOOKUP('w-wa'!F160,tab_liczb_!$O$25:$Q$35,3,1))," ")</f>
        <v xml:space="preserve"> </v>
      </c>
      <c r="G161" s="58" t="str">
        <f>IF(ISNUMBER('w-wa'!G1232),(VLOOKUP('w-wa'!G160,tab_liczb_!$R$25:$T$35,3,1))," ")</f>
        <v xml:space="preserve"> </v>
      </c>
      <c r="H161" s="58" t="str">
        <f>IF(ISNUMBER('w-wa'!H1232),(VLOOKUP('w-wa'!H160,tab_liczb_!$U$25:$W$35,3,1))," ")</f>
        <v xml:space="preserve"> </v>
      </c>
      <c r="I161" s="58" t="str">
        <f>IF(ISNUMBER('w-wa'!I1232),(VLOOKUP('w-wa'!I160,tab_liczb_!$X$25:$Z$35,3,1))," ")</f>
        <v xml:space="preserve"> </v>
      </c>
      <c r="J161" s="58" t="str">
        <f>IF(ISNUMBER('w-wa'!J1232),(VLOOKUP('w-wa'!J160,tab_liczb_!$AA$25:$AC$35,3,1))," ")</f>
        <v xml:space="preserve"> </v>
      </c>
      <c r="K161" s="58" t="str">
        <f>IF(ISNUMBER('w-wa'!K1232),(VLOOKUP('w-wa'!K160,tab_liczb_!$AD$25:$AF$35,3,1))," ")</f>
        <v xml:space="preserve"> </v>
      </c>
      <c r="L161" s="58" t="str">
        <f>IF(ISNUMBER('w-wa'!L1232),(VLOOKUP('w-wa'!L160,tab_liczb_!$AG$25:$AI$35,3,1))," ")</f>
        <v xml:space="preserve"> </v>
      </c>
      <c r="M161" s="58" t="str">
        <f>IF(ISNUMBER('w-wa'!M1232),(VLOOKUP('w-wa'!M160,tab_liczb_!$AJ$25:$AL$35,3,1))," ")</f>
        <v xml:space="preserve"> </v>
      </c>
      <c r="N161" s="58" t="str">
        <f>IF(ISNUMBER('w-wa'!N1232),(VLOOKUP('w-wa'!N160,tab_liczb_!$AM$25:$AO$35,3,1))," ")</f>
        <v xml:space="preserve"> </v>
      </c>
      <c r="O161" s="58" t="str">
        <f>IF(ISNUMBER('w-wa'!O1232),(VLOOKUP('w-wa'!O160,tab_liczb_!$AP$25:$AR$35,3,1))," ")</f>
        <v xml:space="preserve"> </v>
      </c>
      <c r="P161" s="58" t="str">
        <f>IF(ISNUMBER('w-wa'!P1232),(VLOOKUP('w-wa'!P160,tab_liczb_!$AS$25:$AU$35,3,1))," ")</f>
        <v xml:space="preserve"> </v>
      </c>
      <c r="Q161" s="58" t="str">
        <f>IF(ISNUMBER('w-wa'!Q1232),(VLOOKUP('w-wa'!Q160,tab_liczb_!$AV$25:$AX$35,3,1))," ")</f>
        <v xml:space="preserve"> </v>
      </c>
      <c r="R161" s="58" t="str">
        <f>IF(ISNUMBER('w-wa'!R1232),(VLOOKUP('w-wa'!R160,tab_liczb_!$AY$25:$BA$35,3,1))," ")</f>
        <v xml:space="preserve"> </v>
      </c>
      <c r="U161" s="62">
        <f t="shared" si="68"/>
        <v>0</v>
      </c>
      <c r="V161" s="58">
        <f t="shared" si="69"/>
        <v>0</v>
      </c>
      <c r="W161" s="58">
        <f t="shared" si="70"/>
        <v>0</v>
      </c>
      <c r="X161" s="58">
        <f t="shared" si="71"/>
        <v>0</v>
      </c>
      <c r="Y161" s="58">
        <f t="shared" si="72"/>
        <v>0</v>
      </c>
      <c r="Z161" s="58">
        <f t="shared" si="73"/>
        <v>0</v>
      </c>
      <c r="AA161" s="58">
        <f t="shared" si="74"/>
        <v>0</v>
      </c>
      <c r="AB161" s="58">
        <f t="shared" si="75"/>
        <v>0</v>
      </c>
      <c r="AC161" s="58">
        <f t="shared" si="76"/>
        <v>0</v>
      </c>
      <c r="AD161" s="58">
        <f t="shared" si="77"/>
        <v>0</v>
      </c>
      <c r="AE161" s="63">
        <f t="shared" si="78"/>
        <v>0</v>
      </c>
      <c r="AF161" s="41"/>
      <c r="AG161" s="62">
        <f t="shared" si="79"/>
        <v>0</v>
      </c>
      <c r="AH161" s="58">
        <f t="shared" si="80"/>
        <v>0</v>
      </c>
      <c r="AI161" s="58">
        <f t="shared" si="81"/>
        <v>0</v>
      </c>
      <c r="AJ161" s="58">
        <f t="shared" si="82"/>
        <v>0</v>
      </c>
      <c r="AK161" s="58">
        <f t="shared" si="83"/>
        <v>0</v>
      </c>
      <c r="AL161" s="58">
        <f t="shared" si="84"/>
        <v>0</v>
      </c>
      <c r="AM161" s="58">
        <f t="shared" si="85"/>
        <v>0</v>
      </c>
      <c r="AN161" s="58">
        <f t="shared" si="86"/>
        <v>0</v>
      </c>
      <c r="AO161" s="58">
        <f t="shared" si="87"/>
        <v>0</v>
      </c>
      <c r="AP161" s="58">
        <f t="shared" si="88"/>
        <v>0</v>
      </c>
      <c r="AQ161" s="63">
        <f t="shared" si="89"/>
        <v>0</v>
      </c>
      <c r="AR161" s="41"/>
      <c r="AS161" s="41"/>
      <c r="AT161" s="62">
        <f t="shared" si="90"/>
        <v>0</v>
      </c>
      <c r="AU161" s="58">
        <f t="shared" si="91"/>
        <v>0</v>
      </c>
      <c r="AV161" s="58">
        <f t="shared" si="100"/>
        <v>0</v>
      </c>
      <c r="AW161" s="58">
        <f t="shared" si="92"/>
        <v>0</v>
      </c>
      <c r="AX161" s="58">
        <f t="shared" si="93"/>
        <v>0</v>
      </c>
      <c r="AY161" s="58">
        <f t="shared" si="94"/>
        <v>0</v>
      </c>
      <c r="AZ161" s="58">
        <f t="shared" si="95"/>
        <v>0</v>
      </c>
      <c r="BA161" s="58">
        <f t="shared" si="96"/>
        <v>0</v>
      </c>
      <c r="BB161" s="58">
        <f t="shared" si="97"/>
        <v>0</v>
      </c>
      <c r="BC161" s="58">
        <f t="shared" si="98"/>
        <v>0</v>
      </c>
      <c r="BD161" s="63">
        <f t="shared" si="99"/>
        <v>0</v>
      </c>
    </row>
    <row r="162" spans="1:56" ht="12.75">
      <c r="A162" s="238">
        <f>'w-wa'!A161</f>
        <v>1938</v>
      </c>
      <c r="B162" s="58">
        <f>IF(ISNUMBER('w-wa'!B161),(VLOOKUP('w-wa'!B161,tab_liczb_!$C$25:$E$35,3,1))," ")</f>
        <v>5</v>
      </c>
      <c r="C162" s="58">
        <f>IF(ISNUMBER('w-wa'!C161),(VLOOKUP('w-wa'!C161,tab_liczb_!$F$25:$H$35,3,1))," ")</f>
        <v>5</v>
      </c>
      <c r="D162" s="58">
        <f>IF(ISNUMBER('w-wa'!D161),(VLOOKUP('w-wa'!D161,tab_liczb_!$I$25:$K$35,3,1))," ")</f>
        <v>2</v>
      </c>
      <c r="E162" s="58">
        <f>IF(ISNUMBER('w-wa'!E161),(VLOOKUP('w-wa'!E161,tab_liczb_!$L$25:$N$35,3,1))," ")</f>
        <v>7</v>
      </c>
      <c r="F162" s="58">
        <f>IF(ISNUMBER('w-wa'!F161),(VLOOKUP('w-wa'!F161,tab_liczb_!$O$25:$Q$35,3,1))," ")</f>
        <v>6</v>
      </c>
      <c r="G162" s="58">
        <f>IF(ISNUMBER('w-wa'!G161),(VLOOKUP('w-wa'!G161,tab_liczb_!$R$25:$T$35,3,1))," ")</f>
        <v>5</v>
      </c>
      <c r="H162" s="58">
        <f>IF(ISNUMBER('w-wa'!H161),(VLOOKUP('w-wa'!H161,tab_liczb_!$U$25:$W$35,3,1))," ")</f>
        <v>5</v>
      </c>
      <c r="I162" s="58">
        <f>IF(ISNUMBER('w-wa'!I161),(VLOOKUP('w-wa'!I161,tab_liczb_!$X$25:$Z$35,3,1))," ")</f>
        <v>4</v>
      </c>
      <c r="J162" s="58">
        <f>IF(ISNUMBER('w-wa'!J161),(VLOOKUP('w-wa'!J161,tab_liczb_!$AA$25:$AC$35,3,1))," ")</f>
        <v>5</v>
      </c>
      <c r="K162" s="58">
        <f>IF(ISNUMBER('w-wa'!K161),(VLOOKUP('w-wa'!K161,tab_liczb_!$AD$25:$AF$35,3,1))," ")</f>
        <v>4</v>
      </c>
      <c r="L162" s="58">
        <f>IF(ISNUMBER('w-wa'!L161),(VLOOKUP('w-wa'!L161,tab_liczb_!$AG$25:$AI$35,3,1))," ")</f>
        <v>3</v>
      </c>
      <c r="M162" s="58">
        <f>IF(ISNUMBER('w-wa'!M161),(VLOOKUP('w-wa'!M161,tab_liczb_!$AJ$25:$AL$35,3,1))," ")</f>
        <v>7</v>
      </c>
      <c r="N162" s="58">
        <f>IF(ISNUMBER('w-wa'!N161),(VLOOKUP('w-wa'!N161,tab_liczb_!$AM$25:$AO$35,3,1))," ")</f>
        <v>4</v>
      </c>
      <c r="O162" s="58">
        <f>IF(ISNUMBER('w-wa'!O161),(VLOOKUP('w-wa'!O161,tab_liczb_!$AP$25:$AR$35,3,1))," ")</f>
        <v>5</v>
      </c>
      <c r="P162" s="58">
        <f>IF(ISNUMBER('w-wa'!P161),(VLOOKUP('w-wa'!P161,tab_liczb_!$AS$25:$AU$35,3,1))," ")</f>
        <v>4</v>
      </c>
      <c r="Q162" s="58">
        <f>IF(ISNUMBER('w-wa'!Q161),(VLOOKUP('w-wa'!Q161,tab_liczb_!$AV$25:$AX$35,3,1))," ")</f>
        <v>3</v>
      </c>
      <c r="R162" s="58">
        <f>IF(ISNUMBER('w-wa'!R161),(VLOOKUP('w-wa'!R161,tab_liczb_!$AY$25:$BA$35,3,1))," ")</f>
        <v>3</v>
      </c>
      <c r="U162" s="62">
        <f t="shared" si="68"/>
        <v>0</v>
      </c>
      <c r="V162" s="58">
        <f t="shared" si="69"/>
        <v>0</v>
      </c>
      <c r="W162" s="58">
        <f t="shared" si="70"/>
        <v>0</v>
      </c>
      <c r="X162" s="58">
        <f t="shared" si="71"/>
        <v>0</v>
      </c>
      <c r="Y162" s="58">
        <f t="shared" si="72"/>
        <v>2</v>
      </c>
      <c r="Z162" s="58">
        <f t="shared" si="73"/>
        <v>1</v>
      </c>
      <c r="AA162" s="58">
        <f t="shared" si="74"/>
        <v>5</v>
      </c>
      <c r="AB162" s="58">
        <f t="shared" si="75"/>
        <v>2</v>
      </c>
      <c r="AC162" s="58">
        <f t="shared" si="76"/>
        <v>1</v>
      </c>
      <c r="AD162" s="58">
        <f t="shared" si="77"/>
        <v>1</v>
      </c>
      <c r="AE162" s="63">
        <f t="shared" si="78"/>
        <v>0</v>
      </c>
      <c r="AF162" s="41"/>
      <c r="AG162" s="62">
        <f t="shared" si="79"/>
        <v>0</v>
      </c>
      <c r="AH162" s="58">
        <f t="shared" si="80"/>
        <v>0</v>
      </c>
      <c r="AI162" s="58">
        <f t="shared" si="81"/>
        <v>0</v>
      </c>
      <c r="AJ162" s="58">
        <f t="shared" si="82"/>
        <v>0</v>
      </c>
      <c r="AK162" s="58">
        <f t="shared" si="83"/>
        <v>0</v>
      </c>
      <c r="AL162" s="58">
        <f t="shared" si="84"/>
        <v>0</v>
      </c>
      <c r="AM162" s="58">
        <f t="shared" si="85"/>
        <v>1</v>
      </c>
      <c r="AN162" s="58">
        <f t="shared" si="86"/>
        <v>2</v>
      </c>
      <c r="AO162" s="58">
        <f t="shared" si="87"/>
        <v>1</v>
      </c>
      <c r="AP162" s="58">
        <f t="shared" si="88"/>
        <v>0</v>
      </c>
      <c r="AQ162" s="63">
        <f t="shared" si="89"/>
        <v>0</v>
      </c>
      <c r="AR162" s="41"/>
      <c r="AS162" s="41"/>
      <c r="AT162" s="62">
        <f t="shared" si="90"/>
        <v>0</v>
      </c>
      <c r="AU162" s="58">
        <f t="shared" si="91"/>
        <v>0</v>
      </c>
      <c r="AV162" s="58">
        <f t="shared" si="100"/>
        <v>0</v>
      </c>
      <c r="AW162" s="58">
        <f t="shared" si="92"/>
        <v>0</v>
      </c>
      <c r="AX162" s="58">
        <f t="shared" si="93"/>
        <v>0</v>
      </c>
      <c r="AY162" s="58">
        <f t="shared" si="94"/>
        <v>0</v>
      </c>
      <c r="AZ162" s="58">
        <f t="shared" si="95"/>
        <v>0</v>
      </c>
      <c r="BA162" s="58">
        <f t="shared" si="96"/>
        <v>0</v>
      </c>
      <c r="BB162" s="58">
        <f t="shared" si="97"/>
        <v>1</v>
      </c>
      <c r="BC162" s="58">
        <f t="shared" si="98"/>
        <v>0</v>
      </c>
      <c r="BD162" s="63">
        <f t="shared" si="99"/>
        <v>0</v>
      </c>
    </row>
    <row r="163" spans="1:56" ht="12.75">
      <c r="A163" s="238">
        <f>'w-wa'!A162</f>
        <v>1939</v>
      </c>
      <c r="B163" s="58">
        <f>IF(ISNUMBER('w-wa'!B162),(VLOOKUP('w-wa'!B162,tab_liczb_!$C$25:$E$35,3,1))," ")</f>
        <v>3</v>
      </c>
      <c r="C163" s="58">
        <f>IF(ISNUMBER('w-wa'!C162),(VLOOKUP('w-wa'!C162,tab_liczb_!$F$25:$H$35,3,1))," ")</f>
        <v>3</v>
      </c>
      <c r="D163" s="58">
        <f>IF(ISNUMBER('w-wa'!D162),(VLOOKUP('w-wa'!D162,tab_liczb_!$I$25:$K$35,3,1))," ")</f>
        <v>6</v>
      </c>
      <c r="E163" s="58">
        <f>IF(ISNUMBER('w-wa'!E162),(VLOOKUP('w-wa'!E162,tab_liczb_!$L$25:$N$35,3,1))," ")</f>
        <v>3</v>
      </c>
      <c r="F163" s="58">
        <f>IF(ISNUMBER('w-wa'!F162),(VLOOKUP('w-wa'!F162,tab_liczb_!$O$25:$Q$35,3,1))," ")</f>
        <v>6</v>
      </c>
      <c r="G163" s="58">
        <f>IF(ISNUMBER('w-wa'!G162),(VLOOKUP('w-wa'!G162,tab_liczb_!$R$25:$T$35,3,1))," ")</f>
        <v>3</v>
      </c>
      <c r="H163" s="58">
        <f>IF(ISNUMBER('w-wa'!H162),(VLOOKUP('w-wa'!H162,tab_liczb_!$U$25:$W$35,3,1))," ")</f>
        <v>3</v>
      </c>
      <c r="I163" s="58">
        <f>IF(ISNUMBER('w-wa'!I162),(VLOOKUP('w-wa'!I162,tab_liczb_!$X$25:$Z$35,3,1))," ")</f>
        <v>1</v>
      </c>
      <c r="J163" s="58">
        <f>IF(ISNUMBER('w-wa'!J162),(VLOOKUP('w-wa'!J162,tab_liczb_!$AA$25:$AC$35,3,1))," ")</f>
        <v>5</v>
      </c>
      <c r="K163" s="58">
        <f>IF(ISNUMBER('w-wa'!K162),(VLOOKUP('w-wa'!K162,tab_liczb_!$AD$25:$AF$35,3,1))," ")</f>
        <v>8</v>
      </c>
      <c r="L163" s="58">
        <f>IF(ISNUMBER('w-wa'!L162),(VLOOKUP('w-wa'!L162,tab_liczb_!$AG$25:$AI$35,3,1))," ")</f>
        <v>5</v>
      </c>
      <c r="M163" s="58">
        <f>IF(ISNUMBER('w-wa'!M162),(VLOOKUP('w-wa'!M162,tab_liczb_!$AJ$25:$AL$35,3,1))," ")</f>
        <v>6</v>
      </c>
      <c r="N163" s="58">
        <f>IF(ISNUMBER('w-wa'!N162),(VLOOKUP('w-wa'!N162,tab_liczb_!$AM$25:$AO$35,3,1))," ")</f>
        <v>4</v>
      </c>
      <c r="O163" s="58">
        <f>IF(ISNUMBER('w-wa'!O162),(VLOOKUP('w-wa'!O162,tab_liczb_!$AP$25:$AR$35,3,1))," ")</f>
        <v>5</v>
      </c>
      <c r="P163" s="58">
        <f>IF(ISNUMBER('w-wa'!P162),(VLOOKUP('w-wa'!P162,tab_liczb_!$AS$25:$AU$35,3,1))," ")</f>
        <v>1</v>
      </c>
      <c r="Q163" s="58">
        <f>IF(ISNUMBER('w-wa'!Q162),(VLOOKUP('w-wa'!Q162,tab_liczb_!$AV$25:$AX$35,3,1))," ")</f>
        <v>6</v>
      </c>
      <c r="R163" s="58">
        <f>IF(ISNUMBER('w-wa'!R162),(VLOOKUP('w-wa'!R162,tab_liczb_!$AY$25:$BA$35,3,1))," ")</f>
        <v>2</v>
      </c>
      <c r="U163" s="62">
        <f t="shared" ref="U163:U226" si="101">COUNTIF($B163:$M163,$U$2)</f>
        <v>0</v>
      </c>
      <c r="V163" s="58">
        <f t="shared" ref="V163:V226" si="102">COUNTIF($B163:$M163,$V$2)</f>
        <v>0</v>
      </c>
      <c r="W163" s="58">
        <f t="shared" ref="W163:W226" si="103">COUNTIF($B163:$M163,$W$2)</f>
        <v>0</v>
      </c>
      <c r="X163" s="58">
        <f t="shared" ref="X163:X226" si="104">COUNTIF($B163:$M163,$X$2)</f>
        <v>1</v>
      </c>
      <c r="Y163" s="58">
        <f t="shared" ref="Y163:Y226" si="105">COUNTIF($B163:$M163,$Y$2)</f>
        <v>0</v>
      </c>
      <c r="Z163" s="58">
        <f t="shared" ref="Z163:Z226" si="106">COUNTIF($B163:$M163,$Z$2)</f>
        <v>3</v>
      </c>
      <c r="AA163" s="58">
        <f t="shared" ref="AA163:AA226" si="107">COUNTIF($B163:$M163,$AA$2)</f>
        <v>2</v>
      </c>
      <c r="AB163" s="58">
        <f t="shared" ref="AB163:AB226" si="108">COUNTIF($B163:$M163,$AB$2)</f>
        <v>0</v>
      </c>
      <c r="AC163" s="58">
        <f t="shared" ref="AC163:AC226" si="109">COUNTIF($B163:$M163,$AC$2)</f>
        <v>5</v>
      </c>
      <c r="AD163" s="58">
        <f t="shared" ref="AD163:AD226" si="110">COUNTIF($B163:$M163,$AD$2)</f>
        <v>0</v>
      </c>
      <c r="AE163" s="63">
        <f t="shared" ref="AE163:AE226" si="111">COUNTIF($B163:$M163,$AE$2)</f>
        <v>1</v>
      </c>
      <c r="AF163" s="23"/>
      <c r="AG163" s="77">
        <f t="shared" ref="AG163:AG226" si="112">COUNTIF($N163:$Q163,$U$2)</f>
        <v>0</v>
      </c>
      <c r="AH163" s="78">
        <f t="shared" ref="AH163:AH226" si="113">COUNTIF($N163:$Q163,$V$2)</f>
        <v>0</v>
      </c>
      <c r="AI163" s="78">
        <f t="shared" ref="AI163:AI226" si="114">COUNTIF($N163:$Q163,$W$2)</f>
        <v>0</v>
      </c>
      <c r="AJ163" s="78">
        <f t="shared" ref="AJ163:AJ226" si="115">COUNTIF($N163:$Q163,$X$2)</f>
        <v>0</v>
      </c>
      <c r="AK163" s="78">
        <f t="shared" ref="AK163:AK226" si="116">COUNTIF($N163:$Q163,$Y$2)</f>
        <v>0</v>
      </c>
      <c r="AL163" s="78">
        <f t="shared" ref="AL163:AL226" si="117">COUNTIF($N163:$Q163,$Z$2)</f>
        <v>1</v>
      </c>
      <c r="AM163" s="78">
        <f t="shared" ref="AM163:AM226" si="118">COUNTIF($N163:$Q163,$AA$2)</f>
        <v>1</v>
      </c>
      <c r="AN163" s="78">
        <f t="shared" ref="AN163:AN226" si="119">COUNTIF($N163:$Q163,$AB$2)</f>
        <v>1</v>
      </c>
      <c r="AO163" s="78">
        <f t="shared" ref="AO163:AO226" si="120">COUNTIF($N163:$Q163,$AC$2)</f>
        <v>0</v>
      </c>
      <c r="AP163" s="78">
        <f t="shared" ref="AP163:AP226" si="121">COUNTIF($N163:$Q163,$AD$2)</f>
        <v>0</v>
      </c>
      <c r="AQ163" s="79">
        <f t="shared" ref="AQ163:AQ226" si="122">COUNTIF($N163:$Q163,$AE$2)</f>
        <v>1</v>
      </c>
      <c r="AR163" s="41"/>
      <c r="AS163" s="41"/>
      <c r="AT163" s="77">
        <f t="shared" ref="AT163:AT226" si="123">COUNTIF($R163,$U$2)</f>
        <v>0</v>
      </c>
      <c r="AU163" s="78">
        <f t="shared" ref="AU163:AU226" si="124">COUNTIF($R163,$V$2)</f>
        <v>0</v>
      </c>
      <c r="AV163" s="78">
        <f t="shared" si="100"/>
        <v>0</v>
      </c>
      <c r="AW163" s="78">
        <f t="shared" ref="AW163:AW226" si="125">COUNTIF($R163,$X$2)</f>
        <v>0</v>
      </c>
      <c r="AX163" s="78">
        <f t="shared" ref="AX163:AX226" si="126">COUNTIF($R163,$Y$2)</f>
        <v>0</v>
      </c>
      <c r="AY163" s="78">
        <f t="shared" ref="AY163:AY226" si="127">COUNTIF($R163,$Z$2)</f>
        <v>0</v>
      </c>
      <c r="AZ163" s="78">
        <f t="shared" ref="AZ163:AZ226" si="128">COUNTIF($R163,$AA$2)</f>
        <v>0</v>
      </c>
      <c r="BA163" s="78">
        <f t="shared" ref="BA163:BA226" si="129">COUNTIF($R163,$AB$2)</f>
        <v>0</v>
      </c>
      <c r="BB163" s="78">
        <f t="shared" ref="BB163:BB226" si="130">COUNTIF($R163,$AC$2)</f>
        <v>0</v>
      </c>
      <c r="BC163" s="78">
        <f t="shared" ref="BC163:BC226" si="131">COUNTIF($R163,$AD$2)</f>
        <v>1</v>
      </c>
      <c r="BD163" s="79">
        <f t="shared" ref="BD163:BD226" si="132">COUNTIF($R163,$AE$2)</f>
        <v>0</v>
      </c>
    </row>
    <row r="164" spans="1:56" ht="12.75">
      <c r="A164" s="238">
        <f>'w-wa'!A163</f>
        <v>1940</v>
      </c>
      <c r="B164" s="58">
        <f>IF(ISNUMBER('w-wa'!B163),(VLOOKUP('w-wa'!B163,tab_liczb_!$C$25:$E$35,3,1))," ")</f>
        <v>10</v>
      </c>
      <c r="C164" s="58">
        <f>IF(ISNUMBER('w-wa'!C163),(VLOOKUP('w-wa'!C163,tab_liczb_!$F$25:$H$35,3,1))," ")</f>
        <v>10</v>
      </c>
      <c r="D164" s="58">
        <f>IF(ISNUMBER('w-wa'!D163),(VLOOKUP('w-wa'!D163,tab_liczb_!$I$25:$K$35,3,1))," ")</f>
        <v>7</v>
      </c>
      <c r="E164" s="58">
        <f>IF(ISNUMBER('w-wa'!E163),(VLOOKUP('w-wa'!E163,tab_liczb_!$L$25:$N$35,3,1))," ")</f>
        <v>6</v>
      </c>
      <c r="F164" s="58">
        <f>IF(ISNUMBER('w-wa'!F163),(VLOOKUP('w-wa'!F163,tab_liczb_!$O$25:$Q$35,3,1))," ")</f>
        <v>6</v>
      </c>
      <c r="G164" s="58">
        <f>IF(ISNUMBER('w-wa'!G163),(VLOOKUP('w-wa'!G163,tab_liczb_!$R$25:$T$35,3,1))," ")</f>
        <v>2</v>
      </c>
      <c r="H164" s="58">
        <f>IF(ISNUMBER('w-wa'!H163),(VLOOKUP('w-wa'!H163,tab_liczb_!$U$25:$W$35,3,1))," ")</f>
        <v>6</v>
      </c>
      <c r="I164" s="58">
        <f>IF(ISNUMBER('w-wa'!I163),(VLOOKUP('w-wa'!I163,tab_liczb_!$X$25:$Z$35,3,1))," ")</f>
        <v>9</v>
      </c>
      <c r="J164" s="58">
        <f>IF(ISNUMBER('w-wa'!J163),(VLOOKUP('w-wa'!J163,tab_liczb_!$AA$25:$AC$35,3,1))," ")</f>
        <v>6</v>
      </c>
      <c r="K164" s="58">
        <f>IF(ISNUMBER('w-wa'!K163),(VLOOKUP('w-wa'!K163,tab_liczb_!$AD$25:$AF$35,3,1))," ")</f>
        <v>7</v>
      </c>
      <c r="L164" s="58">
        <f>IF(ISNUMBER('w-wa'!L163),(VLOOKUP('w-wa'!L163,tab_liczb_!$AG$25:$AI$35,3,1))," ")</f>
        <v>4</v>
      </c>
      <c r="M164" s="58">
        <f>IF(ISNUMBER('w-wa'!M163),(VLOOKUP('w-wa'!M163,tab_liczb_!$AJ$25:$AL$35,3,1))," ")</f>
        <v>7</v>
      </c>
      <c r="N164" s="58">
        <f>IF(ISNUMBER('w-wa'!N163),(VLOOKUP('w-wa'!N163,tab_liczb_!$AM$25:$AO$35,3,1))," ")</f>
        <v>10</v>
      </c>
      <c r="O164" s="58">
        <f>IF(ISNUMBER('w-wa'!O163),(VLOOKUP('w-wa'!O163,tab_liczb_!$AP$25:$AR$35,3,1))," ")</f>
        <v>6</v>
      </c>
      <c r="P164" s="58">
        <f>IF(ISNUMBER('w-wa'!P163),(VLOOKUP('w-wa'!P163,tab_liczb_!$AS$25:$AU$35,3,1))," ")</f>
        <v>6</v>
      </c>
      <c r="Q164" s="58">
        <f>IF(ISNUMBER('w-wa'!Q163),(VLOOKUP('w-wa'!Q163,tab_liczb_!$AV$25:$AX$35,3,1))," ")</f>
        <v>6</v>
      </c>
      <c r="R164" s="58">
        <f>IF(ISNUMBER('w-wa'!R163),(VLOOKUP('w-wa'!R163,tab_liczb_!$AY$25:$BA$35,3,1))," ")</f>
        <v>8</v>
      </c>
      <c r="U164" s="62">
        <f t="shared" si="101"/>
        <v>0</v>
      </c>
      <c r="V164" s="58">
        <f t="shared" si="102"/>
        <v>2</v>
      </c>
      <c r="W164" s="58">
        <f t="shared" si="103"/>
        <v>1</v>
      </c>
      <c r="X164" s="58">
        <f t="shared" si="104"/>
        <v>0</v>
      </c>
      <c r="Y164" s="58">
        <f t="shared" si="105"/>
        <v>3</v>
      </c>
      <c r="Z164" s="58">
        <f t="shared" si="106"/>
        <v>4</v>
      </c>
      <c r="AA164" s="58">
        <f t="shared" si="107"/>
        <v>0</v>
      </c>
      <c r="AB164" s="58">
        <f t="shared" si="108"/>
        <v>1</v>
      </c>
      <c r="AC164" s="58">
        <f t="shared" si="109"/>
        <v>0</v>
      </c>
      <c r="AD164" s="58">
        <f t="shared" si="110"/>
        <v>1</v>
      </c>
      <c r="AE164" s="63">
        <f t="shared" si="111"/>
        <v>0</v>
      </c>
      <c r="AF164" s="41"/>
      <c r="AG164" s="62">
        <f t="shared" si="112"/>
        <v>0</v>
      </c>
      <c r="AH164" s="58">
        <f t="shared" si="113"/>
        <v>1</v>
      </c>
      <c r="AI164" s="58">
        <f t="shared" si="114"/>
        <v>0</v>
      </c>
      <c r="AJ164" s="58">
        <f t="shared" si="115"/>
        <v>0</v>
      </c>
      <c r="AK164" s="58">
        <f t="shared" si="116"/>
        <v>0</v>
      </c>
      <c r="AL164" s="58">
        <f t="shared" si="117"/>
        <v>3</v>
      </c>
      <c r="AM164" s="58">
        <f t="shared" si="118"/>
        <v>0</v>
      </c>
      <c r="AN164" s="58">
        <f t="shared" si="119"/>
        <v>0</v>
      </c>
      <c r="AO164" s="58">
        <f t="shared" si="120"/>
        <v>0</v>
      </c>
      <c r="AP164" s="58">
        <f t="shared" si="121"/>
        <v>0</v>
      </c>
      <c r="AQ164" s="63">
        <f t="shared" si="122"/>
        <v>0</v>
      </c>
      <c r="AR164" s="41"/>
      <c r="AS164" s="41"/>
      <c r="AT164" s="62">
        <f t="shared" si="123"/>
        <v>0</v>
      </c>
      <c r="AU164" s="58">
        <f t="shared" si="124"/>
        <v>0</v>
      </c>
      <c r="AV164" s="58">
        <f t="shared" si="100"/>
        <v>0</v>
      </c>
      <c r="AW164" s="58">
        <f t="shared" si="125"/>
        <v>1</v>
      </c>
      <c r="AX164" s="58">
        <f t="shared" si="126"/>
        <v>0</v>
      </c>
      <c r="AY164" s="58">
        <f t="shared" si="127"/>
        <v>0</v>
      </c>
      <c r="AZ164" s="58">
        <f t="shared" si="128"/>
        <v>0</v>
      </c>
      <c r="BA164" s="58">
        <f t="shared" si="129"/>
        <v>0</v>
      </c>
      <c r="BB164" s="58">
        <f t="shared" si="130"/>
        <v>0</v>
      </c>
      <c r="BC164" s="58">
        <f t="shared" si="131"/>
        <v>0</v>
      </c>
      <c r="BD164" s="63">
        <f t="shared" si="132"/>
        <v>0</v>
      </c>
    </row>
    <row r="165" spans="1:56" ht="12.75">
      <c r="A165" s="238">
        <f>'w-wa'!A164</f>
        <v>1941</v>
      </c>
      <c r="B165" s="58">
        <f>IF(ISNUMBER('w-wa'!B164),(VLOOKUP('w-wa'!B164,tab_liczb_!$C$25:$E$35,3,1))," ")</f>
        <v>8</v>
      </c>
      <c r="C165" s="58">
        <f>IF(ISNUMBER('w-wa'!C164),(VLOOKUP('w-wa'!C164,tab_liczb_!$F$25:$H$35,3,1))," ")</f>
        <v>6</v>
      </c>
      <c r="D165" s="58">
        <f>IF(ISNUMBER('w-wa'!D164),(VLOOKUP('w-wa'!D164,tab_liczb_!$I$25:$K$35,3,1))," ")</f>
        <v>6</v>
      </c>
      <c r="E165" s="58">
        <f>IF(ISNUMBER('w-wa'!E164),(VLOOKUP('w-wa'!E164,tab_liczb_!$L$25:$N$35,3,1))," ")</f>
        <v>7</v>
      </c>
      <c r="F165" s="58">
        <f>IF(ISNUMBER('w-wa'!F164),(VLOOKUP('w-wa'!F164,tab_liczb_!$O$25:$Q$35,3,1))," ")</f>
        <v>8</v>
      </c>
      <c r="G165" s="58">
        <f>IF(ISNUMBER('w-wa'!G164),(VLOOKUP('w-wa'!G164,tab_liczb_!$R$25:$T$35,3,1))," ")</f>
        <v>6</v>
      </c>
      <c r="H165" s="58">
        <f>IF(ISNUMBER('w-wa'!H164),(VLOOKUP('w-wa'!H164,tab_liczb_!$U$25:$W$35,3,1))," ")</f>
        <v>4</v>
      </c>
      <c r="I165" s="58">
        <f>IF(ISNUMBER('w-wa'!I164),(VLOOKUP('w-wa'!I164,tab_liczb_!$X$25:$Z$35,3,1))," ")</f>
        <v>7</v>
      </c>
      <c r="J165" s="58">
        <f>IF(ISNUMBER('w-wa'!J164),(VLOOKUP('w-wa'!J164,tab_liczb_!$AA$25:$AC$35,3,1))," ")</f>
        <v>8</v>
      </c>
      <c r="K165" s="58">
        <f>IF(ISNUMBER('w-wa'!K164),(VLOOKUP('w-wa'!K164,tab_liczb_!$AD$25:$AF$35,3,1))," ")</f>
        <v>7</v>
      </c>
      <c r="L165" s="58">
        <f>IF(ISNUMBER('w-wa'!L164),(VLOOKUP('w-wa'!L164,tab_liczb_!$AG$25:$AI$35,3,1))," ")</f>
        <v>9</v>
      </c>
      <c r="M165" s="58">
        <f>IF(ISNUMBER('w-wa'!M164),(VLOOKUP('w-wa'!M164,tab_liczb_!$AJ$25:$AL$35,3,1))," ")</f>
        <v>5</v>
      </c>
      <c r="N165" s="58">
        <f>IF(ISNUMBER('w-wa'!N164),(VLOOKUP('w-wa'!N164,tab_liczb_!$AM$25:$AO$35,3,1))," ")</f>
        <v>7</v>
      </c>
      <c r="O165" s="58">
        <f>IF(ISNUMBER('w-wa'!O164),(VLOOKUP('w-wa'!O164,tab_liczb_!$AP$25:$AR$35,3,1))," ")</f>
        <v>7</v>
      </c>
      <c r="P165" s="58">
        <f>IF(ISNUMBER('w-wa'!P164),(VLOOKUP('w-wa'!P164,tab_liczb_!$AS$25:$AU$35,3,1))," ")</f>
        <v>6</v>
      </c>
      <c r="Q165" s="58">
        <f>IF(ISNUMBER('w-wa'!Q164),(VLOOKUP('w-wa'!Q164,tab_liczb_!$AV$25:$AX$35,3,1))," ")</f>
        <v>10</v>
      </c>
      <c r="R165" s="58">
        <f>IF(ISNUMBER('w-wa'!R164),(VLOOKUP('w-wa'!R164,tab_liczb_!$AY$25:$BA$35,3,1))," ")</f>
        <v>7</v>
      </c>
      <c r="U165" s="62">
        <f t="shared" si="101"/>
        <v>0</v>
      </c>
      <c r="V165" s="58">
        <f t="shared" si="102"/>
        <v>0</v>
      </c>
      <c r="W165" s="58">
        <f t="shared" si="103"/>
        <v>1</v>
      </c>
      <c r="X165" s="58">
        <f t="shared" si="104"/>
        <v>3</v>
      </c>
      <c r="Y165" s="58">
        <f t="shared" si="105"/>
        <v>3</v>
      </c>
      <c r="Z165" s="58">
        <f t="shared" si="106"/>
        <v>3</v>
      </c>
      <c r="AA165" s="58">
        <f t="shared" si="107"/>
        <v>1</v>
      </c>
      <c r="AB165" s="58">
        <f t="shared" si="108"/>
        <v>1</v>
      </c>
      <c r="AC165" s="58">
        <f t="shared" si="109"/>
        <v>0</v>
      </c>
      <c r="AD165" s="58">
        <f t="shared" si="110"/>
        <v>0</v>
      </c>
      <c r="AE165" s="63">
        <f t="shared" si="111"/>
        <v>0</v>
      </c>
      <c r="AF165" s="41"/>
      <c r="AG165" s="62">
        <f t="shared" si="112"/>
        <v>0</v>
      </c>
      <c r="AH165" s="58">
        <f t="shared" si="113"/>
        <v>1</v>
      </c>
      <c r="AI165" s="58">
        <f t="shared" si="114"/>
        <v>0</v>
      </c>
      <c r="AJ165" s="58">
        <f t="shared" si="115"/>
        <v>0</v>
      </c>
      <c r="AK165" s="58">
        <f t="shared" si="116"/>
        <v>2</v>
      </c>
      <c r="AL165" s="58">
        <f t="shared" si="117"/>
        <v>1</v>
      </c>
      <c r="AM165" s="58">
        <f t="shared" si="118"/>
        <v>0</v>
      </c>
      <c r="AN165" s="58">
        <f t="shared" si="119"/>
        <v>0</v>
      </c>
      <c r="AO165" s="58">
        <f t="shared" si="120"/>
        <v>0</v>
      </c>
      <c r="AP165" s="58">
        <f t="shared" si="121"/>
        <v>0</v>
      </c>
      <c r="AQ165" s="63">
        <f t="shared" si="122"/>
        <v>0</v>
      </c>
      <c r="AR165" s="41"/>
      <c r="AS165" s="41"/>
      <c r="AT165" s="62">
        <f t="shared" si="123"/>
        <v>0</v>
      </c>
      <c r="AU165" s="58">
        <f t="shared" si="124"/>
        <v>0</v>
      </c>
      <c r="AV165" s="58">
        <f t="shared" si="100"/>
        <v>0</v>
      </c>
      <c r="AW165" s="58">
        <f t="shared" si="125"/>
        <v>0</v>
      </c>
      <c r="AX165" s="58">
        <f t="shared" si="126"/>
        <v>1</v>
      </c>
      <c r="AY165" s="58">
        <f t="shared" si="127"/>
        <v>0</v>
      </c>
      <c r="AZ165" s="58">
        <f t="shared" si="128"/>
        <v>0</v>
      </c>
      <c r="BA165" s="58">
        <f t="shared" si="129"/>
        <v>0</v>
      </c>
      <c r="BB165" s="58">
        <f t="shared" si="130"/>
        <v>0</v>
      </c>
      <c r="BC165" s="58">
        <f t="shared" si="131"/>
        <v>0</v>
      </c>
      <c r="BD165" s="63">
        <f t="shared" si="132"/>
        <v>0</v>
      </c>
    </row>
    <row r="166" spans="1:56" ht="12.75">
      <c r="A166" s="238">
        <f>'w-wa'!A165</f>
        <v>1942</v>
      </c>
      <c r="B166" s="58">
        <f>IF(ISNUMBER('w-wa'!B165),(VLOOKUP('w-wa'!B165,tab_liczb_!$C$25:$E$35,3,1))," ")</f>
        <v>9</v>
      </c>
      <c r="C166" s="58">
        <f>IF(ISNUMBER('w-wa'!C165),(VLOOKUP('w-wa'!C165,tab_liczb_!$F$25:$H$35,3,1))," ")</f>
        <v>7</v>
      </c>
      <c r="D166" s="58">
        <f>IF(ISNUMBER('w-wa'!D165),(VLOOKUP('w-wa'!D165,tab_liczb_!$I$25:$K$35,3,1))," ")</f>
        <v>9</v>
      </c>
      <c r="E166" s="58">
        <f>IF(ISNUMBER('w-wa'!E165),(VLOOKUP('w-wa'!E165,tab_liczb_!$L$25:$N$35,3,1))," ")</f>
        <v>6</v>
      </c>
      <c r="F166" s="58">
        <f>IF(ISNUMBER('w-wa'!F165),(VLOOKUP('w-wa'!F165,tab_liczb_!$O$25:$Q$35,3,1))," ")</f>
        <v>6</v>
      </c>
      <c r="G166" s="58">
        <f>IF(ISNUMBER('w-wa'!G165),(VLOOKUP('w-wa'!G165,tab_liczb_!$R$25:$T$35,3,1))," ")</f>
        <v>6</v>
      </c>
      <c r="H166" s="58">
        <f>IF(ISNUMBER('w-wa'!H165),(VLOOKUP('w-wa'!H165,tab_liczb_!$U$25:$W$35,3,1))," ")</f>
        <v>7</v>
      </c>
      <c r="I166" s="58">
        <f>IF(ISNUMBER('w-wa'!I165),(VLOOKUP('w-wa'!I165,tab_liczb_!$X$25:$Z$35,3,1))," ")</f>
        <v>3</v>
      </c>
      <c r="J166" s="58">
        <f>IF(ISNUMBER('w-wa'!J165),(VLOOKUP('w-wa'!J165,tab_liczb_!$AA$25:$AC$35,3,1))," ")</f>
        <v>2</v>
      </c>
      <c r="K166" s="58">
        <f>IF(ISNUMBER('w-wa'!K165),(VLOOKUP('w-wa'!K165,tab_liczb_!$AD$25:$AF$35,3,1))," ")</f>
        <v>4</v>
      </c>
      <c r="L166" s="58">
        <f>IF(ISNUMBER('w-wa'!L165),(VLOOKUP('w-wa'!L165,tab_liczb_!$AG$25:$AI$35,3,1))," ")</f>
        <v>6</v>
      </c>
      <c r="M166" s="58">
        <f>IF(ISNUMBER('w-wa'!M165),(VLOOKUP('w-wa'!M165,tab_liczb_!$AJ$25:$AL$35,3,1))," ")</f>
        <v>4</v>
      </c>
      <c r="N166" s="58">
        <f>IF(ISNUMBER('w-wa'!N165),(VLOOKUP('w-wa'!N165,tab_liczb_!$AM$25:$AO$35,3,1))," ")</f>
        <v>7</v>
      </c>
      <c r="O166" s="58">
        <f>IF(ISNUMBER('w-wa'!O165),(VLOOKUP('w-wa'!O165,tab_liczb_!$AP$25:$AR$35,3,1))," ")</f>
        <v>8</v>
      </c>
      <c r="P166" s="58">
        <f>IF(ISNUMBER('w-wa'!P165),(VLOOKUP('w-wa'!P165,tab_liczb_!$AS$25:$AU$35,3,1))," ")</f>
        <v>6</v>
      </c>
      <c r="Q166" s="58">
        <f>IF(ISNUMBER('w-wa'!Q165),(VLOOKUP('w-wa'!Q165,tab_liczb_!$AV$25:$AX$35,3,1))," ")</f>
        <v>4</v>
      </c>
      <c r="R166" s="58">
        <f>IF(ISNUMBER('w-wa'!R165),(VLOOKUP('w-wa'!R165,tab_liczb_!$AY$25:$BA$35,3,1))," ")</f>
        <v>6</v>
      </c>
      <c r="U166" s="62">
        <f t="shared" si="101"/>
        <v>0</v>
      </c>
      <c r="V166" s="58">
        <f t="shared" si="102"/>
        <v>0</v>
      </c>
      <c r="W166" s="58">
        <f t="shared" si="103"/>
        <v>2</v>
      </c>
      <c r="X166" s="58">
        <f t="shared" si="104"/>
        <v>0</v>
      </c>
      <c r="Y166" s="58">
        <f t="shared" si="105"/>
        <v>2</v>
      </c>
      <c r="Z166" s="58">
        <f t="shared" si="106"/>
        <v>4</v>
      </c>
      <c r="AA166" s="58">
        <f t="shared" si="107"/>
        <v>0</v>
      </c>
      <c r="AB166" s="58">
        <f t="shared" si="108"/>
        <v>2</v>
      </c>
      <c r="AC166" s="58">
        <f t="shared" si="109"/>
        <v>1</v>
      </c>
      <c r="AD166" s="58">
        <f t="shared" si="110"/>
        <v>1</v>
      </c>
      <c r="AE166" s="63">
        <f t="shared" si="111"/>
        <v>0</v>
      </c>
      <c r="AF166" s="23"/>
      <c r="AG166" s="77">
        <f t="shared" si="112"/>
        <v>0</v>
      </c>
      <c r="AH166" s="78">
        <f t="shared" si="113"/>
        <v>0</v>
      </c>
      <c r="AI166" s="78">
        <f t="shared" si="114"/>
        <v>0</v>
      </c>
      <c r="AJ166" s="78">
        <f t="shared" si="115"/>
        <v>1</v>
      </c>
      <c r="AK166" s="78">
        <f t="shared" si="116"/>
        <v>1</v>
      </c>
      <c r="AL166" s="78">
        <f t="shared" si="117"/>
        <v>1</v>
      </c>
      <c r="AM166" s="78">
        <f t="shared" si="118"/>
        <v>0</v>
      </c>
      <c r="AN166" s="78">
        <f t="shared" si="119"/>
        <v>1</v>
      </c>
      <c r="AO166" s="78">
        <f t="shared" si="120"/>
        <v>0</v>
      </c>
      <c r="AP166" s="78">
        <f t="shared" si="121"/>
        <v>0</v>
      </c>
      <c r="AQ166" s="79">
        <f t="shared" si="122"/>
        <v>0</v>
      </c>
      <c r="AR166" s="41"/>
      <c r="AS166" s="41"/>
      <c r="AT166" s="77">
        <f t="shared" si="123"/>
        <v>0</v>
      </c>
      <c r="AU166" s="78">
        <f t="shared" si="124"/>
        <v>0</v>
      </c>
      <c r="AV166" s="78">
        <f t="shared" si="100"/>
        <v>0</v>
      </c>
      <c r="AW166" s="78">
        <f t="shared" si="125"/>
        <v>0</v>
      </c>
      <c r="AX166" s="78">
        <f t="shared" si="126"/>
        <v>0</v>
      </c>
      <c r="AY166" s="78">
        <f t="shared" si="127"/>
        <v>1</v>
      </c>
      <c r="AZ166" s="78">
        <f t="shared" si="128"/>
        <v>0</v>
      </c>
      <c r="BA166" s="78">
        <f t="shared" si="129"/>
        <v>0</v>
      </c>
      <c r="BB166" s="78">
        <f t="shared" si="130"/>
        <v>0</v>
      </c>
      <c r="BC166" s="78">
        <f t="shared" si="131"/>
        <v>0</v>
      </c>
      <c r="BD166" s="79">
        <f t="shared" si="132"/>
        <v>0</v>
      </c>
    </row>
    <row r="167" spans="1:56" ht="12.75">
      <c r="A167" s="238">
        <f>'w-wa'!A166</f>
        <v>1943</v>
      </c>
      <c r="B167" s="58">
        <f>IF(ISNUMBER('w-wa'!B166),(VLOOKUP('w-wa'!B166,tab_liczb_!$C$25:$E$35,3,1))," ")</f>
        <v>6</v>
      </c>
      <c r="C167" s="58">
        <f>IF(ISNUMBER('w-wa'!C166),(VLOOKUP('w-wa'!C166,tab_liczb_!$F$25:$H$35,3,1))," ")</f>
        <v>3</v>
      </c>
      <c r="D167" s="58">
        <f>IF(ISNUMBER('w-wa'!D166),(VLOOKUP('w-wa'!D166,tab_liczb_!$I$25:$K$35,3,1))," ")</f>
        <v>4</v>
      </c>
      <c r="E167" s="58">
        <f>IF(ISNUMBER('w-wa'!E166),(VLOOKUP('w-wa'!E166,tab_liczb_!$L$25:$N$35,3,1))," ")</f>
        <v>4</v>
      </c>
      <c r="F167" s="58">
        <f>IF(ISNUMBER('w-wa'!F166),(VLOOKUP('w-wa'!F166,tab_liczb_!$O$25:$Q$35,3,1))," ")</f>
        <v>6</v>
      </c>
      <c r="G167" s="58">
        <f>IF(ISNUMBER('w-wa'!G166),(VLOOKUP('w-wa'!G166,tab_liczb_!$R$25:$T$35,3,1))," ")</f>
        <v>6</v>
      </c>
      <c r="H167" s="58">
        <f>IF(ISNUMBER('w-wa'!H166),(VLOOKUP('w-wa'!H166,tab_liczb_!$U$25:$W$35,3,1))," ")</f>
        <v>6</v>
      </c>
      <c r="I167" s="58">
        <f>IF(ISNUMBER('w-wa'!I166),(VLOOKUP('w-wa'!I166,tab_liczb_!$X$25:$Z$35,3,1))," ")</f>
        <v>5</v>
      </c>
      <c r="J167" s="58">
        <f>IF(ISNUMBER('w-wa'!J166),(VLOOKUP('w-wa'!J166,tab_liczb_!$AA$25:$AC$35,3,1))," ")</f>
        <v>4</v>
      </c>
      <c r="K167" s="58">
        <f>IF(ISNUMBER('w-wa'!K166),(VLOOKUP('w-wa'!K166,tab_liczb_!$AD$25:$AF$35,3,1))," ")</f>
        <v>5</v>
      </c>
      <c r="L167" s="58">
        <f>IF(ISNUMBER('w-wa'!L166),(VLOOKUP('w-wa'!L166,tab_liczb_!$AG$25:$AI$35,3,1))," ")</f>
        <v>6</v>
      </c>
      <c r="M167" s="58">
        <f>IF(ISNUMBER('w-wa'!M166),(VLOOKUP('w-wa'!M166,tab_liczb_!$AJ$25:$AL$35,3,1))," ")</f>
        <v>5</v>
      </c>
      <c r="N167" s="58">
        <f>IF(ISNUMBER('w-wa'!N166),(VLOOKUP('w-wa'!N166,tab_liczb_!$AM$25:$AO$35,3,1))," ")</f>
        <v>4</v>
      </c>
      <c r="O167" s="58">
        <f>IF(ISNUMBER('w-wa'!O166),(VLOOKUP('w-wa'!O166,tab_liczb_!$AP$25:$AR$35,3,1))," ")</f>
        <v>4</v>
      </c>
      <c r="P167" s="58">
        <f>IF(ISNUMBER('w-wa'!P166),(VLOOKUP('w-wa'!P166,tab_liczb_!$AS$25:$AU$35,3,1))," ")</f>
        <v>6</v>
      </c>
      <c r="Q167" s="58">
        <f>IF(ISNUMBER('w-wa'!Q166),(VLOOKUP('w-wa'!Q166,tab_liczb_!$AV$25:$AX$35,3,1))," ")</f>
        <v>5</v>
      </c>
      <c r="R167" s="58">
        <f>IF(ISNUMBER('w-wa'!R166),(VLOOKUP('w-wa'!R166,tab_liczb_!$AY$25:$BA$35,3,1))," ")</f>
        <v>4</v>
      </c>
      <c r="U167" s="62">
        <f t="shared" si="101"/>
        <v>0</v>
      </c>
      <c r="V167" s="58">
        <f t="shared" si="102"/>
        <v>0</v>
      </c>
      <c r="W167" s="58">
        <f t="shared" si="103"/>
        <v>0</v>
      </c>
      <c r="X167" s="58">
        <f t="shared" si="104"/>
        <v>0</v>
      </c>
      <c r="Y167" s="58">
        <f t="shared" si="105"/>
        <v>0</v>
      </c>
      <c r="Z167" s="58">
        <f t="shared" si="106"/>
        <v>5</v>
      </c>
      <c r="AA167" s="58">
        <f t="shared" si="107"/>
        <v>3</v>
      </c>
      <c r="AB167" s="58">
        <f t="shared" si="108"/>
        <v>3</v>
      </c>
      <c r="AC167" s="58">
        <f t="shared" si="109"/>
        <v>1</v>
      </c>
      <c r="AD167" s="58">
        <f t="shared" si="110"/>
        <v>0</v>
      </c>
      <c r="AE167" s="63">
        <f t="shared" si="111"/>
        <v>0</v>
      </c>
      <c r="AF167" s="41"/>
      <c r="AG167" s="62">
        <f t="shared" si="112"/>
        <v>0</v>
      </c>
      <c r="AH167" s="58">
        <f t="shared" si="113"/>
        <v>0</v>
      </c>
      <c r="AI167" s="58">
        <f t="shared" si="114"/>
        <v>0</v>
      </c>
      <c r="AJ167" s="58">
        <f t="shared" si="115"/>
        <v>0</v>
      </c>
      <c r="AK167" s="58">
        <f t="shared" si="116"/>
        <v>0</v>
      </c>
      <c r="AL167" s="58">
        <f t="shared" si="117"/>
        <v>1</v>
      </c>
      <c r="AM167" s="58">
        <f t="shared" si="118"/>
        <v>1</v>
      </c>
      <c r="AN167" s="58">
        <f t="shared" si="119"/>
        <v>2</v>
      </c>
      <c r="AO167" s="58">
        <f t="shared" si="120"/>
        <v>0</v>
      </c>
      <c r="AP167" s="58">
        <f t="shared" si="121"/>
        <v>0</v>
      </c>
      <c r="AQ167" s="63">
        <f t="shared" si="122"/>
        <v>0</v>
      </c>
      <c r="AR167" s="41"/>
      <c r="AS167" s="41"/>
      <c r="AT167" s="62">
        <f t="shared" si="123"/>
        <v>0</v>
      </c>
      <c r="AU167" s="58">
        <f t="shared" si="124"/>
        <v>0</v>
      </c>
      <c r="AV167" s="58">
        <f t="shared" si="100"/>
        <v>0</v>
      </c>
      <c r="AW167" s="58">
        <f t="shared" si="125"/>
        <v>0</v>
      </c>
      <c r="AX167" s="58">
        <f t="shared" si="126"/>
        <v>0</v>
      </c>
      <c r="AY167" s="58">
        <f t="shared" si="127"/>
        <v>0</v>
      </c>
      <c r="AZ167" s="58">
        <f t="shared" si="128"/>
        <v>0</v>
      </c>
      <c r="BA167" s="58">
        <f t="shared" si="129"/>
        <v>1</v>
      </c>
      <c r="BB167" s="58">
        <f t="shared" si="130"/>
        <v>0</v>
      </c>
      <c r="BC167" s="58">
        <f t="shared" si="131"/>
        <v>0</v>
      </c>
      <c r="BD167" s="63">
        <f t="shared" si="132"/>
        <v>0</v>
      </c>
    </row>
    <row r="168" spans="1:56" ht="12.75">
      <c r="A168" s="238">
        <f>'w-wa'!A167</f>
        <v>1944</v>
      </c>
      <c r="B168" s="58">
        <f>IF(ISNUMBER('w-wa'!B167),(VLOOKUP('w-wa'!B167,tab_liczb_!$C$25:$E$35,3,1))," ")</f>
        <v>2</v>
      </c>
      <c r="C168" s="58">
        <f>IF(ISNUMBER('w-wa'!C167),(VLOOKUP('w-wa'!C167,tab_liczb_!$F$25:$H$35,3,1))," ")</f>
        <v>5</v>
      </c>
      <c r="D168" s="58">
        <f>IF(ISNUMBER('w-wa'!D167),(VLOOKUP('w-wa'!D167,tab_liczb_!$I$25:$K$35,3,1))," ")</f>
        <v>6</v>
      </c>
      <c r="E168" s="58">
        <f>IF(ISNUMBER('w-wa'!E167),(VLOOKUP('w-wa'!E167,tab_liczb_!$L$25:$N$35,3,1))," ")</f>
        <v>6</v>
      </c>
      <c r="F168" s="58">
        <f>IF(ISNUMBER('w-wa'!F167),(VLOOKUP('w-wa'!F167,tab_liczb_!$O$25:$Q$35,3,1))," ")</f>
        <v>6</v>
      </c>
      <c r="G168" s="58">
        <f>IF(ISNUMBER('w-wa'!G167),(VLOOKUP('w-wa'!G167,tab_liczb_!$R$25:$T$35,3,1))," ")</f>
        <v>6</v>
      </c>
      <c r="H168" s="58">
        <f>IF(ISNUMBER('w-wa'!H167),(VLOOKUP('w-wa'!H167,tab_liczb_!$U$25:$W$35,3,1))," ")</f>
        <v>4</v>
      </c>
      <c r="I168" s="58">
        <f>IF(ISNUMBER('w-wa'!I167),(VLOOKUP('w-wa'!I167,tab_liczb_!$X$25:$Z$35,3,1))," ")</f>
        <v>5</v>
      </c>
      <c r="J168" s="58">
        <f>IF(ISNUMBER('w-wa'!J167),(VLOOKUP('w-wa'!J167,tab_liczb_!$AA$25:$AC$35,3,1))," ")</f>
        <v>6</v>
      </c>
      <c r="K168" s="58">
        <f>IF(ISNUMBER('w-wa'!K167),(VLOOKUP('w-wa'!K167,tab_liczb_!$AD$25:$AF$35,3,1))," ")</f>
        <v>4</v>
      </c>
      <c r="L168" s="58">
        <f>IF(ISNUMBER('w-wa'!L167),(VLOOKUP('w-wa'!L167,tab_liczb_!$AG$25:$AI$35,3,1))," ")</f>
        <v>6</v>
      </c>
      <c r="M168" s="58">
        <f>IF(ISNUMBER('w-wa'!M167),(VLOOKUP('w-wa'!M167,tab_liczb_!$AJ$25:$AL$35,3,1))," ")</f>
        <v>6</v>
      </c>
      <c r="N168" s="58">
        <f>IF(ISNUMBER('w-wa'!N167),(VLOOKUP('w-wa'!N167,tab_liczb_!$AM$25:$AO$35,3,1))," ")</f>
        <v>3</v>
      </c>
      <c r="O168" s="58">
        <f>IF(ISNUMBER('w-wa'!O167),(VLOOKUP('w-wa'!O167,tab_liczb_!$AP$25:$AR$35,3,1))," ")</f>
        <v>6</v>
      </c>
      <c r="P168" s="58">
        <f>IF(ISNUMBER('w-wa'!P167),(VLOOKUP('w-wa'!P167,tab_liczb_!$AS$25:$AU$35,3,1))," ")</f>
        <v>5</v>
      </c>
      <c r="Q168" s="58">
        <f>IF(ISNUMBER('w-wa'!Q167),(VLOOKUP('w-wa'!Q167,tab_liczb_!$AV$25:$AX$35,3,1))," ")</f>
        <v>5</v>
      </c>
      <c r="R168" s="58">
        <f>IF(ISNUMBER('w-wa'!R167),(VLOOKUP('w-wa'!R167,tab_liczb_!$AY$25:$BA$35,3,1))," ")</f>
        <v>4</v>
      </c>
      <c r="U168" s="62">
        <f t="shared" si="101"/>
        <v>0</v>
      </c>
      <c r="V168" s="58">
        <f t="shared" si="102"/>
        <v>0</v>
      </c>
      <c r="W168" s="58">
        <f t="shared" si="103"/>
        <v>0</v>
      </c>
      <c r="X168" s="58">
        <f t="shared" si="104"/>
        <v>0</v>
      </c>
      <c r="Y168" s="58">
        <f t="shared" si="105"/>
        <v>0</v>
      </c>
      <c r="Z168" s="58">
        <f t="shared" si="106"/>
        <v>7</v>
      </c>
      <c r="AA168" s="58">
        <f t="shared" si="107"/>
        <v>2</v>
      </c>
      <c r="AB168" s="58">
        <f t="shared" si="108"/>
        <v>2</v>
      </c>
      <c r="AC168" s="58">
        <f t="shared" si="109"/>
        <v>0</v>
      </c>
      <c r="AD168" s="58">
        <f t="shared" si="110"/>
        <v>1</v>
      </c>
      <c r="AE168" s="63">
        <f t="shared" si="111"/>
        <v>0</v>
      </c>
      <c r="AF168" s="41"/>
      <c r="AG168" s="62">
        <f t="shared" si="112"/>
        <v>0</v>
      </c>
      <c r="AH168" s="58">
        <f t="shared" si="113"/>
        <v>0</v>
      </c>
      <c r="AI168" s="58">
        <f t="shared" si="114"/>
        <v>0</v>
      </c>
      <c r="AJ168" s="58">
        <f t="shared" si="115"/>
        <v>0</v>
      </c>
      <c r="AK168" s="58">
        <f t="shared" si="116"/>
        <v>0</v>
      </c>
      <c r="AL168" s="58">
        <f t="shared" si="117"/>
        <v>1</v>
      </c>
      <c r="AM168" s="58">
        <f t="shared" si="118"/>
        <v>2</v>
      </c>
      <c r="AN168" s="58">
        <f t="shared" si="119"/>
        <v>0</v>
      </c>
      <c r="AO168" s="58">
        <f t="shared" si="120"/>
        <v>1</v>
      </c>
      <c r="AP168" s="58">
        <f t="shared" si="121"/>
        <v>0</v>
      </c>
      <c r="AQ168" s="63">
        <f t="shared" si="122"/>
        <v>0</v>
      </c>
      <c r="AR168" s="41"/>
      <c r="AS168" s="41"/>
      <c r="AT168" s="62">
        <f t="shared" si="123"/>
        <v>0</v>
      </c>
      <c r="AU168" s="58">
        <f t="shared" si="124"/>
        <v>0</v>
      </c>
      <c r="AV168" s="58">
        <f t="shared" si="100"/>
        <v>0</v>
      </c>
      <c r="AW168" s="58">
        <f t="shared" si="125"/>
        <v>0</v>
      </c>
      <c r="AX168" s="58">
        <f t="shared" si="126"/>
        <v>0</v>
      </c>
      <c r="AY168" s="58">
        <f t="shared" si="127"/>
        <v>0</v>
      </c>
      <c r="AZ168" s="58">
        <f t="shared" si="128"/>
        <v>0</v>
      </c>
      <c r="BA168" s="58">
        <f t="shared" si="129"/>
        <v>1</v>
      </c>
      <c r="BB168" s="58">
        <f t="shared" si="130"/>
        <v>0</v>
      </c>
      <c r="BC168" s="58">
        <f t="shared" si="131"/>
        <v>0</v>
      </c>
      <c r="BD168" s="63">
        <f t="shared" si="132"/>
        <v>0</v>
      </c>
    </row>
    <row r="169" spans="1:56" ht="12.75">
      <c r="A169" s="238">
        <f>'w-wa'!A168</f>
        <v>1945</v>
      </c>
      <c r="B169" s="58">
        <f>IF(ISNUMBER('w-wa'!B168),(VLOOKUP('w-wa'!B168,tab_liczb_!$C$25:$E$35,3,1))," ")</f>
        <v>6</v>
      </c>
      <c r="C169" s="58">
        <f>IF(ISNUMBER('w-wa'!C168),(VLOOKUP('w-wa'!C168,tab_liczb_!$F$25:$H$35,3,1))," ")</f>
        <v>4</v>
      </c>
      <c r="D169" s="58">
        <f>IF(ISNUMBER('w-wa'!D168),(VLOOKUP('w-wa'!D168,tab_liczb_!$I$25:$K$35,3,1))," ")</f>
        <v>5</v>
      </c>
      <c r="E169" s="58">
        <f>IF(ISNUMBER('w-wa'!E168),(VLOOKUP('w-wa'!E168,tab_liczb_!$L$25:$N$35,3,1))," ")</f>
        <v>6</v>
      </c>
      <c r="F169" s="58">
        <f>IF(ISNUMBER('w-wa'!F168),(VLOOKUP('w-wa'!F168,tab_liczb_!$O$25:$Q$35,3,1))," ")</f>
        <v>6</v>
      </c>
      <c r="G169" s="58">
        <f>IF(ISNUMBER('w-wa'!G168),(VLOOKUP('w-wa'!G168,tab_liczb_!$R$25:$T$35,3,1))," ")</f>
        <v>6</v>
      </c>
      <c r="H169" s="58">
        <f>IF(ISNUMBER('w-wa'!H168),(VLOOKUP('w-wa'!H168,tab_liczb_!$U$25:$W$35,3,1))," ")</f>
        <v>6</v>
      </c>
      <c r="I169" s="58">
        <f>IF(ISNUMBER('w-wa'!I168),(VLOOKUP('w-wa'!I168,tab_liczb_!$X$25:$Z$35,3,1))," ")</f>
        <v>6</v>
      </c>
      <c r="J169" s="58">
        <f>IF(ISNUMBER('w-wa'!J168),(VLOOKUP('w-wa'!J168,tab_liczb_!$AA$25:$AC$35,3,1))," ")</f>
        <v>6</v>
      </c>
      <c r="K169" s="58">
        <f>IF(ISNUMBER('w-wa'!K168),(VLOOKUP('w-wa'!K168,tab_liczb_!$AD$25:$AF$35,3,1))," ")</f>
        <v>6</v>
      </c>
      <c r="L169" s="58">
        <f>IF(ISNUMBER('w-wa'!L168),(VLOOKUP('w-wa'!L168,tab_liczb_!$AG$25:$AI$35,3,1))," ")</f>
        <v>6</v>
      </c>
      <c r="M169" s="58">
        <f>IF(ISNUMBER('w-wa'!M168),(VLOOKUP('w-wa'!M168,tab_liczb_!$AJ$25:$AL$35,3,1))," ")</f>
        <v>6</v>
      </c>
      <c r="N169" s="58">
        <f>IF(ISNUMBER('w-wa'!N168),(VLOOKUP('w-wa'!N168,tab_liczb_!$AM$25:$AO$35,3,1))," ")</f>
        <v>5</v>
      </c>
      <c r="O169" s="58">
        <f>IF(ISNUMBER('w-wa'!O168),(VLOOKUP('w-wa'!O168,tab_liczb_!$AP$25:$AR$35,3,1))," ")</f>
        <v>5</v>
      </c>
      <c r="P169" s="58">
        <f>IF(ISNUMBER('w-wa'!P168),(VLOOKUP('w-wa'!P168,tab_liczb_!$AS$25:$AU$35,3,1))," ")</f>
        <v>6</v>
      </c>
      <c r="Q169" s="58">
        <f>IF(ISNUMBER('w-wa'!Q168),(VLOOKUP('w-wa'!Q168,tab_liczb_!$AV$25:$AX$35,3,1))," ")</f>
        <v>6</v>
      </c>
      <c r="R169" s="58">
        <f>IF(ISNUMBER('w-wa'!R168),(VLOOKUP('w-wa'!R168,tab_liczb_!$AY$25:$BA$35,3,1))," ")</f>
        <v>5</v>
      </c>
      <c r="U169" s="62">
        <f t="shared" si="101"/>
        <v>0</v>
      </c>
      <c r="V169" s="58">
        <f t="shared" si="102"/>
        <v>0</v>
      </c>
      <c r="W169" s="58">
        <f t="shared" si="103"/>
        <v>0</v>
      </c>
      <c r="X169" s="58">
        <f t="shared" si="104"/>
        <v>0</v>
      </c>
      <c r="Y169" s="58">
        <f t="shared" si="105"/>
        <v>0</v>
      </c>
      <c r="Z169" s="58">
        <f t="shared" si="106"/>
        <v>10</v>
      </c>
      <c r="AA169" s="58">
        <f t="shared" si="107"/>
        <v>1</v>
      </c>
      <c r="AB169" s="58">
        <f t="shared" si="108"/>
        <v>1</v>
      </c>
      <c r="AC169" s="58">
        <f t="shared" si="109"/>
        <v>0</v>
      </c>
      <c r="AD169" s="58">
        <f t="shared" si="110"/>
        <v>0</v>
      </c>
      <c r="AE169" s="63">
        <f t="shared" si="111"/>
        <v>0</v>
      </c>
      <c r="AF169" s="41"/>
      <c r="AG169" s="62">
        <f t="shared" si="112"/>
        <v>0</v>
      </c>
      <c r="AH169" s="58">
        <f t="shared" si="113"/>
        <v>0</v>
      </c>
      <c r="AI169" s="58">
        <f t="shared" si="114"/>
        <v>0</v>
      </c>
      <c r="AJ169" s="58">
        <f t="shared" si="115"/>
        <v>0</v>
      </c>
      <c r="AK169" s="58">
        <f t="shared" si="116"/>
        <v>0</v>
      </c>
      <c r="AL169" s="58">
        <f t="shared" si="117"/>
        <v>2</v>
      </c>
      <c r="AM169" s="58">
        <f t="shared" si="118"/>
        <v>2</v>
      </c>
      <c r="AN169" s="58">
        <f t="shared" si="119"/>
        <v>0</v>
      </c>
      <c r="AO169" s="58">
        <f t="shared" si="120"/>
        <v>0</v>
      </c>
      <c r="AP169" s="58">
        <f t="shared" si="121"/>
        <v>0</v>
      </c>
      <c r="AQ169" s="63">
        <f t="shared" si="122"/>
        <v>0</v>
      </c>
      <c r="AR169" s="41"/>
      <c r="AS169" s="41"/>
      <c r="AT169" s="62">
        <f t="shared" si="123"/>
        <v>0</v>
      </c>
      <c r="AU169" s="58">
        <f t="shared" si="124"/>
        <v>0</v>
      </c>
      <c r="AV169" s="58">
        <f t="shared" si="100"/>
        <v>0</v>
      </c>
      <c r="AW169" s="58">
        <f t="shared" si="125"/>
        <v>0</v>
      </c>
      <c r="AX169" s="58">
        <f t="shared" si="126"/>
        <v>0</v>
      </c>
      <c r="AY169" s="58">
        <f t="shared" si="127"/>
        <v>0</v>
      </c>
      <c r="AZ169" s="58">
        <f t="shared" si="128"/>
        <v>1</v>
      </c>
      <c r="BA169" s="58">
        <f t="shared" si="129"/>
        <v>0</v>
      </c>
      <c r="BB169" s="58">
        <f t="shared" si="130"/>
        <v>0</v>
      </c>
      <c r="BC169" s="58">
        <f t="shared" si="131"/>
        <v>0</v>
      </c>
      <c r="BD169" s="63">
        <f t="shared" si="132"/>
        <v>0</v>
      </c>
    </row>
    <row r="170" spans="1:56" ht="12.75">
      <c r="A170" s="238">
        <f>'w-wa'!A169</f>
        <v>1946</v>
      </c>
      <c r="B170" s="58">
        <f>IF(ISNUMBER('w-wa'!B169),(VLOOKUP('w-wa'!B169,tab_liczb_!$C$25:$E$35,3,1))," ")</f>
        <v>5</v>
      </c>
      <c r="C170" s="58">
        <f>IF(ISNUMBER('w-wa'!C169),(VLOOKUP('w-wa'!C169,tab_liczb_!$F$25:$H$35,3,1))," ")</f>
        <v>5</v>
      </c>
      <c r="D170" s="58">
        <f>IF(ISNUMBER('w-wa'!D169),(VLOOKUP('w-wa'!D169,tab_liczb_!$I$25:$K$35,3,1))," ")</f>
        <v>5</v>
      </c>
      <c r="E170" s="58">
        <f>IF(ISNUMBER('w-wa'!E169),(VLOOKUP('w-wa'!E169,tab_liczb_!$L$25:$N$35,3,1))," ")</f>
        <v>4</v>
      </c>
      <c r="F170" s="58">
        <f>IF(ISNUMBER('w-wa'!F169),(VLOOKUP('w-wa'!F169,tab_liczb_!$O$25:$Q$35,3,1))," ")</f>
        <v>3</v>
      </c>
      <c r="G170" s="58">
        <f>IF(ISNUMBER('w-wa'!G169),(VLOOKUP('w-wa'!G169,tab_liczb_!$R$25:$T$35,3,1))," ")</f>
        <v>5</v>
      </c>
      <c r="H170" s="58">
        <f>IF(ISNUMBER('w-wa'!H169),(VLOOKUP('w-wa'!H169,tab_liczb_!$U$25:$W$35,3,1))," ")</f>
        <v>4</v>
      </c>
      <c r="I170" s="58">
        <f>IF(ISNUMBER('w-wa'!I169),(VLOOKUP('w-wa'!I169,tab_liczb_!$X$25:$Z$35,3,1))," ")</f>
        <v>6</v>
      </c>
      <c r="J170" s="58">
        <f>IF(ISNUMBER('w-wa'!J169),(VLOOKUP('w-wa'!J169,tab_liczb_!$AA$25:$AC$35,3,1))," ")</f>
        <v>5</v>
      </c>
      <c r="K170" s="58">
        <f>IF(ISNUMBER('w-wa'!K169),(VLOOKUP('w-wa'!K169,tab_liczb_!$AD$25:$AF$35,3,1))," ")</f>
        <v>9</v>
      </c>
      <c r="L170" s="58">
        <f>IF(ISNUMBER('w-wa'!L169),(VLOOKUP('w-wa'!L169,tab_liczb_!$AG$25:$AI$35,3,1))," ")</f>
        <v>7</v>
      </c>
      <c r="M170" s="58">
        <f>IF(ISNUMBER('w-wa'!M169),(VLOOKUP('w-wa'!M169,tab_liczb_!$AJ$25:$AL$35,3,1))," ")</f>
        <v>6</v>
      </c>
      <c r="N170" s="58">
        <f>IF(ISNUMBER('w-wa'!N169),(VLOOKUP('w-wa'!N169,tab_liczb_!$AM$25:$AO$35,3,1))," ")</f>
        <v>5</v>
      </c>
      <c r="O170" s="58">
        <f>IF(ISNUMBER('w-wa'!O169),(VLOOKUP('w-wa'!O169,tab_liczb_!$AP$25:$AR$35,3,1))," ")</f>
        <v>3</v>
      </c>
      <c r="P170" s="58">
        <f>IF(ISNUMBER('w-wa'!P169),(VLOOKUP('w-wa'!P169,tab_liczb_!$AS$25:$AU$35,3,1))," ")</f>
        <v>4</v>
      </c>
      <c r="Q170" s="58">
        <f>IF(ISNUMBER('w-wa'!Q169),(VLOOKUP('w-wa'!Q169,tab_liczb_!$AV$25:$AX$35,3,1))," ")</f>
        <v>8</v>
      </c>
      <c r="R170" s="58">
        <f>IF(ISNUMBER('w-wa'!R169),(VLOOKUP('w-wa'!R169,tab_liczb_!$AY$25:$BA$35,3,1))," ")</f>
        <v>5</v>
      </c>
      <c r="U170" s="62">
        <f t="shared" si="101"/>
        <v>0</v>
      </c>
      <c r="V170" s="58">
        <f t="shared" si="102"/>
        <v>0</v>
      </c>
      <c r="W170" s="58">
        <f t="shared" si="103"/>
        <v>1</v>
      </c>
      <c r="X170" s="58">
        <f t="shared" si="104"/>
        <v>0</v>
      </c>
      <c r="Y170" s="58">
        <f t="shared" si="105"/>
        <v>1</v>
      </c>
      <c r="Z170" s="58">
        <f t="shared" si="106"/>
        <v>2</v>
      </c>
      <c r="AA170" s="58">
        <f t="shared" si="107"/>
        <v>5</v>
      </c>
      <c r="AB170" s="58">
        <f t="shared" si="108"/>
        <v>2</v>
      </c>
      <c r="AC170" s="58">
        <f t="shared" si="109"/>
        <v>1</v>
      </c>
      <c r="AD170" s="58">
        <f t="shared" si="110"/>
        <v>0</v>
      </c>
      <c r="AE170" s="63">
        <f t="shared" si="111"/>
        <v>0</v>
      </c>
      <c r="AF170" s="23"/>
      <c r="AG170" s="77">
        <f t="shared" si="112"/>
        <v>0</v>
      </c>
      <c r="AH170" s="78">
        <f t="shared" si="113"/>
        <v>0</v>
      </c>
      <c r="AI170" s="78">
        <f t="shared" si="114"/>
        <v>0</v>
      </c>
      <c r="AJ170" s="78">
        <f t="shared" si="115"/>
        <v>1</v>
      </c>
      <c r="AK170" s="78">
        <f t="shared" si="116"/>
        <v>0</v>
      </c>
      <c r="AL170" s="78">
        <f t="shared" si="117"/>
        <v>0</v>
      </c>
      <c r="AM170" s="78">
        <f t="shared" si="118"/>
        <v>1</v>
      </c>
      <c r="AN170" s="78">
        <f t="shared" si="119"/>
        <v>1</v>
      </c>
      <c r="AO170" s="78">
        <f t="shared" si="120"/>
        <v>1</v>
      </c>
      <c r="AP170" s="78">
        <f t="shared" si="121"/>
        <v>0</v>
      </c>
      <c r="AQ170" s="79">
        <f t="shared" si="122"/>
        <v>0</v>
      </c>
      <c r="AR170" s="41"/>
      <c r="AS170" s="41"/>
      <c r="AT170" s="77">
        <f t="shared" si="123"/>
        <v>0</v>
      </c>
      <c r="AU170" s="78">
        <f t="shared" si="124"/>
        <v>0</v>
      </c>
      <c r="AV170" s="78">
        <f t="shared" si="100"/>
        <v>0</v>
      </c>
      <c r="AW170" s="78">
        <f t="shared" si="125"/>
        <v>0</v>
      </c>
      <c r="AX170" s="78">
        <f t="shared" si="126"/>
        <v>0</v>
      </c>
      <c r="AY170" s="78">
        <f t="shared" si="127"/>
        <v>0</v>
      </c>
      <c r="AZ170" s="78">
        <f t="shared" si="128"/>
        <v>1</v>
      </c>
      <c r="BA170" s="78">
        <f t="shared" si="129"/>
        <v>0</v>
      </c>
      <c r="BB170" s="78">
        <f t="shared" si="130"/>
        <v>0</v>
      </c>
      <c r="BC170" s="78">
        <f t="shared" si="131"/>
        <v>0</v>
      </c>
      <c r="BD170" s="79">
        <f t="shared" si="132"/>
        <v>0</v>
      </c>
    </row>
    <row r="171" spans="1:56" ht="12.75">
      <c r="A171" s="238">
        <f>'w-wa'!A170</f>
        <v>1947</v>
      </c>
      <c r="B171" s="58">
        <f>IF(ISNUMBER('w-wa'!B170),(VLOOKUP('w-wa'!B170,tab_liczb_!$C$25:$E$35,3,1))," ")</f>
        <v>7</v>
      </c>
      <c r="C171" s="58">
        <f>IF(ISNUMBER('w-wa'!C170),(VLOOKUP('w-wa'!C170,tab_liczb_!$F$25:$H$35,3,1))," ")</f>
        <v>10</v>
      </c>
      <c r="D171" s="58">
        <f>IF(ISNUMBER('w-wa'!D170),(VLOOKUP('w-wa'!D170,tab_liczb_!$I$25:$K$35,3,1))," ")</f>
        <v>6</v>
      </c>
      <c r="E171" s="58">
        <f>IF(ISNUMBER('w-wa'!E170),(VLOOKUP('w-wa'!E170,tab_liczb_!$L$25:$N$35,3,1))," ")</f>
        <v>5</v>
      </c>
      <c r="F171" s="58">
        <f>IF(ISNUMBER('w-wa'!F170),(VLOOKUP('w-wa'!F170,tab_liczb_!$O$25:$Q$35,3,1))," ")</f>
        <v>4</v>
      </c>
      <c r="G171" s="58">
        <f>IF(ISNUMBER('w-wa'!G170),(VLOOKUP('w-wa'!G170,tab_liczb_!$R$25:$T$35,3,1))," ")</f>
        <v>3</v>
      </c>
      <c r="H171" s="58">
        <f>IF(ISNUMBER('w-wa'!H170),(VLOOKUP('w-wa'!H170,tab_liczb_!$U$25:$W$35,3,1))," ")</f>
        <v>4</v>
      </c>
      <c r="I171" s="58">
        <f>IF(ISNUMBER('w-wa'!I170),(VLOOKUP('w-wa'!I170,tab_liczb_!$X$25:$Z$35,3,1))," ")</f>
        <v>7</v>
      </c>
      <c r="J171" s="58">
        <f>IF(ISNUMBER('w-wa'!J170),(VLOOKUP('w-wa'!J170,tab_liczb_!$AA$25:$AC$35,3,1))," ")</f>
        <v>3</v>
      </c>
      <c r="K171" s="58">
        <f>IF(ISNUMBER('w-wa'!K170),(VLOOKUP('w-wa'!K170,tab_liczb_!$AD$25:$AF$35,3,1))," ")</f>
        <v>7</v>
      </c>
      <c r="L171" s="58">
        <f>IF(ISNUMBER('w-wa'!L170),(VLOOKUP('w-wa'!L170,tab_liczb_!$AG$25:$AI$35,3,1))," ")</f>
        <v>5</v>
      </c>
      <c r="M171" s="58">
        <f>IF(ISNUMBER('w-wa'!M170),(VLOOKUP('w-wa'!M170,tab_liczb_!$AJ$25:$AL$35,3,1))," ")</f>
        <v>4</v>
      </c>
      <c r="N171" s="58">
        <f>IF(ISNUMBER('w-wa'!N170),(VLOOKUP('w-wa'!N170,tab_liczb_!$AM$25:$AO$35,3,1))," ")</f>
        <v>9</v>
      </c>
      <c r="O171" s="58">
        <f>IF(ISNUMBER('w-wa'!O170),(VLOOKUP('w-wa'!O170,tab_liczb_!$AP$25:$AR$35,3,1))," ")</f>
        <v>5</v>
      </c>
      <c r="P171" s="58">
        <f>IF(ISNUMBER('w-wa'!P170),(VLOOKUP('w-wa'!P170,tab_liczb_!$AS$25:$AU$35,3,1))," ")</f>
        <v>5</v>
      </c>
      <c r="Q171" s="58">
        <f>IF(ISNUMBER('w-wa'!Q170),(VLOOKUP('w-wa'!Q170,tab_liczb_!$AV$25:$AX$35,3,1))," ")</f>
        <v>5</v>
      </c>
      <c r="R171" s="58">
        <f>IF(ISNUMBER('w-wa'!R170),(VLOOKUP('w-wa'!R170,tab_liczb_!$AY$25:$BA$35,3,1))," ")</f>
        <v>6</v>
      </c>
      <c r="U171" s="62">
        <f t="shared" si="101"/>
        <v>0</v>
      </c>
      <c r="V171" s="58">
        <f t="shared" si="102"/>
        <v>1</v>
      </c>
      <c r="W171" s="58">
        <f t="shared" si="103"/>
        <v>0</v>
      </c>
      <c r="X171" s="58">
        <f t="shared" si="104"/>
        <v>0</v>
      </c>
      <c r="Y171" s="58">
        <f t="shared" si="105"/>
        <v>3</v>
      </c>
      <c r="Z171" s="58">
        <f t="shared" si="106"/>
        <v>1</v>
      </c>
      <c r="AA171" s="58">
        <f t="shared" si="107"/>
        <v>2</v>
      </c>
      <c r="AB171" s="58">
        <f t="shared" si="108"/>
        <v>3</v>
      </c>
      <c r="AC171" s="58">
        <f t="shared" si="109"/>
        <v>2</v>
      </c>
      <c r="AD171" s="58">
        <f t="shared" si="110"/>
        <v>0</v>
      </c>
      <c r="AE171" s="63">
        <f t="shared" si="111"/>
        <v>0</v>
      </c>
      <c r="AF171" s="41"/>
      <c r="AG171" s="62">
        <f t="shared" si="112"/>
        <v>0</v>
      </c>
      <c r="AH171" s="58">
        <f t="shared" si="113"/>
        <v>0</v>
      </c>
      <c r="AI171" s="58">
        <f t="shared" si="114"/>
        <v>1</v>
      </c>
      <c r="AJ171" s="58">
        <f t="shared" si="115"/>
        <v>0</v>
      </c>
      <c r="AK171" s="58">
        <f t="shared" si="116"/>
        <v>0</v>
      </c>
      <c r="AL171" s="58">
        <f t="shared" si="117"/>
        <v>0</v>
      </c>
      <c r="AM171" s="58">
        <f t="shared" si="118"/>
        <v>3</v>
      </c>
      <c r="AN171" s="58">
        <f t="shared" si="119"/>
        <v>0</v>
      </c>
      <c r="AO171" s="58">
        <f t="shared" si="120"/>
        <v>0</v>
      </c>
      <c r="AP171" s="58">
        <f t="shared" si="121"/>
        <v>0</v>
      </c>
      <c r="AQ171" s="63">
        <f t="shared" si="122"/>
        <v>0</v>
      </c>
      <c r="AR171" s="41"/>
      <c r="AS171" s="41"/>
      <c r="AT171" s="62">
        <f t="shared" si="123"/>
        <v>0</v>
      </c>
      <c r="AU171" s="58">
        <f t="shared" si="124"/>
        <v>0</v>
      </c>
      <c r="AV171" s="58">
        <f t="shared" si="100"/>
        <v>0</v>
      </c>
      <c r="AW171" s="58">
        <f t="shared" si="125"/>
        <v>0</v>
      </c>
      <c r="AX171" s="58">
        <f t="shared" si="126"/>
        <v>0</v>
      </c>
      <c r="AY171" s="58">
        <f t="shared" si="127"/>
        <v>1</v>
      </c>
      <c r="AZ171" s="58">
        <f t="shared" si="128"/>
        <v>0</v>
      </c>
      <c r="BA171" s="58">
        <f t="shared" si="129"/>
        <v>0</v>
      </c>
      <c r="BB171" s="58">
        <f t="shared" si="130"/>
        <v>0</v>
      </c>
      <c r="BC171" s="58">
        <f t="shared" si="131"/>
        <v>0</v>
      </c>
      <c r="BD171" s="63">
        <f t="shared" si="132"/>
        <v>0</v>
      </c>
    </row>
    <row r="172" spans="1:56" ht="12.75">
      <c r="A172" s="238">
        <f>'w-wa'!A171</f>
        <v>1948</v>
      </c>
      <c r="B172" s="58">
        <f>IF(ISNUMBER('w-wa'!B171),(VLOOKUP('w-wa'!B171,tab_liczb_!$C$25:$E$35,3,1))," ")</f>
        <v>3</v>
      </c>
      <c r="C172" s="58">
        <f>IF(ISNUMBER('w-wa'!C171),(VLOOKUP('w-wa'!C171,tab_liczb_!$F$25:$H$35,3,1))," ")</f>
        <v>6</v>
      </c>
      <c r="D172" s="58">
        <f>IF(ISNUMBER('w-wa'!D171),(VLOOKUP('w-wa'!D171,tab_liczb_!$I$25:$K$35,3,1))," ")</f>
        <v>5</v>
      </c>
      <c r="E172" s="58">
        <f>IF(ISNUMBER('w-wa'!E171),(VLOOKUP('w-wa'!E171,tab_liczb_!$L$25:$N$35,3,1))," ")</f>
        <v>3</v>
      </c>
      <c r="F172" s="58">
        <f>IF(ISNUMBER('w-wa'!F171),(VLOOKUP('w-wa'!F171,tab_liczb_!$O$25:$Q$35,3,1))," ")</f>
        <v>4</v>
      </c>
      <c r="G172" s="58">
        <f>IF(ISNUMBER('w-wa'!G171),(VLOOKUP('w-wa'!G171,tab_liczb_!$R$25:$T$35,3,1))," ")</f>
        <v>6</v>
      </c>
      <c r="H172" s="58">
        <f>IF(ISNUMBER('w-wa'!H171),(VLOOKUP('w-wa'!H171,tab_liczb_!$U$25:$W$35,3,1))," ")</f>
        <v>7</v>
      </c>
      <c r="I172" s="58">
        <f>IF(ISNUMBER('w-wa'!I171),(VLOOKUP('w-wa'!I171,tab_liczb_!$X$25:$Z$35,3,1))," ")</f>
        <v>6</v>
      </c>
      <c r="J172" s="58">
        <f>IF(ISNUMBER('w-wa'!J171),(VLOOKUP('w-wa'!J171,tab_liczb_!$AA$25:$AC$35,3,1))," ")</f>
        <v>4</v>
      </c>
      <c r="K172" s="58">
        <f>IF(ISNUMBER('w-wa'!K171),(VLOOKUP('w-wa'!K171,tab_liczb_!$AD$25:$AF$35,3,1))," ")</f>
        <v>6</v>
      </c>
      <c r="L172" s="58">
        <f>IF(ISNUMBER('w-wa'!L171),(VLOOKUP('w-wa'!L171,tab_liczb_!$AG$25:$AI$35,3,1))," ")</f>
        <v>6</v>
      </c>
      <c r="M172" s="58">
        <f>IF(ISNUMBER('w-wa'!M171),(VLOOKUP('w-wa'!M171,tab_liczb_!$AJ$25:$AL$35,3,1))," ")</f>
        <v>5</v>
      </c>
      <c r="N172" s="58">
        <f>IF(ISNUMBER('w-wa'!N171),(VLOOKUP('w-wa'!N171,tab_liczb_!$AM$25:$AO$35,3,1))," ")</f>
        <v>3</v>
      </c>
      <c r="O172" s="58">
        <f>IF(ISNUMBER('w-wa'!O171),(VLOOKUP('w-wa'!O171,tab_liczb_!$AP$25:$AR$35,3,1))," ")</f>
        <v>3</v>
      </c>
      <c r="P172" s="58">
        <f>IF(ISNUMBER('w-wa'!P171),(VLOOKUP('w-wa'!P171,tab_liczb_!$AS$25:$AU$35,3,1))," ")</f>
        <v>6</v>
      </c>
      <c r="Q172" s="58">
        <f>IF(ISNUMBER('w-wa'!Q171),(VLOOKUP('w-wa'!Q171,tab_liczb_!$AV$25:$AX$35,3,1))," ")</f>
        <v>5</v>
      </c>
      <c r="R172" s="58">
        <f>IF(ISNUMBER('w-wa'!R171),(VLOOKUP('w-wa'!R171,tab_liczb_!$AY$25:$BA$35,3,1))," ")</f>
        <v>3</v>
      </c>
      <c r="U172" s="62">
        <f t="shared" si="101"/>
        <v>0</v>
      </c>
      <c r="V172" s="58">
        <f t="shared" si="102"/>
        <v>0</v>
      </c>
      <c r="W172" s="58">
        <f t="shared" si="103"/>
        <v>0</v>
      </c>
      <c r="X172" s="58">
        <f t="shared" si="104"/>
        <v>0</v>
      </c>
      <c r="Y172" s="58">
        <f t="shared" si="105"/>
        <v>1</v>
      </c>
      <c r="Z172" s="58">
        <f t="shared" si="106"/>
        <v>5</v>
      </c>
      <c r="AA172" s="58">
        <f t="shared" si="107"/>
        <v>2</v>
      </c>
      <c r="AB172" s="58">
        <f t="shared" si="108"/>
        <v>2</v>
      </c>
      <c r="AC172" s="58">
        <f t="shared" si="109"/>
        <v>2</v>
      </c>
      <c r="AD172" s="58">
        <f t="shared" si="110"/>
        <v>0</v>
      </c>
      <c r="AE172" s="63">
        <f t="shared" si="111"/>
        <v>0</v>
      </c>
      <c r="AF172" s="41"/>
      <c r="AG172" s="62">
        <f t="shared" si="112"/>
        <v>0</v>
      </c>
      <c r="AH172" s="58">
        <f t="shared" si="113"/>
        <v>0</v>
      </c>
      <c r="AI172" s="58">
        <f t="shared" si="114"/>
        <v>0</v>
      </c>
      <c r="AJ172" s="58">
        <f t="shared" si="115"/>
        <v>0</v>
      </c>
      <c r="AK172" s="58">
        <f t="shared" si="116"/>
        <v>0</v>
      </c>
      <c r="AL172" s="58">
        <f t="shared" si="117"/>
        <v>1</v>
      </c>
      <c r="AM172" s="58">
        <f t="shared" si="118"/>
        <v>1</v>
      </c>
      <c r="AN172" s="58">
        <f t="shared" si="119"/>
        <v>0</v>
      </c>
      <c r="AO172" s="58">
        <f t="shared" si="120"/>
        <v>2</v>
      </c>
      <c r="AP172" s="58">
        <f t="shared" si="121"/>
        <v>0</v>
      </c>
      <c r="AQ172" s="63">
        <f t="shared" si="122"/>
        <v>0</v>
      </c>
      <c r="AR172" s="41"/>
      <c r="AS172" s="41"/>
      <c r="AT172" s="62">
        <f t="shared" si="123"/>
        <v>0</v>
      </c>
      <c r="AU172" s="58">
        <f t="shared" si="124"/>
        <v>0</v>
      </c>
      <c r="AV172" s="58">
        <f t="shared" si="100"/>
        <v>0</v>
      </c>
      <c r="AW172" s="58">
        <f t="shared" si="125"/>
        <v>0</v>
      </c>
      <c r="AX172" s="58">
        <f t="shared" si="126"/>
        <v>0</v>
      </c>
      <c r="AY172" s="58">
        <f t="shared" si="127"/>
        <v>0</v>
      </c>
      <c r="AZ172" s="58">
        <f t="shared" si="128"/>
        <v>0</v>
      </c>
      <c r="BA172" s="58">
        <f t="shared" si="129"/>
        <v>0</v>
      </c>
      <c r="BB172" s="58">
        <f t="shared" si="130"/>
        <v>1</v>
      </c>
      <c r="BC172" s="58">
        <f t="shared" si="131"/>
        <v>0</v>
      </c>
      <c r="BD172" s="63">
        <f t="shared" si="132"/>
        <v>0</v>
      </c>
    </row>
    <row r="173" spans="1:56" ht="12.75">
      <c r="A173" s="238">
        <f>'w-wa'!A172</f>
        <v>1949</v>
      </c>
      <c r="B173" s="58">
        <f>IF(ISNUMBER('w-wa'!B172),(VLOOKUP('w-wa'!B172,tab_liczb_!$C$25:$E$35,3,1))," ")</f>
        <v>3</v>
      </c>
      <c r="C173" s="58">
        <f>IF(ISNUMBER('w-wa'!C172),(VLOOKUP('w-wa'!C172,tab_liczb_!$F$25:$H$35,3,1))," ")</f>
        <v>4</v>
      </c>
      <c r="D173" s="58">
        <f>IF(ISNUMBER('w-wa'!D172),(VLOOKUP('w-wa'!D172,tab_liczb_!$I$25:$K$35,3,1))," ")</f>
        <v>6</v>
      </c>
      <c r="E173" s="58">
        <f>IF(ISNUMBER('w-wa'!E172),(VLOOKUP('w-wa'!E172,tab_liczb_!$L$25:$N$35,3,1))," ")</f>
        <v>4</v>
      </c>
      <c r="F173" s="58">
        <f>IF(ISNUMBER('w-wa'!F172),(VLOOKUP('w-wa'!F172,tab_liczb_!$O$25:$Q$35,3,1))," ")</f>
        <v>4</v>
      </c>
      <c r="G173" s="58">
        <f>IF(ISNUMBER('w-wa'!G172),(VLOOKUP('w-wa'!G172,tab_liczb_!$R$25:$T$35,3,1))," ")</f>
        <v>7</v>
      </c>
      <c r="H173" s="58">
        <f>IF(ISNUMBER('w-wa'!H172),(VLOOKUP('w-wa'!H172,tab_liczb_!$U$25:$W$35,3,1))," ")</f>
        <v>6</v>
      </c>
      <c r="I173" s="58">
        <f>IF(ISNUMBER('w-wa'!I172),(VLOOKUP('w-wa'!I172,tab_liczb_!$X$25:$Z$35,3,1))," ")</f>
        <v>7</v>
      </c>
      <c r="J173" s="58">
        <f>IF(ISNUMBER('w-wa'!J172),(VLOOKUP('w-wa'!J172,tab_liczb_!$AA$25:$AC$35,3,1))," ")</f>
        <v>4</v>
      </c>
      <c r="K173" s="58">
        <f>IF(ISNUMBER('w-wa'!K172),(VLOOKUP('w-wa'!K172,tab_liczb_!$AD$25:$AF$35,3,1))," ")</f>
        <v>5</v>
      </c>
      <c r="L173" s="58">
        <f>IF(ISNUMBER('w-wa'!L172),(VLOOKUP('w-wa'!L172,tab_liczb_!$AG$25:$AI$35,3,1))," ")</f>
        <v>4</v>
      </c>
      <c r="M173" s="58">
        <f>IF(ISNUMBER('w-wa'!M172),(VLOOKUP('w-wa'!M172,tab_liczb_!$AJ$25:$AL$35,3,1))," ")</f>
        <v>3</v>
      </c>
      <c r="N173" s="58">
        <f>IF(ISNUMBER('w-wa'!N172),(VLOOKUP('w-wa'!N172,tab_liczb_!$AM$25:$AO$35,3,1))," ")</f>
        <v>3</v>
      </c>
      <c r="O173" s="58">
        <f>IF(ISNUMBER('w-wa'!O172),(VLOOKUP('w-wa'!O172,tab_liczb_!$AP$25:$AR$35,3,1))," ")</f>
        <v>4</v>
      </c>
      <c r="P173" s="58">
        <f>IF(ISNUMBER('w-wa'!P172),(VLOOKUP('w-wa'!P172,tab_liczb_!$AS$25:$AU$35,3,1))," ")</f>
        <v>7</v>
      </c>
      <c r="Q173" s="58">
        <f>IF(ISNUMBER('w-wa'!Q172),(VLOOKUP('w-wa'!Q172,tab_liczb_!$AV$25:$AX$35,3,1))," ")</f>
        <v>3</v>
      </c>
      <c r="R173" s="58">
        <f>IF(ISNUMBER('w-wa'!R172),(VLOOKUP('w-wa'!R172,tab_liczb_!$AY$25:$BA$35,3,1))," ")</f>
        <v>3</v>
      </c>
      <c r="U173" s="62">
        <f t="shared" si="101"/>
        <v>0</v>
      </c>
      <c r="V173" s="58">
        <f t="shared" si="102"/>
        <v>0</v>
      </c>
      <c r="W173" s="58">
        <f t="shared" si="103"/>
        <v>0</v>
      </c>
      <c r="X173" s="58">
        <f t="shared" si="104"/>
        <v>0</v>
      </c>
      <c r="Y173" s="58">
        <f t="shared" si="105"/>
        <v>2</v>
      </c>
      <c r="Z173" s="58">
        <f t="shared" si="106"/>
        <v>2</v>
      </c>
      <c r="AA173" s="58">
        <f t="shared" si="107"/>
        <v>1</v>
      </c>
      <c r="AB173" s="58">
        <f t="shared" si="108"/>
        <v>5</v>
      </c>
      <c r="AC173" s="58">
        <f t="shared" si="109"/>
        <v>2</v>
      </c>
      <c r="AD173" s="58">
        <f t="shared" si="110"/>
        <v>0</v>
      </c>
      <c r="AE173" s="63">
        <f t="shared" si="111"/>
        <v>0</v>
      </c>
      <c r="AF173" s="23"/>
      <c r="AG173" s="77">
        <f t="shared" si="112"/>
        <v>0</v>
      </c>
      <c r="AH173" s="78">
        <f t="shared" si="113"/>
        <v>0</v>
      </c>
      <c r="AI173" s="78">
        <f t="shared" si="114"/>
        <v>0</v>
      </c>
      <c r="AJ173" s="78">
        <f t="shared" si="115"/>
        <v>0</v>
      </c>
      <c r="AK173" s="78">
        <f t="shared" si="116"/>
        <v>1</v>
      </c>
      <c r="AL173" s="78">
        <f t="shared" si="117"/>
        <v>0</v>
      </c>
      <c r="AM173" s="78">
        <f t="shared" si="118"/>
        <v>0</v>
      </c>
      <c r="AN173" s="78">
        <f t="shared" si="119"/>
        <v>1</v>
      </c>
      <c r="AO173" s="78">
        <f t="shared" si="120"/>
        <v>2</v>
      </c>
      <c r="AP173" s="78">
        <f t="shared" si="121"/>
        <v>0</v>
      </c>
      <c r="AQ173" s="79">
        <f t="shared" si="122"/>
        <v>0</v>
      </c>
      <c r="AR173" s="41"/>
      <c r="AS173" s="41"/>
      <c r="AT173" s="77">
        <f t="shared" si="123"/>
        <v>0</v>
      </c>
      <c r="AU173" s="78">
        <f t="shared" si="124"/>
        <v>0</v>
      </c>
      <c r="AV173" s="78">
        <f t="shared" si="100"/>
        <v>0</v>
      </c>
      <c r="AW173" s="78">
        <f t="shared" si="125"/>
        <v>0</v>
      </c>
      <c r="AX173" s="78">
        <f t="shared" si="126"/>
        <v>0</v>
      </c>
      <c r="AY173" s="78">
        <f t="shared" si="127"/>
        <v>0</v>
      </c>
      <c r="AZ173" s="78">
        <f t="shared" si="128"/>
        <v>0</v>
      </c>
      <c r="BA173" s="78">
        <f t="shared" si="129"/>
        <v>0</v>
      </c>
      <c r="BB173" s="78">
        <f t="shared" si="130"/>
        <v>1</v>
      </c>
      <c r="BC173" s="78">
        <f t="shared" si="131"/>
        <v>0</v>
      </c>
      <c r="BD173" s="79">
        <f t="shared" si="132"/>
        <v>0</v>
      </c>
    </row>
    <row r="174" spans="1:56" ht="12.75">
      <c r="A174" s="238">
        <f>'w-wa'!A173</f>
        <v>1950</v>
      </c>
      <c r="B174" s="58">
        <f>IF(ISNUMBER('w-wa'!B173),(VLOOKUP('w-wa'!B173,tab_liczb_!$C$25:$E$35,3,1))," ")</f>
        <v>6</v>
      </c>
      <c r="C174" s="58">
        <f>IF(ISNUMBER('w-wa'!C173),(VLOOKUP('w-wa'!C173,tab_liczb_!$F$25:$H$35,3,1))," ")</f>
        <v>4</v>
      </c>
      <c r="D174" s="58">
        <f>IF(ISNUMBER('w-wa'!D173),(VLOOKUP('w-wa'!D173,tab_liczb_!$I$25:$K$35,3,1))," ")</f>
        <v>5</v>
      </c>
      <c r="E174" s="58">
        <f>IF(ISNUMBER('w-wa'!E173),(VLOOKUP('w-wa'!E173,tab_liczb_!$L$25:$N$35,3,1))," ")</f>
        <v>4</v>
      </c>
      <c r="F174" s="58">
        <f>IF(ISNUMBER('w-wa'!F173),(VLOOKUP('w-wa'!F173,tab_liczb_!$O$25:$Q$35,3,1))," ")</f>
        <v>3</v>
      </c>
      <c r="G174" s="58">
        <f>IF(ISNUMBER('w-wa'!G173),(VLOOKUP('w-wa'!G173,tab_liczb_!$R$25:$T$35,3,1))," ")</f>
        <v>5</v>
      </c>
      <c r="H174" s="58">
        <f>IF(ISNUMBER('w-wa'!H173),(VLOOKUP('w-wa'!H173,tab_liczb_!$U$25:$W$35,3,1))," ")</f>
        <v>6</v>
      </c>
      <c r="I174" s="58">
        <f>IF(ISNUMBER('w-wa'!I173),(VLOOKUP('w-wa'!I173,tab_liczb_!$X$25:$Z$35,3,1))," ")</f>
        <v>6</v>
      </c>
      <c r="J174" s="58">
        <f>IF(ISNUMBER('w-wa'!J173),(VLOOKUP('w-wa'!J173,tab_liczb_!$AA$25:$AC$35,3,1))," ")</f>
        <v>6</v>
      </c>
      <c r="K174" s="58">
        <f>IF(ISNUMBER('w-wa'!K173),(VLOOKUP('w-wa'!K173,tab_liczb_!$AD$25:$AF$35,3,1))," ")</f>
        <v>6</v>
      </c>
      <c r="L174" s="58">
        <f>IF(ISNUMBER('w-wa'!L173),(VLOOKUP('w-wa'!L173,tab_liczb_!$AG$25:$AI$35,3,1))," ")</f>
        <v>5</v>
      </c>
      <c r="M174" s="58">
        <f>IF(ISNUMBER('w-wa'!M173),(VLOOKUP('w-wa'!M173,tab_liczb_!$AJ$25:$AL$35,3,1))," ")</f>
        <v>4</v>
      </c>
      <c r="N174" s="58">
        <f>IF(ISNUMBER('w-wa'!N173),(VLOOKUP('w-wa'!N173,tab_liczb_!$AM$25:$AO$35,3,1))," ")</f>
        <v>4</v>
      </c>
      <c r="O174" s="58">
        <f>IF(ISNUMBER('w-wa'!O173),(VLOOKUP('w-wa'!O173,tab_liczb_!$AP$25:$AR$35,3,1))," ")</f>
        <v>3</v>
      </c>
      <c r="P174" s="58">
        <f>IF(ISNUMBER('w-wa'!P173),(VLOOKUP('w-wa'!P173,tab_liczb_!$AS$25:$AU$35,3,1))," ")</f>
        <v>6</v>
      </c>
      <c r="Q174" s="58">
        <f>IF(ISNUMBER('w-wa'!Q173),(VLOOKUP('w-wa'!Q173,tab_liczb_!$AV$25:$AX$35,3,1))," ")</f>
        <v>6</v>
      </c>
      <c r="R174" s="58">
        <f>IF(ISNUMBER('w-wa'!R173),(VLOOKUP('w-wa'!R173,tab_liczb_!$AY$25:$BA$35,3,1))," ")</f>
        <v>3</v>
      </c>
      <c r="U174" s="62">
        <f t="shared" si="101"/>
        <v>0</v>
      </c>
      <c r="V174" s="58">
        <f t="shared" si="102"/>
        <v>0</v>
      </c>
      <c r="W174" s="58">
        <f t="shared" si="103"/>
        <v>0</v>
      </c>
      <c r="X174" s="58">
        <f t="shared" si="104"/>
        <v>0</v>
      </c>
      <c r="Y174" s="58">
        <f t="shared" si="105"/>
        <v>0</v>
      </c>
      <c r="Z174" s="58">
        <f t="shared" si="106"/>
        <v>5</v>
      </c>
      <c r="AA174" s="58">
        <f t="shared" si="107"/>
        <v>3</v>
      </c>
      <c r="AB174" s="58">
        <f t="shared" si="108"/>
        <v>3</v>
      </c>
      <c r="AC174" s="58">
        <f t="shared" si="109"/>
        <v>1</v>
      </c>
      <c r="AD174" s="58">
        <f t="shared" si="110"/>
        <v>0</v>
      </c>
      <c r="AE174" s="63">
        <f t="shared" si="111"/>
        <v>0</v>
      </c>
      <c r="AF174" s="41"/>
      <c r="AG174" s="62">
        <f t="shared" si="112"/>
        <v>0</v>
      </c>
      <c r="AH174" s="58">
        <f t="shared" si="113"/>
        <v>0</v>
      </c>
      <c r="AI174" s="58">
        <f t="shared" si="114"/>
        <v>0</v>
      </c>
      <c r="AJ174" s="58">
        <f t="shared" si="115"/>
        <v>0</v>
      </c>
      <c r="AK174" s="58">
        <f t="shared" si="116"/>
        <v>0</v>
      </c>
      <c r="AL174" s="58">
        <f t="shared" si="117"/>
        <v>2</v>
      </c>
      <c r="AM174" s="58">
        <f t="shared" si="118"/>
        <v>0</v>
      </c>
      <c r="AN174" s="58">
        <f t="shared" si="119"/>
        <v>1</v>
      </c>
      <c r="AO174" s="58">
        <f t="shared" si="120"/>
        <v>1</v>
      </c>
      <c r="AP174" s="58">
        <f t="shared" si="121"/>
        <v>0</v>
      </c>
      <c r="AQ174" s="63">
        <f t="shared" si="122"/>
        <v>0</v>
      </c>
      <c r="AR174" s="41"/>
      <c r="AS174" s="41"/>
      <c r="AT174" s="62">
        <f t="shared" si="123"/>
        <v>0</v>
      </c>
      <c r="AU174" s="58">
        <f t="shared" si="124"/>
        <v>0</v>
      </c>
      <c r="AV174" s="58">
        <f t="shared" si="100"/>
        <v>0</v>
      </c>
      <c r="AW174" s="58">
        <f t="shared" si="125"/>
        <v>0</v>
      </c>
      <c r="AX174" s="58">
        <f t="shared" si="126"/>
        <v>0</v>
      </c>
      <c r="AY174" s="58">
        <f t="shared" si="127"/>
        <v>0</v>
      </c>
      <c r="AZ174" s="58">
        <f t="shared" si="128"/>
        <v>0</v>
      </c>
      <c r="BA174" s="58">
        <f t="shared" si="129"/>
        <v>0</v>
      </c>
      <c r="BB174" s="58">
        <f t="shared" si="130"/>
        <v>1</v>
      </c>
      <c r="BC174" s="58">
        <f t="shared" si="131"/>
        <v>0</v>
      </c>
      <c r="BD174" s="63">
        <f t="shared" si="132"/>
        <v>0</v>
      </c>
    </row>
    <row r="175" spans="1:56" ht="12.75">
      <c r="A175" s="238">
        <f>'w-wa'!A174</f>
        <v>1951</v>
      </c>
      <c r="B175" s="58">
        <f>IF(ISNUMBER('w-wa'!B174),(VLOOKUP('w-wa'!B174,tab_liczb_!$C$25:$E$35,3,1))," ")</f>
        <v>4</v>
      </c>
      <c r="C175" s="58">
        <f>IF(ISNUMBER('w-wa'!C174),(VLOOKUP('w-wa'!C174,tab_liczb_!$F$25:$H$35,3,1))," ")</f>
        <v>5</v>
      </c>
      <c r="D175" s="58">
        <f>IF(ISNUMBER('w-wa'!D174),(VLOOKUP('w-wa'!D174,tab_liczb_!$I$25:$K$35,3,1))," ")</f>
        <v>6</v>
      </c>
      <c r="E175" s="58">
        <f>IF(ISNUMBER('w-wa'!E174),(VLOOKUP('w-wa'!E174,tab_liczb_!$L$25:$N$35,3,1))," ")</f>
        <v>4</v>
      </c>
      <c r="F175" s="58">
        <f>IF(ISNUMBER('w-wa'!F174),(VLOOKUP('w-wa'!F174,tab_liczb_!$O$25:$Q$35,3,1))," ")</f>
        <v>6</v>
      </c>
      <c r="G175" s="58">
        <f>IF(ISNUMBER('w-wa'!G174),(VLOOKUP('w-wa'!G174,tab_liczb_!$R$25:$T$35,3,1))," ")</f>
        <v>4</v>
      </c>
      <c r="H175" s="58">
        <f>IF(ISNUMBER('w-wa'!H174),(VLOOKUP('w-wa'!H174,tab_liczb_!$U$25:$W$35,3,1))," ")</f>
        <v>6</v>
      </c>
      <c r="I175" s="58">
        <f>IF(ISNUMBER('w-wa'!I174),(VLOOKUP('w-wa'!I174,tab_liczb_!$X$25:$Z$35,3,1))," ")</f>
        <v>3</v>
      </c>
      <c r="J175" s="58">
        <f>IF(ISNUMBER('w-wa'!J174),(VLOOKUP('w-wa'!J174,tab_liczb_!$AA$25:$AC$35,3,1))," ")</f>
        <v>3</v>
      </c>
      <c r="K175" s="58">
        <f>IF(ISNUMBER('w-wa'!K174),(VLOOKUP('w-wa'!K174,tab_liczb_!$AD$25:$AF$35,3,1))," ")</f>
        <v>7</v>
      </c>
      <c r="L175" s="58">
        <f>IF(ISNUMBER('w-wa'!L174),(VLOOKUP('w-wa'!L174,tab_liczb_!$AG$25:$AI$35,3,1))," ")</f>
        <v>3</v>
      </c>
      <c r="M175" s="58">
        <f>IF(ISNUMBER('w-wa'!M174),(VLOOKUP('w-wa'!M174,tab_liczb_!$AJ$25:$AL$35,3,1))," ")</f>
        <v>3</v>
      </c>
      <c r="N175" s="58">
        <f>IF(ISNUMBER('w-wa'!N174),(VLOOKUP('w-wa'!N174,tab_liczb_!$AM$25:$AO$35,3,1))," ")</f>
        <v>4</v>
      </c>
      <c r="O175" s="58">
        <f>IF(ISNUMBER('w-wa'!O174),(VLOOKUP('w-wa'!O174,tab_liczb_!$AP$25:$AR$35,3,1))," ")</f>
        <v>6</v>
      </c>
      <c r="P175" s="58">
        <f>IF(ISNUMBER('w-wa'!P174),(VLOOKUP('w-wa'!P174,tab_liczb_!$AS$25:$AU$35,3,1))," ")</f>
        <v>4</v>
      </c>
      <c r="Q175" s="58">
        <f>IF(ISNUMBER('w-wa'!Q174),(VLOOKUP('w-wa'!Q174,tab_liczb_!$AV$25:$AX$35,3,1))," ")</f>
        <v>4</v>
      </c>
      <c r="R175" s="58">
        <f>IF(ISNUMBER('w-wa'!R174),(VLOOKUP('w-wa'!R174,tab_liczb_!$AY$25:$BA$35,3,1))," ")</f>
        <v>3</v>
      </c>
      <c r="U175" s="62">
        <f t="shared" si="101"/>
        <v>0</v>
      </c>
      <c r="V175" s="58">
        <f t="shared" si="102"/>
        <v>0</v>
      </c>
      <c r="W175" s="58">
        <f t="shared" si="103"/>
        <v>0</v>
      </c>
      <c r="X175" s="58">
        <f t="shared" si="104"/>
        <v>0</v>
      </c>
      <c r="Y175" s="58">
        <f t="shared" si="105"/>
        <v>1</v>
      </c>
      <c r="Z175" s="58">
        <f t="shared" si="106"/>
        <v>3</v>
      </c>
      <c r="AA175" s="58">
        <f t="shared" si="107"/>
        <v>1</v>
      </c>
      <c r="AB175" s="58">
        <f t="shared" si="108"/>
        <v>3</v>
      </c>
      <c r="AC175" s="58">
        <f t="shared" si="109"/>
        <v>4</v>
      </c>
      <c r="AD175" s="58">
        <f t="shared" si="110"/>
        <v>0</v>
      </c>
      <c r="AE175" s="63">
        <f t="shared" si="111"/>
        <v>0</v>
      </c>
      <c r="AF175" s="41"/>
      <c r="AG175" s="62">
        <f t="shared" si="112"/>
        <v>0</v>
      </c>
      <c r="AH175" s="58">
        <f t="shared" si="113"/>
        <v>0</v>
      </c>
      <c r="AI175" s="58">
        <f t="shared" si="114"/>
        <v>0</v>
      </c>
      <c r="AJ175" s="58">
        <f t="shared" si="115"/>
        <v>0</v>
      </c>
      <c r="AK175" s="58">
        <f t="shared" si="116"/>
        <v>0</v>
      </c>
      <c r="AL175" s="58">
        <f t="shared" si="117"/>
        <v>1</v>
      </c>
      <c r="AM175" s="58">
        <f t="shared" si="118"/>
        <v>0</v>
      </c>
      <c r="AN175" s="58">
        <f t="shared" si="119"/>
        <v>3</v>
      </c>
      <c r="AO175" s="58">
        <f t="shared" si="120"/>
        <v>0</v>
      </c>
      <c r="AP175" s="58">
        <f t="shared" si="121"/>
        <v>0</v>
      </c>
      <c r="AQ175" s="63">
        <f t="shared" si="122"/>
        <v>0</v>
      </c>
      <c r="AR175" s="41"/>
      <c r="AS175" s="41"/>
      <c r="AT175" s="62">
        <f t="shared" si="123"/>
        <v>0</v>
      </c>
      <c r="AU175" s="58">
        <f t="shared" si="124"/>
        <v>0</v>
      </c>
      <c r="AV175" s="58">
        <f t="shared" si="100"/>
        <v>0</v>
      </c>
      <c r="AW175" s="58">
        <f t="shared" si="125"/>
        <v>0</v>
      </c>
      <c r="AX175" s="58">
        <f t="shared" si="126"/>
        <v>0</v>
      </c>
      <c r="AY175" s="58">
        <f t="shared" si="127"/>
        <v>0</v>
      </c>
      <c r="AZ175" s="58">
        <f t="shared" si="128"/>
        <v>0</v>
      </c>
      <c r="BA175" s="58">
        <f t="shared" si="129"/>
        <v>0</v>
      </c>
      <c r="BB175" s="58">
        <f t="shared" si="130"/>
        <v>1</v>
      </c>
      <c r="BC175" s="58">
        <f t="shared" si="131"/>
        <v>0</v>
      </c>
      <c r="BD175" s="63">
        <f t="shared" si="132"/>
        <v>0</v>
      </c>
    </row>
    <row r="176" spans="1:56" ht="12.75">
      <c r="A176" s="238">
        <f>'w-wa'!A175</f>
        <v>1952</v>
      </c>
      <c r="B176" s="58">
        <f>IF(ISNUMBER('w-wa'!B175),(VLOOKUP('w-wa'!B175,tab_liczb_!$C$25:$E$35,3,1))," ")</f>
        <v>3</v>
      </c>
      <c r="C176" s="58">
        <f>IF(ISNUMBER('w-wa'!C175),(VLOOKUP('w-wa'!C175,tab_liczb_!$F$25:$H$35,3,1))," ")</f>
        <v>6</v>
      </c>
      <c r="D176" s="58">
        <f>IF(ISNUMBER('w-wa'!D175),(VLOOKUP('w-wa'!D175,tab_liczb_!$I$25:$K$35,3,1))," ")</f>
        <v>8</v>
      </c>
      <c r="E176" s="58">
        <f>IF(ISNUMBER('w-wa'!E175),(VLOOKUP('w-wa'!E175,tab_liczb_!$L$25:$N$35,3,1))," ")</f>
        <v>3</v>
      </c>
      <c r="F176" s="58">
        <f>IF(ISNUMBER('w-wa'!F175),(VLOOKUP('w-wa'!F175,tab_liczb_!$O$25:$Q$35,3,1))," ")</f>
        <v>7</v>
      </c>
      <c r="G176" s="58">
        <f>IF(ISNUMBER('w-wa'!G175),(VLOOKUP('w-wa'!G175,tab_liczb_!$R$25:$T$35,3,1))," ")</f>
        <v>6</v>
      </c>
      <c r="H176" s="58">
        <f>IF(ISNUMBER('w-wa'!H175),(VLOOKUP('w-wa'!H175,tab_liczb_!$U$25:$W$35,3,1))," ")</f>
        <v>5</v>
      </c>
      <c r="I176" s="58">
        <f>IF(ISNUMBER('w-wa'!I175),(VLOOKUP('w-wa'!I175,tab_liczb_!$X$25:$Z$35,3,1))," ")</f>
        <v>5</v>
      </c>
      <c r="J176" s="58">
        <f>IF(ISNUMBER('w-wa'!J175),(VLOOKUP('w-wa'!J175,tab_liczb_!$AA$25:$AC$35,3,1))," ")</f>
        <v>8</v>
      </c>
      <c r="K176" s="58">
        <f>IF(ISNUMBER('w-wa'!K175),(VLOOKUP('w-wa'!K175,tab_liczb_!$AD$25:$AF$35,3,1))," ")</f>
        <v>6</v>
      </c>
      <c r="L176" s="58">
        <f>IF(ISNUMBER('w-wa'!L175),(VLOOKUP('w-wa'!L175,tab_liczb_!$AG$25:$AI$35,3,1))," ")</f>
        <v>6</v>
      </c>
      <c r="M176" s="58">
        <f>IF(ISNUMBER('w-wa'!M175),(VLOOKUP('w-wa'!M175,tab_liczb_!$AJ$25:$AL$35,3,1))," ")</f>
        <v>6</v>
      </c>
      <c r="N176" s="58">
        <f>IF(ISNUMBER('w-wa'!N175),(VLOOKUP('w-wa'!N175,tab_liczb_!$AM$25:$AO$35,3,1))," ")</f>
        <v>3</v>
      </c>
      <c r="O176" s="58">
        <f>IF(ISNUMBER('w-wa'!O175),(VLOOKUP('w-wa'!O175,tab_liczb_!$AP$25:$AR$35,3,1))," ")</f>
        <v>6</v>
      </c>
      <c r="P176" s="58">
        <f>IF(ISNUMBER('w-wa'!P175),(VLOOKUP('w-wa'!P175,tab_liczb_!$AS$25:$AU$35,3,1))," ")</f>
        <v>6</v>
      </c>
      <c r="Q176" s="58">
        <f>IF(ISNUMBER('w-wa'!Q175),(VLOOKUP('w-wa'!Q175,tab_liczb_!$AV$25:$AX$35,3,1))," ")</f>
        <v>7</v>
      </c>
      <c r="R176" s="58">
        <f>IF(ISNUMBER('w-wa'!R175),(VLOOKUP('w-wa'!R175,tab_liczb_!$AY$25:$BA$35,3,1))," ")</f>
        <v>5</v>
      </c>
      <c r="U176" s="62">
        <f t="shared" si="101"/>
        <v>0</v>
      </c>
      <c r="V176" s="58">
        <f t="shared" si="102"/>
        <v>0</v>
      </c>
      <c r="W176" s="58">
        <f t="shared" si="103"/>
        <v>0</v>
      </c>
      <c r="X176" s="58">
        <f t="shared" si="104"/>
        <v>2</v>
      </c>
      <c r="Y176" s="58">
        <f t="shared" si="105"/>
        <v>1</v>
      </c>
      <c r="Z176" s="58">
        <f t="shared" si="106"/>
        <v>5</v>
      </c>
      <c r="AA176" s="58">
        <f t="shared" si="107"/>
        <v>2</v>
      </c>
      <c r="AB176" s="58">
        <f t="shared" si="108"/>
        <v>0</v>
      </c>
      <c r="AC176" s="58">
        <f t="shared" si="109"/>
        <v>2</v>
      </c>
      <c r="AD176" s="58">
        <f t="shared" si="110"/>
        <v>0</v>
      </c>
      <c r="AE176" s="63">
        <f t="shared" si="111"/>
        <v>0</v>
      </c>
      <c r="AF176" s="23"/>
      <c r="AG176" s="77">
        <f t="shared" si="112"/>
        <v>0</v>
      </c>
      <c r="AH176" s="78">
        <f t="shared" si="113"/>
        <v>0</v>
      </c>
      <c r="AI176" s="78">
        <f t="shared" si="114"/>
        <v>0</v>
      </c>
      <c r="AJ176" s="78">
        <f t="shared" si="115"/>
        <v>0</v>
      </c>
      <c r="AK176" s="78">
        <f t="shared" si="116"/>
        <v>1</v>
      </c>
      <c r="AL176" s="78">
        <f t="shared" si="117"/>
        <v>2</v>
      </c>
      <c r="AM176" s="78">
        <f t="shared" si="118"/>
        <v>0</v>
      </c>
      <c r="AN176" s="78">
        <f t="shared" si="119"/>
        <v>0</v>
      </c>
      <c r="AO176" s="78">
        <f t="shared" si="120"/>
        <v>1</v>
      </c>
      <c r="AP176" s="78">
        <f t="shared" si="121"/>
        <v>0</v>
      </c>
      <c r="AQ176" s="79">
        <f t="shared" si="122"/>
        <v>0</v>
      </c>
      <c r="AR176" s="41"/>
      <c r="AS176" s="41"/>
      <c r="AT176" s="77">
        <f t="shared" si="123"/>
        <v>0</v>
      </c>
      <c r="AU176" s="78">
        <f t="shared" si="124"/>
        <v>0</v>
      </c>
      <c r="AV176" s="78">
        <f t="shared" si="100"/>
        <v>0</v>
      </c>
      <c r="AW176" s="78">
        <f t="shared" si="125"/>
        <v>0</v>
      </c>
      <c r="AX176" s="78">
        <f t="shared" si="126"/>
        <v>0</v>
      </c>
      <c r="AY176" s="78">
        <f t="shared" si="127"/>
        <v>0</v>
      </c>
      <c r="AZ176" s="78">
        <f t="shared" si="128"/>
        <v>1</v>
      </c>
      <c r="BA176" s="78">
        <f t="shared" si="129"/>
        <v>0</v>
      </c>
      <c r="BB176" s="78">
        <f t="shared" si="130"/>
        <v>0</v>
      </c>
      <c r="BC176" s="78">
        <f t="shared" si="131"/>
        <v>0</v>
      </c>
      <c r="BD176" s="79">
        <f t="shared" si="132"/>
        <v>0</v>
      </c>
    </row>
    <row r="177" spans="1:56" ht="12.75">
      <c r="A177" s="238">
        <f>'w-wa'!A176</f>
        <v>1953</v>
      </c>
      <c r="B177" s="58">
        <f>IF(ISNUMBER('w-wa'!B176),(VLOOKUP('w-wa'!B176,tab_liczb_!$C$25:$E$35,3,1))," ")</f>
        <v>4</v>
      </c>
      <c r="C177" s="58">
        <f>IF(ISNUMBER('w-wa'!C176),(VLOOKUP('w-wa'!C176,tab_liczb_!$F$25:$H$35,3,1))," ")</f>
        <v>6</v>
      </c>
      <c r="D177" s="58">
        <f>IF(ISNUMBER('w-wa'!D176),(VLOOKUP('w-wa'!D176,tab_liczb_!$I$25:$K$35,3,1))," ")</f>
        <v>5</v>
      </c>
      <c r="E177" s="58">
        <f>IF(ISNUMBER('w-wa'!E176),(VLOOKUP('w-wa'!E176,tab_liczb_!$L$25:$N$35,3,1))," ")</f>
        <v>4</v>
      </c>
      <c r="F177" s="58">
        <f>IF(ISNUMBER('w-wa'!F176),(VLOOKUP('w-wa'!F176,tab_liczb_!$O$25:$Q$35,3,1))," ")</f>
        <v>6</v>
      </c>
      <c r="G177" s="58">
        <f>IF(ISNUMBER('w-wa'!G176),(VLOOKUP('w-wa'!G176,tab_liczb_!$R$25:$T$35,3,1))," ")</f>
        <v>4</v>
      </c>
      <c r="H177" s="58">
        <f>IF(ISNUMBER('w-wa'!H176),(VLOOKUP('w-wa'!H176,tab_liczb_!$U$25:$W$35,3,1))," ")</f>
        <v>4</v>
      </c>
      <c r="I177" s="58">
        <f>IF(ISNUMBER('w-wa'!I176),(VLOOKUP('w-wa'!I176,tab_liczb_!$X$25:$Z$35,3,1))," ")</f>
        <v>6</v>
      </c>
      <c r="J177" s="58">
        <f>IF(ISNUMBER('w-wa'!J176),(VLOOKUP('w-wa'!J176,tab_liczb_!$AA$25:$AC$35,3,1))," ")</f>
        <v>6</v>
      </c>
      <c r="K177" s="58">
        <f>IF(ISNUMBER('w-wa'!K176),(VLOOKUP('w-wa'!K176,tab_liczb_!$AD$25:$AF$35,3,1))," ")</f>
        <v>5</v>
      </c>
      <c r="L177" s="58">
        <f>IF(ISNUMBER('w-wa'!L176),(VLOOKUP('w-wa'!L176,tab_liczb_!$AG$25:$AI$35,3,1))," ")</f>
        <v>6</v>
      </c>
      <c r="M177" s="58">
        <f>IF(ISNUMBER('w-wa'!M176),(VLOOKUP('w-wa'!M176,tab_liczb_!$AJ$25:$AL$35,3,1))," ")</f>
        <v>5</v>
      </c>
      <c r="N177" s="58">
        <f>IF(ISNUMBER('w-wa'!N176),(VLOOKUP('w-wa'!N176,tab_liczb_!$AM$25:$AO$35,3,1))," ")</f>
        <v>5</v>
      </c>
      <c r="O177" s="58">
        <f>IF(ISNUMBER('w-wa'!O176),(VLOOKUP('w-wa'!O176,tab_liczb_!$AP$25:$AR$35,3,1))," ")</f>
        <v>4</v>
      </c>
      <c r="P177" s="58">
        <f>IF(ISNUMBER('w-wa'!P176),(VLOOKUP('w-wa'!P176,tab_liczb_!$AS$25:$AU$35,3,1))," ")</f>
        <v>4</v>
      </c>
      <c r="Q177" s="58">
        <f>IF(ISNUMBER('w-wa'!Q176),(VLOOKUP('w-wa'!Q176,tab_liczb_!$AV$25:$AX$35,3,1))," ")</f>
        <v>5</v>
      </c>
      <c r="R177" s="58">
        <f>IF(ISNUMBER('w-wa'!R176),(VLOOKUP('w-wa'!R176,tab_liczb_!$AY$25:$BA$35,3,1))," ")</f>
        <v>3</v>
      </c>
      <c r="U177" s="62">
        <f t="shared" si="101"/>
        <v>0</v>
      </c>
      <c r="V177" s="58">
        <f t="shared" si="102"/>
        <v>0</v>
      </c>
      <c r="W177" s="58">
        <f t="shared" si="103"/>
        <v>0</v>
      </c>
      <c r="X177" s="58">
        <f t="shared" si="104"/>
        <v>0</v>
      </c>
      <c r="Y177" s="58">
        <f t="shared" si="105"/>
        <v>0</v>
      </c>
      <c r="Z177" s="58">
        <f t="shared" si="106"/>
        <v>5</v>
      </c>
      <c r="AA177" s="58">
        <f t="shared" si="107"/>
        <v>3</v>
      </c>
      <c r="AB177" s="58">
        <f t="shared" si="108"/>
        <v>4</v>
      </c>
      <c r="AC177" s="58">
        <f t="shared" si="109"/>
        <v>0</v>
      </c>
      <c r="AD177" s="58">
        <f t="shared" si="110"/>
        <v>0</v>
      </c>
      <c r="AE177" s="63">
        <f t="shared" si="111"/>
        <v>0</v>
      </c>
      <c r="AF177" s="41"/>
      <c r="AG177" s="62">
        <f t="shared" si="112"/>
        <v>0</v>
      </c>
      <c r="AH177" s="58">
        <f t="shared" si="113"/>
        <v>0</v>
      </c>
      <c r="AI177" s="58">
        <f t="shared" si="114"/>
        <v>0</v>
      </c>
      <c r="AJ177" s="58">
        <f t="shared" si="115"/>
        <v>0</v>
      </c>
      <c r="AK177" s="58">
        <f t="shared" si="116"/>
        <v>0</v>
      </c>
      <c r="AL177" s="58">
        <f t="shared" si="117"/>
        <v>0</v>
      </c>
      <c r="AM177" s="58">
        <f t="shared" si="118"/>
        <v>2</v>
      </c>
      <c r="AN177" s="58">
        <f t="shared" si="119"/>
        <v>2</v>
      </c>
      <c r="AO177" s="58">
        <f t="shared" si="120"/>
        <v>0</v>
      </c>
      <c r="AP177" s="58">
        <f t="shared" si="121"/>
        <v>0</v>
      </c>
      <c r="AQ177" s="63">
        <f t="shared" si="122"/>
        <v>0</v>
      </c>
      <c r="AR177" s="41"/>
      <c r="AS177" s="41"/>
      <c r="AT177" s="62">
        <f t="shared" si="123"/>
        <v>0</v>
      </c>
      <c r="AU177" s="58">
        <f t="shared" si="124"/>
        <v>0</v>
      </c>
      <c r="AV177" s="58">
        <f t="shared" si="100"/>
        <v>0</v>
      </c>
      <c r="AW177" s="58">
        <f t="shared" si="125"/>
        <v>0</v>
      </c>
      <c r="AX177" s="58">
        <f t="shared" si="126"/>
        <v>0</v>
      </c>
      <c r="AY177" s="58">
        <f t="shared" si="127"/>
        <v>0</v>
      </c>
      <c r="AZ177" s="58">
        <f t="shared" si="128"/>
        <v>0</v>
      </c>
      <c r="BA177" s="58">
        <f t="shared" si="129"/>
        <v>0</v>
      </c>
      <c r="BB177" s="58">
        <f t="shared" si="130"/>
        <v>1</v>
      </c>
      <c r="BC177" s="58">
        <f t="shared" si="131"/>
        <v>0</v>
      </c>
      <c r="BD177" s="63">
        <f t="shared" si="132"/>
        <v>0</v>
      </c>
    </row>
    <row r="178" spans="1:56" ht="12.75">
      <c r="A178" s="238">
        <f>'w-wa'!A177</f>
        <v>1954</v>
      </c>
      <c r="B178" s="58">
        <f>IF(ISNUMBER('w-wa'!B177),(VLOOKUP('w-wa'!B177,tab_liczb_!$C$25:$E$35,3,1))," ")</f>
        <v>7</v>
      </c>
      <c r="C178" s="58">
        <f>IF(ISNUMBER('w-wa'!C177),(VLOOKUP('w-wa'!C177,tab_liczb_!$F$25:$H$35,3,1))," ")</f>
        <v>9</v>
      </c>
      <c r="D178" s="58">
        <f>IF(ISNUMBER('w-wa'!D177),(VLOOKUP('w-wa'!D177,tab_liczb_!$I$25:$K$35,3,1))," ")</f>
        <v>5</v>
      </c>
      <c r="E178" s="58">
        <f>IF(ISNUMBER('w-wa'!E177),(VLOOKUP('w-wa'!E177,tab_liczb_!$L$25:$N$35,3,1))," ")</f>
        <v>7</v>
      </c>
      <c r="F178" s="58">
        <f>IF(ISNUMBER('w-wa'!F177),(VLOOKUP('w-wa'!F177,tab_liczb_!$O$25:$Q$35,3,1))," ")</f>
        <v>5</v>
      </c>
      <c r="G178" s="58">
        <f>IF(ISNUMBER('w-wa'!G177),(VLOOKUP('w-wa'!G177,tab_liczb_!$R$25:$T$35,3,1))," ")</f>
        <v>3</v>
      </c>
      <c r="H178" s="58">
        <f>IF(ISNUMBER('w-wa'!H177),(VLOOKUP('w-wa'!H177,tab_liczb_!$U$25:$W$35,3,1))," ")</f>
        <v>7</v>
      </c>
      <c r="I178" s="58">
        <f>IF(ISNUMBER('w-wa'!I177),(VLOOKUP('w-wa'!I177,tab_liczb_!$X$25:$Z$35,3,1))," ")</f>
        <v>6</v>
      </c>
      <c r="J178" s="58">
        <f>IF(ISNUMBER('w-wa'!J177),(VLOOKUP('w-wa'!J177,tab_liczb_!$AA$25:$AC$35,3,1))," ")</f>
        <v>4</v>
      </c>
      <c r="K178" s="58">
        <f>IF(ISNUMBER('w-wa'!K177),(VLOOKUP('w-wa'!K177,tab_liczb_!$AD$25:$AF$35,3,1))," ")</f>
        <v>6</v>
      </c>
      <c r="L178" s="58">
        <f>IF(ISNUMBER('w-wa'!L177),(VLOOKUP('w-wa'!L177,tab_liczb_!$AG$25:$AI$35,3,1))," ")</f>
        <v>6</v>
      </c>
      <c r="M178" s="58">
        <f>IF(ISNUMBER('w-wa'!M177),(VLOOKUP('w-wa'!M177,tab_liczb_!$AJ$25:$AL$35,3,1))," ")</f>
        <v>3</v>
      </c>
      <c r="N178" s="58">
        <f>IF(ISNUMBER('w-wa'!N177),(VLOOKUP('w-wa'!N177,tab_liczb_!$AM$25:$AO$35,3,1))," ")</f>
        <v>7</v>
      </c>
      <c r="O178" s="58">
        <f>IF(ISNUMBER('w-wa'!O177),(VLOOKUP('w-wa'!O177,tab_liczb_!$AP$25:$AR$35,3,1))," ")</f>
        <v>6</v>
      </c>
      <c r="P178" s="58">
        <f>IF(ISNUMBER('w-wa'!P177),(VLOOKUP('w-wa'!P177,tab_liczb_!$AS$25:$AU$35,3,1))," ")</f>
        <v>6</v>
      </c>
      <c r="Q178" s="58">
        <f>IF(ISNUMBER('w-wa'!Q177),(VLOOKUP('w-wa'!Q177,tab_liczb_!$AV$25:$AX$35,3,1))," ")</f>
        <v>5</v>
      </c>
      <c r="R178" s="58">
        <f>IF(ISNUMBER('w-wa'!R177),(VLOOKUP('w-wa'!R177,tab_liczb_!$AY$25:$BA$35,3,1))," ")</f>
        <v>6</v>
      </c>
      <c r="U178" s="62">
        <f t="shared" si="101"/>
        <v>0</v>
      </c>
      <c r="V178" s="58">
        <f t="shared" si="102"/>
        <v>0</v>
      </c>
      <c r="W178" s="58">
        <f t="shared" si="103"/>
        <v>1</v>
      </c>
      <c r="X178" s="58">
        <f t="shared" si="104"/>
        <v>0</v>
      </c>
      <c r="Y178" s="58">
        <f t="shared" si="105"/>
        <v>3</v>
      </c>
      <c r="Z178" s="58">
        <f t="shared" si="106"/>
        <v>3</v>
      </c>
      <c r="AA178" s="58">
        <f t="shared" si="107"/>
        <v>2</v>
      </c>
      <c r="AB178" s="58">
        <f t="shared" si="108"/>
        <v>1</v>
      </c>
      <c r="AC178" s="58">
        <f t="shared" si="109"/>
        <v>2</v>
      </c>
      <c r="AD178" s="58">
        <f t="shared" si="110"/>
        <v>0</v>
      </c>
      <c r="AE178" s="63">
        <f t="shared" si="111"/>
        <v>0</v>
      </c>
      <c r="AF178" s="41"/>
      <c r="AG178" s="62">
        <f t="shared" si="112"/>
        <v>0</v>
      </c>
      <c r="AH178" s="58">
        <f t="shared" si="113"/>
        <v>0</v>
      </c>
      <c r="AI178" s="58">
        <f t="shared" si="114"/>
        <v>0</v>
      </c>
      <c r="AJ178" s="58">
        <f t="shared" si="115"/>
        <v>0</v>
      </c>
      <c r="AK178" s="58">
        <f t="shared" si="116"/>
        <v>1</v>
      </c>
      <c r="AL178" s="58">
        <f t="shared" si="117"/>
        <v>2</v>
      </c>
      <c r="AM178" s="58">
        <f t="shared" si="118"/>
        <v>1</v>
      </c>
      <c r="AN178" s="58">
        <f t="shared" si="119"/>
        <v>0</v>
      </c>
      <c r="AO178" s="58">
        <f t="shared" si="120"/>
        <v>0</v>
      </c>
      <c r="AP178" s="58">
        <f t="shared" si="121"/>
        <v>0</v>
      </c>
      <c r="AQ178" s="63">
        <f t="shared" si="122"/>
        <v>0</v>
      </c>
      <c r="AR178" s="41"/>
      <c r="AS178" s="41"/>
      <c r="AT178" s="62">
        <f t="shared" si="123"/>
        <v>0</v>
      </c>
      <c r="AU178" s="58">
        <f t="shared" si="124"/>
        <v>0</v>
      </c>
      <c r="AV178" s="58">
        <f t="shared" si="100"/>
        <v>0</v>
      </c>
      <c r="AW178" s="58">
        <f t="shared" si="125"/>
        <v>0</v>
      </c>
      <c r="AX178" s="58">
        <f t="shared" si="126"/>
        <v>0</v>
      </c>
      <c r="AY178" s="58">
        <f t="shared" si="127"/>
        <v>1</v>
      </c>
      <c r="AZ178" s="58">
        <f t="shared" si="128"/>
        <v>0</v>
      </c>
      <c r="BA178" s="58">
        <f t="shared" si="129"/>
        <v>0</v>
      </c>
      <c r="BB178" s="58">
        <f t="shared" si="130"/>
        <v>0</v>
      </c>
      <c r="BC178" s="58">
        <f t="shared" si="131"/>
        <v>0</v>
      </c>
      <c r="BD178" s="63">
        <f t="shared" si="132"/>
        <v>0</v>
      </c>
    </row>
    <row r="179" spans="1:56" ht="12.75">
      <c r="A179" s="238">
        <f>'w-wa'!A178</f>
        <v>1955</v>
      </c>
      <c r="B179" s="58">
        <f>IF(ISNUMBER('w-wa'!B178),(VLOOKUP('w-wa'!B178,tab_liczb_!$C$25:$E$35,3,1))," ")</f>
        <v>5</v>
      </c>
      <c r="C179" s="58">
        <f>IF(ISNUMBER('w-wa'!C178),(VLOOKUP('w-wa'!C178,tab_liczb_!$F$25:$H$35,3,1))," ")</f>
        <v>6</v>
      </c>
      <c r="D179" s="58">
        <f>IF(ISNUMBER('w-wa'!D178),(VLOOKUP('w-wa'!D178,tab_liczb_!$I$25:$K$35,3,1))," ")</f>
        <v>6</v>
      </c>
      <c r="E179" s="58">
        <f>IF(ISNUMBER('w-wa'!E178),(VLOOKUP('w-wa'!E178,tab_liczb_!$L$25:$N$35,3,1))," ")</f>
        <v>8</v>
      </c>
      <c r="F179" s="58">
        <f>IF(ISNUMBER('w-wa'!F178),(VLOOKUP('w-wa'!F178,tab_liczb_!$O$25:$Q$35,3,1))," ")</f>
        <v>7</v>
      </c>
      <c r="G179" s="58">
        <f>IF(ISNUMBER('w-wa'!G178),(VLOOKUP('w-wa'!G178,tab_liczb_!$R$25:$T$35,3,1))," ")</f>
        <v>6</v>
      </c>
      <c r="H179" s="58">
        <f>IF(ISNUMBER('w-wa'!H178),(VLOOKUP('w-wa'!H178,tab_liczb_!$U$25:$W$35,3,1))," ")</f>
        <v>5</v>
      </c>
      <c r="I179" s="58">
        <f>IF(ISNUMBER('w-wa'!I178),(VLOOKUP('w-wa'!I178,tab_liczb_!$X$25:$Z$35,3,1))," ")</f>
        <v>4</v>
      </c>
      <c r="J179" s="58">
        <f>IF(ISNUMBER('w-wa'!J178),(VLOOKUP('w-wa'!J178,tab_liczb_!$AA$25:$AC$35,3,1))," ")</f>
        <v>4</v>
      </c>
      <c r="K179" s="58">
        <f>IF(ISNUMBER('w-wa'!K178),(VLOOKUP('w-wa'!K178,tab_liczb_!$AD$25:$AF$35,3,1))," ")</f>
        <v>6</v>
      </c>
      <c r="L179" s="58">
        <f>IF(ISNUMBER('w-wa'!L178),(VLOOKUP('w-wa'!L178,tab_liczb_!$AG$25:$AI$35,3,1))," ")</f>
        <v>5</v>
      </c>
      <c r="M179" s="58">
        <f>IF(ISNUMBER('w-wa'!M178),(VLOOKUP('w-wa'!M178,tab_liczb_!$AJ$25:$AL$35,3,1))," ")</f>
        <v>4</v>
      </c>
      <c r="N179" s="58">
        <f>IF(ISNUMBER('w-wa'!N178),(VLOOKUP('w-wa'!N178,tab_liczb_!$AM$25:$AO$35,3,1))," ")</f>
        <v>4</v>
      </c>
      <c r="O179" s="58">
        <f>IF(ISNUMBER('w-wa'!O178),(VLOOKUP('w-wa'!O178,tab_liczb_!$AP$25:$AR$35,3,1))," ")</f>
        <v>8</v>
      </c>
      <c r="P179" s="58">
        <f>IF(ISNUMBER('w-wa'!P178),(VLOOKUP('w-wa'!P178,tab_liczb_!$AS$25:$AU$35,3,1))," ")</f>
        <v>5</v>
      </c>
      <c r="Q179" s="58">
        <f>IF(ISNUMBER('w-wa'!Q178),(VLOOKUP('w-wa'!Q178,tab_liczb_!$AV$25:$AX$35,3,1))," ")</f>
        <v>4</v>
      </c>
      <c r="R179" s="58">
        <f>IF(ISNUMBER('w-wa'!R178),(VLOOKUP('w-wa'!R178,tab_liczb_!$AY$25:$BA$35,3,1))," ")</f>
        <v>5</v>
      </c>
      <c r="U179" s="62">
        <f t="shared" si="101"/>
        <v>0</v>
      </c>
      <c r="V179" s="58">
        <f t="shared" si="102"/>
        <v>0</v>
      </c>
      <c r="W179" s="58">
        <f t="shared" si="103"/>
        <v>0</v>
      </c>
      <c r="X179" s="58">
        <f t="shared" si="104"/>
        <v>1</v>
      </c>
      <c r="Y179" s="58">
        <f t="shared" si="105"/>
        <v>1</v>
      </c>
      <c r="Z179" s="58">
        <f t="shared" si="106"/>
        <v>4</v>
      </c>
      <c r="AA179" s="58">
        <f t="shared" si="107"/>
        <v>3</v>
      </c>
      <c r="AB179" s="58">
        <f t="shared" si="108"/>
        <v>3</v>
      </c>
      <c r="AC179" s="58">
        <f t="shared" si="109"/>
        <v>0</v>
      </c>
      <c r="AD179" s="58">
        <f t="shared" si="110"/>
        <v>0</v>
      </c>
      <c r="AE179" s="63">
        <f t="shared" si="111"/>
        <v>0</v>
      </c>
      <c r="AF179" s="41"/>
      <c r="AG179" s="62">
        <f t="shared" si="112"/>
        <v>0</v>
      </c>
      <c r="AH179" s="58">
        <f t="shared" si="113"/>
        <v>0</v>
      </c>
      <c r="AI179" s="58">
        <f t="shared" si="114"/>
        <v>0</v>
      </c>
      <c r="AJ179" s="58">
        <f t="shared" si="115"/>
        <v>1</v>
      </c>
      <c r="AK179" s="58">
        <f t="shared" si="116"/>
        <v>0</v>
      </c>
      <c r="AL179" s="58">
        <f t="shared" si="117"/>
        <v>0</v>
      </c>
      <c r="AM179" s="58">
        <f t="shared" si="118"/>
        <v>1</v>
      </c>
      <c r="AN179" s="58">
        <f t="shared" si="119"/>
        <v>2</v>
      </c>
      <c r="AO179" s="58">
        <f t="shared" si="120"/>
        <v>0</v>
      </c>
      <c r="AP179" s="58">
        <f t="shared" si="121"/>
        <v>0</v>
      </c>
      <c r="AQ179" s="63">
        <f t="shared" si="122"/>
        <v>0</v>
      </c>
      <c r="AR179" s="41"/>
      <c r="AS179" s="41"/>
      <c r="AT179" s="62">
        <f t="shared" si="123"/>
        <v>0</v>
      </c>
      <c r="AU179" s="58">
        <f t="shared" si="124"/>
        <v>0</v>
      </c>
      <c r="AV179" s="58">
        <f t="shared" si="100"/>
        <v>0</v>
      </c>
      <c r="AW179" s="58">
        <f t="shared" si="125"/>
        <v>0</v>
      </c>
      <c r="AX179" s="58">
        <f t="shared" si="126"/>
        <v>0</v>
      </c>
      <c r="AY179" s="58">
        <f t="shared" si="127"/>
        <v>0</v>
      </c>
      <c r="AZ179" s="58">
        <f t="shared" si="128"/>
        <v>1</v>
      </c>
      <c r="BA179" s="58">
        <f t="shared" si="129"/>
        <v>0</v>
      </c>
      <c r="BB179" s="58">
        <f t="shared" si="130"/>
        <v>0</v>
      </c>
      <c r="BC179" s="58">
        <f t="shared" si="131"/>
        <v>0</v>
      </c>
      <c r="BD179" s="63">
        <f t="shared" si="132"/>
        <v>0</v>
      </c>
    </row>
    <row r="180" spans="1:56" ht="12.75">
      <c r="A180" s="238">
        <f>'w-wa'!A179</f>
        <v>1956</v>
      </c>
      <c r="B180" s="58">
        <f>IF(ISNUMBER('w-wa'!B179),(VLOOKUP('w-wa'!B179,tab_liczb_!$C$25:$E$35,3,1))," ")</f>
        <v>4</v>
      </c>
      <c r="C180" s="58">
        <f>IF(ISNUMBER('w-wa'!C179),(VLOOKUP('w-wa'!C179,tab_liczb_!$F$25:$H$35,3,1))," ")</f>
        <v>10</v>
      </c>
      <c r="D180" s="58">
        <f>IF(ISNUMBER('w-wa'!D179),(VLOOKUP('w-wa'!D179,tab_liczb_!$I$25:$K$35,3,1))," ")</f>
        <v>7</v>
      </c>
      <c r="E180" s="58">
        <f>IF(ISNUMBER('w-wa'!E179),(VLOOKUP('w-wa'!E179,tab_liczb_!$L$25:$N$35,3,1))," ")</f>
        <v>7</v>
      </c>
      <c r="F180" s="58">
        <f>IF(ISNUMBER('w-wa'!F179),(VLOOKUP('w-wa'!F179,tab_liczb_!$O$25:$Q$35,3,1))," ")</f>
        <v>6</v>
      </c>
      <c r="G180" s="58">
        <f>IF(ISNUMBER('w-wa'!G179),(VLOOKUP('w-wa'!G179,tab_liczb_!$R$25:$T$35,3,1))," ")</f>
        <v>5</v>
      </c>
      <c r="H180" s="58">
        <f>IF(ISNUMBER('w-wa'!H179),(VLOOKUP('w-wa'!H179,tab_liczb_!$U$25:$W$35,3,1))," ")</f>
        <v>7</v>
      </c>
      <c r="I180" s="58">
        <f>IF(ISNUMBER('w-wa'!I179),(VLOOKUP('w-wa'!I179,tab_liczb_!$X$25:$Z$35,3,1))," ")</f>
        <v>9</v>
      </c>
      <c r="J180" s="58">
        <f>IF(ISNUMBER('w-wa'!J179),(VLOOKUP('w-wa'!J179,tab_liczb_!$AA$25:$AC$35,3,1))," ")</f>
        <v>6</v>
      </c>
      <c r="K180" s="58">
        <f>IF(ISNUMBER('w-wa'!K179),(VLOOKUP('w-wa'!K179,tab_liczb_!$AD$25:$AF$35,3,1))," ")</f>
        <v>6</v>
      </c>
      <c r="L180" s="58">
        <f>IF(ISNUMBER('w-wa'!L179),(VLOOKUP('w-wa'!L179,tab_liczb_!$AG$25:$AI$35,3,1))," ")</f>
        <v>8</v>
      </c>
      <c r="M180" s="58">
        <f>IF(ISNUMBER('w-wa'!M179),(VLOOKUP('w-wa'!M179,tab_liczb_!$AJ$25:$AL$35,3,1))," ")</f>
        <v>5</v>
      </c>
      <c r="N180" s="58">
        <f>IF(ISNUMBER('w-wa'!N179),(VLOOKUP('w-wa'!N179,tab_liczb_!$AM$25:$AO$35,3,1))," ")</f>
        <v>6</v>
      </c>
      <c r="O180" s="58">
        <f>IF(ISNUMBER('w-wa'!O179),(VLOOKUP('w-wa'!O179,tab_liczb_!$AP$25:$AR$35,3,1))," ")</f>
        <v>7</v>
      </c>
      <c r="P180" s="58">
        <f>IF(ISNUMBER('w-wa'!P179),(VLOOKUP('w-wa'!P179,tab_liczb_!$AS$25:$AU$35,3,1))," ")</f>
        <v>7</v>
      </c>
      <c r="Q180" s="58">
        <f>IF(ISNUMBER('w-wa'!Q179),(VLOOKUP('w-wa'!Q179,tab_liczb_!$AV$25:$AX$35,3,1))," ")</f>
        <v>7</v>
      </c>
      <c r="R180" s="58">
        <f>IF(ISNUMBER('w-wa'!R179),(VLOOKUP('w-wa'!R179,tab_liczb_!$AY$25:$BA$35,3,1))," ")</f>
        <v>7</v>
      </c>
      <c r="U180" s="62">
        <f t="shared" si="101"/>
        <v>0</v>
      </c>
      <c r="V180" s="58">
        <f t="shared" si="102"/>
        <v>1</v>
      </c>
      <c r="W180" s="58">
        <f t="shared" si="103"/>
        <v>1</v>
      </c>
      <c r="X180" s="58">
        <f t="shared" si="104"/>
        <v>1</v>
      </c>
      <c r="Y180" s="58">
        <f t="shared" si="105"/>
        <v>3</v>
      </c>
      <c r="Z180" s="58">
        <f t="shared" si="106"/>
        <v>3</v>
      </c>
      <c r="AA180" s="58">
        <f t="shared" si="107"/>
        <v>2</v>
      </c>
      <c r="AB180" s="58">
        <f t="shared" si="108"/>
        <v>1</v>
      </c>
      <c r="AC180" s="58">
        <f t="shared" si="109"/>
        <v>0</v>
      </c>
      <c r="AD180" s="58">
        <f t="shared" si="110"/>
        <v>0</v>
      </c>
      <c r="AE180" s="63">
        <f t="shared" si="111"/>
        <v>0</v>
      </c>
      <c r="AF180" s="23"/>
      <c r="AG180" s="77">
        <f t="shared" si="112"/>
        <v>0</v>
      </c>
      <c r="AH180" s="78">
        <f t="shared" si="113"/>
        <v>0</v>
      </c>
      <c r="AI180" s="78">
        <f t="shared" si="114"/>
        <v>0</v>
      </c>
      <c r="AJ180" s="78">
        <f t="shared" si="115"/>
        <v>0</v>
      </c>
      <c r="AK180" s="78">
        <f t="shared" si="116"/>
        <v>3</v>
      </c>
      <c r="AL180" s="78">
        <f t="shared" si="117"/>
        <v>1</v>
      </c>
      <c r="AM180" s="78">
        <f t="shared" si="118"/>
        <v>0</v>
      </c>
      <c r="AN180" s="78">
        <f t="shared" si="119"/>
        <v>0</v>
      </c>
      <c r="AO180" s="78">
        <f t="shared" si="120"/>
        <v>0</v>
      </c>
      <c r="AP180" s="78">
        <f t="shared" si="121"/>
        <v>0</v>
      </c>
      <c r="AQ180" s="79">
        <f t="shared" si="122"/>
        <v>0</v>
      </c>
      <c r="AR180" s="41"/>
      <c r="AS180" s="41"/>
      <c r="AT180" s="77">
        <f t="shared" si="123"/>
        <v>0</v>
      </c>
      <c r="AU180" s="78">
        <f t="shared" si="124"/>
        <v>0</v>
      </c>
      <c r="AV180" s="78">
        <f t="shared" si="100"/>
        <v>0</v>
      </c>
      <c r="AW180" s="78">
        <f t="shared" si="125"/>
        <v>0</v>
      </c>
      <c r="AX180" s="78">
        <f t="shared" si="126"/>
        <v>1</v>
      </c>
      <c r="AY180" s="78">
        <f t="shared" si="127"/>
        <v>0</v>
      </c>
      <c r="AZ180" s="78">
        <f t="shared" si="128"/>
        <v>0</v>
      </c>
      <c r="BA180" s="78">
        <f t="shared" si="129"/>
        <v>0</v>
      </c>
      <c r="BB180" s="78">
        <f t="shared" si="130"/>
        <v>0</v>
      </c>
      <c r="BC180" s="78">
        <f t="shared" si="131"/>
        <v>0</v>
      </c>
      <c r="BD180" s="79">
        <f t="shared" si="132"/>
        <v>0</v>
      </c>
    </row>
    <row r="181" spans="1:56" ht="12.75">
      <c r="A181" s="238">
        <f>'w-wa'!A180</f>
        <v>1957</v>
      </c>
      <c r="B181" s="58">
        <f>IF(ISNUMBER('w-wa'!B180),(VLOOKUP('w-wa'!B180,tab_liczb_!$C$25:$E$35,3,1))," ")</f>
        <v>4</v>
      </c>
      <c r="C181" s="58">
        <f>IF(ISNUMBER('w-wa'!C180),(VLOOKUP('w-wa'!C180,tab_liczb_!$F$25:$H$35,3,1))," ")</f>
        <v>3</v>
      </c>
      <c r="D181" s="58">
        <f>IF(ISNUMBER('w-wa'!D180),(VLOOKUP('w-wa'!D180,tab_liczb_!$I$25:$K$35,3,1))," ")</f>
        <v>5</v>
      </c>
      <c r="E181" s="58">
        <f>IF(ISNUMBER('w-wa'!E180),(VLOOKUP('w-wa'!E180,tab_liczb_!$L$25:$N$35,3,1))," ")</f>
        <v>5</v>
      </c>
      <c r="F181" s="58">
        <f>IF(ISNUMBER('w-wa'!F180),(VLOOKUP('w-wa'!F180,tab_liczb_!$O$25:$Q$35,3,1))," ")</f>
        <v>8</v>
      </c>
      <c r="G181" s="58">
        <f>IF(ISNUMBER('w-wa'!G180),(VLOOKUP('w-wa'!G180,tab_liczb_!$R$25:$T$35,3,1))," ")</f>
        <v>4</v>
      </c>
      <c r="H181" s="58">
        <f>IF(ISNUMBER('w-wa'!H180),(VLOOKUP('w-wa'!H180,tab_liczb_!$U$25:$W$35,3,1))," ")</f>
        <v>6</v>
      </c>
      <c r="I181" s="58">
        <f>IF(ISNUMBER('w-wa'!I180),(VLOOKUP('w-wa'!I180,tab_liczb_!$X$25:$Z$35,3,1))," ")</f>
        <v>8</v>
      </c>
      <c r="J181" s="58">
        <f>IF(ISNUMBER('w-wa'!J180),(VLOOKUP('w-wa'!J180,tab_liczb_!$AA$25:$AC$35,3,1))," ")</f>
        <v>8</v>
      </c>
      <c r="K181" s="58">
        <f>IF(ISNUMBER('w-wa'!K180),(VLOOKUP('w-wa'!K180,tab_liczb_!$AD$25:$AF$35,3,1))," ")</f>
        <v>5</v>
      </c>
      <c r="L181" s="58">
        <f>IF(ISNUMBER('w-wa'!L180),(VLOOKUP('w-wa'!L180,tab_liczb_!$AG$25:$AI$35,3,1))," ")</f>
        <v>5</v>
      </c>
      <c r="M181" s="58">
        <f>IF(ISNUMBER('w-wa'!M180),(VLOOKUP('w-wa'!M180,tab_liczb_!$AJ$25:$AL$35,3,1))," ")</f>
        <v>6</v>
      </c>
      <c r="N181" s="58">
        <f>IF(ISNUMBER('w-wa'!N180),(VLOOKUP('w-wa'!N180,tab_liczb_!$AM$25:$AO$35,3,1))," ")</f>
        <v>3</v>
      </c>
      <c r="O181" s="58">
        <f>IF(ISNUMBER('w-wa'!O180),(VLOOKUP('w-wa'!O180,tab_liczb_!$AP$25:$AR$35,3,1))," ")</f>
        <v>6</v>
      </c>
      <c r="P181" s="58">
        <f>IF(ISNUMBER('w-wa'!P180),(VLOOKUP('w-wa'!P180,tab_liczb_!$AS$25:$AU$35,3,1))," ")</f>
        <v>6</v>
      </c>
      <c r="Q181" s="58">
        <f>IF(ISNUMBER('w-wa'!Q180),(VLOOKUP('w-wa'!Q180,tab_liczb_!$AV$25:$AX$35,3,1))," ")</f>
        <v>6</v>
      </c>
      <c r="R181" s="58">
        <f>IF(ISNUMBER('w-wa'!R180),(VLOOKUP('w-wa'!R180,tab_liczb_!$AY$25:$BA$35,3,1))," ")</f>
        <v>4</v>
      </c>
      <c r="U181" s="62">
        <f t="shared" si="101"/>
        <v>0</v>
      </c>
      <c r="V181" s="58">
        <f t="shared" si="102"/>
        <v>0</v>
      </c>
      <c r="W181" s="58">
        <f t="shared" si="103"/>
        <v>0</v>
      </c>
      <c r="X181" s="58">
        <f t="shared" si="104"/>
        <v>3</v>
      </c>
      <c r="Y181" s="58">
        <f t="shared" si="105"/>
        <v>0</v>
      </c>
      <c r="Z181" s="58">
        <f t="shared" si="106"/>
        <v>2</v>
      </c>
      <c r="AA181" s="58">
        <f t="shared" si="107"/>
        <v>4</v>
      </c>
      <c r="AB181" s="58">
        <f t="shared" si="108"/>
        <v>2</v>
      </c>
      <c r="AC181" s="58">
        <f t="shared" si="109"/>
        <v>1</v>
      </c>
      <c r="AD181" s="58">
        <f t="shared" si="110"/>
        <v>0</v>
      </c>
      <c r="AE181" s="63">
        <f t="shared" si="111"/>
        <v>0</v>
      </c>
      <c r="AF181" s="41"/>
      <c r="AG181" s="62">
        <f t="shared" si="112"/>
        <v>0</v>
      </c>
      <c r="AH181" s="58">
        <f t="shared" si="113"/>
        <v>0</v>
      </c>
      <c r="AI181" s="58">
        <f t="shared" si="114"/>
        <v>0</v>
      </c>
      <c r="AJ181" s="58">
        <f t="shared" si="115"/>
        <v>0</v>
      </c>
      <c r="AK181" s="58">
        <f t="shared" si="116"/>
        <v>0</v>
      </c>
      <c r="AL181" s="58">
        <f t="shared" si="117"/>
        <v>3</v>
      </c>
      <c r="AM181" s="58">
        <f t="shared" si="118"/>
        <v>0</v>
      </c>
      <c r="AN181" s="58">
        <f t="shared" si="119"/>
        <v>0</v>
      </c>
      <c r="AO181" s="58">
        <f t="shared" si="120"/>
        <v>1</v>
      </c>
      <c r="AP181" s="58">
        <f t="shared" si="121"/>
        <v>0</v>
      </c>
      <c r="AQ181" s="63">
        <f t="shared" si="122"/>
        <v>0</v>
      </c>
      <c r="AR181" s="41"/>
      <c r="AS181" s="41"/>
      <c r="AT181" s="62">
        <f t="shared" si="123"/>
        <v>0</v>
      </c>
      <c r="AU181" s="58">
        <f t="shared" si="124"/>
        <v>0</v>
      </c>
      <c r="AV181" s="58">
        <f t="shared" si="100"/>
        <v>0</v>
      </c>
      <c r="AW181" s="58">
        <f t="shared" si="125"/>
        <v>0</v>
      </c>
      <c r="AX181" s="58">
        <f t="shared" si="126"/>
        <v>0</v>
      </c>
      <c r="AY181" s="58">
        <f t="shared" si="127"/>
        <v>0</v>
      </c>
      <c r="AZ181" s="58">
        <f t="shared" si="128"/>
        <v>0</v>
      </c>
      <c r="BA181" s="58">
        <f t="shared" si="129"/>
        <v>1</v>
      </c>
      <c r="BB181" s="58">
        <f t="shared" si="130"/>
        <v>0</v>
      </c>
      <c r="BC181" s="58">
        <f t="shared" si="131"/>
        <v>0</v>
      </c>
      <c r="BD181" s="63">
        <f t="shared" si="132"/>
        <v>0</v>
      </c>
    </row>
    <row r="182" spans="1:56" ht="12.75">
      <c r="A182" s="238">
        <f>'w-wa'!A181</f>
        <v>1958</v>
      </c>
      <c r="B182" s="58">
        <f>IF(ISNUMBER('w-wa'!B181),(VLOOKUP('w-wa'!B181,tab_liczb_!$C$25:$E$35,3,1))," ")</f>
        <v>5</v>
      </c>
      <c r="C182" s="58">
        <f>IF(ISNUMBER('w-wa'!C181),(VLOOKUP('w-wa'!C181,tab_liczb_!$F$25:$H$35,3,1))," ")</f>
        <v>5</v>
      </c>
      <c r="D182" s="58">
        <f>IF(ISNUMBER('w-wa'!D181),(VLOOKUP('w-wa'!D181,tab_liczb_!$I$25:$K$35,3,1))," ")</f>
        <v>8</v>
      </c>
      <c r="E182" s="58">
        <f>IF(ISNUMBER('w-wa'!E181),(VLOOKUP('w-wa'!E181,tab_liczb_!$L$25:$N$35,3,1))," ")</f>
        <v>8</v>
      </c>
      <c r="F182" s="58">
        <f>IF(ISNUMBER('w-wa'!F181),(VLOOKUP('w-wa'!F181,tab_liczb_!$O$25:$Q$35,3,1))," ")</f>
        <v>4</v>
      </c>
      <c r="G182" s="58">
        <f>IF(ISNUMBER('w-wa'!G181),(VLOOKUP('w-wa'!G181,tab_liczb_!$R$25:$T$35,3,1))," ")</f>
        <v>6</v>
      </c>
      <c r="H182" s="58">
        <f>IF(ISNUMBER('w-wa'!H181),(VLOOKUP('w-wa'!H181,tab_liczb_!$U$25:$W$35,3,1))," ")</f>
        <v>6</v>
      </c>
      <c r="I182" s="58">
        <f>IF(ISNUMBER('w-wa'!I181),(VLOOKUP('w-wa'!I181,tab_liczb_!$X$25:$Z$35,3,1))," ")</f>
        <v>6</v>
      </c>
      <c r="J182" s="58">
        <f>IF(ISNUMBER('w-wa'!J181),(VLOOKUP('w-wa'!J181,tab_liczb_!$AA$25:$AC$35,3,1))," ")</f>
        <v>6</v>
      </c>
      <c r="K182" s="58">
        <f>IF(ISNUMBER('w-wa'!K181),(VLOOKUP('w-wa'!K181,tab_liczb_!$AD$25:$AF$35,3,1))," ")</f>
        <v>4</v>
      </c>
      <c r="L182" s="58">
        <f>IF(ISNUMBER('w-wa'!L181),(VLOOKUP('w-wa'!L181,tab_liczb_!$AG$25:$AI$35,3,1))," ")</f>
        <v>5</v>
      </c>
      <c r="M182" s="58">
        <f>IF(ISNUMBER('w-wa'!M181),(VLOOKUP('w-wa'!M181,tab_liczb_!$AJ$25:$AL$35,3,1))," ")</f>
        <v>4</v>
      </c>
      <c r="N182" s="58">
        <f>IF(ISNUMBER('w-wa'!N181),(VLOOKUP('w-wa'!N181,tab_liczb_!$AM$25:$AO$35,3,1))," ")</f>
        <v>4</v>
      </c>
      <c r="O182" s="58">
        <f>IF(ISNUMBER('w-wa'!O181),(VLOOKUP('w-wa'!O181,tab_liczb_!$AP$25:$AR$35,3,1))," ")</f>
        <v>7</v>
      </c>
      <c r="P182" s="58">
        <f>IF(ISNUMBER('w-wa'!P181),(VLOOKUP('w-wa'!P181,tab_liczb_!$AS$25:$AU$35,3,1))," ")</f>
        <v>6</v>
      </c>
      <c r="Q182" s="58">
        <f>IF(ISNUMBER('w-wa'!Q181),(VLOOKUP('w-wa'!Q181,tab_liczb_!$AV$25:$AX$35,3,1))," ")</f>
        <v>4</v>
      </c>
      <c r="R182" s="58">
        <f>IF(ISNUMBER('w-wa'!R181),(VLOOKUP('w-wa'!R181,tab_liczb_!$AY$25:$BA$35,3,1))," ")</f>
        <v>5</v>
      </c>
      <c r="U182" s="62">
        <f t="shared" si="101"/>
        <v>0</v>
      </c>
      <c r="V182" s="58">
        <f t="shared" si="102"/>
        <v>0</v>
      </c>
      <c r="W182" s="58">
        <f t="shared" si="103"/>
        <v>0</v>
      </c>
      <c r="X182" s="58">
        <f t="shared" si="104"/>
        <v>2</v>
      </c>
      <c r="Y182" s="58">
        <f t="shared" si="105"/>
        <v>0</v>
      </c>
      <c r="Z182" s="58">
        <f t="shared" si="106"/>
        <v>4</v>
      </c>
      <c r="AA182" s="58">
        <f t="shared" si="107"/>
        <v>3</v>
      </c>
      <c r="AB182" s="58">
        <f t="shared" si="108"/>
        <v>3</v>
      </c>
      <c r="AC182" s="58">
        <f t="shared" si="109"/>
        <v>0</v>
      </c>
      <c r="AD182" s="58">
        <f t="shared" si="110"/>
        <v>0</v>
      </c>
      <c r="AE182" s="63">
        <f t="shared" si="111"/>
        <v>0</v>
      </c>
      <c r="AF182" s="41"/>
      <c r="AG182" s="62">
        <f t="shared" si="112"/>
        <v>0</v>
      </c>
      <c r="AH182" s="58">
        <f t="shared" si="113"/>
        <v>0</v>
      </c>
      <c r="AI182" s="58">
        <f t="shared" si="114"/>
        <v>0</v>
      </c>
      <c r="AJ182" s="58">
        <f t="shared" si="115"/>
        <v>0</v>
      </c>
      <c r="AK182" s="58">
        <f t="shared" si="116"/>
        <v>1</v>
      </c>
      <c r="AL182" s="58">
        <f t="shared" si="117"/>
        <v>1</v>
      </c>
      <c r="AM182" s="58">
        <f t="shared" si="118"/>
        <v>0</v>
      </c>
      <c r="AN182" s="58">
        <f t="shared" si="119"/>
        <v>2</v>
      </c>
      <c r="AO182" s="58">
        <f t="shared" si="120"/>
        <v>0</v>
      </c>
      <c r="AP182" s="58">
        <f t="shared" si="121"/>
        <v>0</v>
      </c>
      <c r="AQ182" s="63">
        <f t="shared" si="122"/>
        <v>0</v>
      </c>
      <c r="AR182" s="41"/>
      <c r="AS182" s="41"/>
      <c r="AT182" s="62">
        <f t="shared" si="123"/>
        <v>0</v>
      </c>
      <c r="AU182" s="58">
        <f t="shared" si="124"/>
        <v>0</v>
      </c>
      <c r="AV182" s="58">
        <f t="shared" si="100"/>
        <v>0</v>
      </c>
      <c r="AW182" s="58">
        <f t="shared" si="125"/>
        <v>0</v>
      </c>
      <c r="AX182" s="58">
        <f t="shared" si="126"/>
        <v>0</v>
      </c>
      <c r="AY182" s="58">
        <f t="shared" si="127"/>
        <v>0</v>
      </c>
      <c r="AZ182" s="58">
        <f t="shared" si="128"/>
        <v>1</v>
      </c>
      <c r="BA182" s="58">
        <f t="shared" si="129"/>
        <v>0</v>
      </c>
      <c r="BB182" s="58">
        <f t="shared" si="130"/>
        <v>0</v>
      </c>
      <c r="BC182" s="58">
        <f t="shared" si="131"/>
        <v>0</v>
      </c>
      <c r="BD182" s="63">
        <f t="shared" si="132"/>
        <v>0</v>
      </c>
    </row>
    <row r="183" spans="1:56" ht="12.75">
      <c r="A183" s="238">
        <f>'w-wa'!A182</f>
        <v>1959</v>
      </c>
      <c r="B183" s="58">
        <f>IF(ISNUMBER('w-wa'!B182),(VLOOKUP('w-wa'!B182,tab_liczb_!$C$25:$E$35,3,1))," ")</f>
        <v>4</v>
      </c>
      <c r="C183" s="58">
        <f>IF(ISNUMBER('w-wa'!C182),(VLOOKUP('w-wa'!C182,tab_liczb_!$F$25:$H$35,3,1))," ")</f>
        <v>5</v>
      </c>
      <c r="D183" s="58">
        <f>IF(ISNUMBER('w-wa'!D182),(VLOOKUP('w-wa'!D182,tab_liczb_!$I$25:$K$35,3,1))," ")</f>
        <v>3</v>
      </c>
      <c r="E183" s="58">
        <f>IF(ISNUMBER('w-wa'!E182),(VLOOKUP('w-wa'!E182,tab_liczb_!$L$25:$N$35,3,1))," ")</f>
        <v>5</v>
      </c>
      <c r="F183" s="58">
        <f>IF(ISNUMBER('w-wa'!F182),(VLOOKUP('w-wa'!F182,tab_liczb_!$O$25:$Q$35,3,1))," ")</f>
        <v>6</v>
      </c>
      <c r="G183" s="58">
        <f>IF(ISNUMBER('w-wa'!G182),(VLOOKUP('w-wa'!G182,tab_liczb_!$R$25:$T$35,3,1))," ")</f>
        <v>6</v>
      </c>
      <c r="H183" s="58">
        <f>IF(ISNUMBER('w-wa'!H182),(VLOOKUP('w-wa'!H182,tab_liczb_!$U$25:$W$35,3,1))," ")</f>
        <v>2</v>
      </c>
      <c r="I183" s="58">
        <f>IF(ISNUMBER('w-wa'!I182),(VLOOKUP('w-wa'!I182,tab_liczb_!$X$25:$Z$35,3,1))," ")</f>
        <v>5</v>
      </c>
      <c r="J183" s="58">
        <f>IF(ISNUMBER('w-wa'!J182),(VLOOKUP('w-wa'!J182,tab_liczb_!$AA$25:$AC$35,3,1))," ")</f>
        <v>6</v>
      </c>
      <c r="K183" s="58">
        <f>IF(ISNUMBER('w-wa'!K182),(VLOOKUP('w-wa'!K182,tab_liczb_!$AD$25:$AF$35,3,1))," ")</f>
        <v>6</v>
      </c>
      <c r="L183" s="58">
        <f>IF(ISNUMBER('w-wa'!L182),(VLOOKUP('w-wa'!L182,tab_liczb_!$AG$25:$AI$35,3,1))," ")</f>
        <v>6</v>
      </c>
      <c r="M183" s="58">
        <f>IF(ISNUMBER('w-wa'!M182),(VLOOKUP('w-wa'!M182,tab_liczb_!$AJ$25:$AL$35,3,1))," ")</f>
        <v>6</v>
      </c>
      <c r="N183" s="58">
        <f>IF(ISNUMBER('w-wa'!N182),(VLOOKUP('w-wa'!N182,tab_liczb_!$AM$25:$AO$35,3,1))," ")</f>
        <v>3</v>
      </c>
      <c r="O183" s="58">
        <f>IF(ISNUMBER('w-wa'!O182),(VLOOKUP('w-wa'!O182,tab_liczb_!$AP$25:$AR$35,3,1))," ")</f>
        <v>3</v>
      </c>
      <c r="P183" s="58">
        <f>IF(ISNUMBER('w-wa'!P182),(VLOOKUP('w-wa'!P182,tab_liczb_!$AS$25:$AU$35,3,1))," ")</f>
        <v>3</v>
      </c>
      <c r="Q183" s="58">
        <f>IF(ISNUMBER('w-wa'!Q182),(VLOOKUP('w-wa'!Q182,tab_liczb_!$AV$25:$AX$35,3,1))," ")</f>
        <v>6</v>
      </c>
      <c r="R183" s="58">
        <f>IF(ISNUMBER('w-wa'!R182),(VLOOKUP('w-wa'!R182,tab_liczb_!$AY$25:$BA$35,3,1))," ")</f>
        <v>3</v>
      </c>
      <c r="U183" s="62">
        <f t="shared" si="101"/>
        <v>0</v>
      </c>
      <c r="V183" s="58">
        <f t="shared" si="102"/>
        <v>0</v>
      </c>
      <c r="W183" s="58">
        <f t="shared" si="103"/>
        <v>0</v>
      </c>
      <c r="X183" s="58">
        <f t="shared" si="104"/>
        <v>0</v>
      </c>
      <c r="Y183" s="58">
        <f t="shared" si="105"/>
        <v>0</v>
      </c>
      <c r="Z183" s="58">
        <f t="shared" si="106"/>
        <v>6</v>
      </c>
      <c r="AA183" s="58">
        <f t="shared" si="107"/>
        <v>3</v>
      </c>
      <c r="AB183" s="58">
        <f t="shared" si="108"/>
        <v>1</v>
      </c>
      <c r="AC183" s="58">
        <f t="shared" si="109"/>
        <v>1</v>
      </c>
      <c r="AD183" s="58">
        <f t="shared" si="110"/>
        <v>1</v>
      </c>
      <c r="AE183" s="63">
        <f t="shared" si="111"/>
        <v>0</v>
      </c>
      <c r="AF183" s="23"/>
      <c r="AG183" s="77">
        <f t="shared" si="112"/>
        <v>0</v>
      </c>
      <c r="AH183" s="78">
        <f t="shared" si="113"/>
        <v>0</v>
      </c>
      <c r="AI183" s="78">
        <f t="shared" si="114"/>
        <v>0</v>
      </c>
      <c r="AJ183" s="78">
        <f t="shared" si="115"/>
        <v>0</v>
      </c>
      <c r="AK183" s="78">
        <f t="shared" si="116"/>
        <v>0</v>
      </c>
      <c r="AL183" s="78">
        <f t="shared" si="117"/>
        <v>1</v>
      </c>
      <c r="AM183" s="78">
        <f t="shared" si="118"/>
        <v>0</v>
      </c>
      <c r="AN183" s="78">
        <f t="shared" si="119"/>
        <v>0</v>
      </c>
      <c r="AO183" s="78">
        <f t="shared" si="120"/>
        <v>3</v>
      </c>
      <c r="AP183" s="78">
        <f t="shared" si="121"/>
        <v>0</v>
      </c>
      <c r="AQ183" s="79">
        <f t="shared" si="122"/>
        <v>0</v>
      </c>
      <c r="AR183" s="41"/>
      <c r="AS183" s="41"/>
      <c r="AT183" s="77">
        <f t="shared" si="123"/>
        <v>0</v>
      </c>
      <c r="AU183" s="78">
        <f t="shared" si="124"/>
        <v>0</v>
      </c>
      <c r="AV183" s="78">
        <f t="shared" si="100"/>
        <v>0</v>
      </c>
      <c r="AW183" s="78">
        <f t="shared" si="125"/>
        <v>0</v>
      </c>
      <c r="AX183" s="78">
        <f t="shared" si="126"/>
        <v>0</v>
      </c>
      <c r="AY183" s="78">
        <f t="shared" si="127"/>
        <v>0</v>
      </c>
      <c r="AZ183" s="78">
        <f t="shared" si="128"/>
        <v>0</v>
      </c>
      <c r="BA183" s="78">
        <f t="shared" si="129"/>
        <v>0</v>
      </c>
      <c r="BB183" s="78">
        <f t="shared" si="130"/>
        <v>1</v>
      </c>
      <c r="BC183" s="78">
        <f t="shared" si="131"/>
        <v>0</v>
      </c>
      <c r="BD183" s="79">
        <f t="shared" si="132"/>
        <v>0</v>
      </c>
    </row>
    <row r="184" spans="1:56" ht="12.75">
      <c r="A184" s="238">
        <f>'w-wa'!A183</f>
        <v>1960</v>
      </c>
      <c r="B184" s="58">
        <f>IF(ISNUMBER('w-wa'!B183),(VLOOKUP('w-wa'!B183,tab_liczb_!$C$25:$E$35,3,1))," ")</f>
        <v>5</v>
      </c>
      <c r="C184" s="58">
        <f>IF(ISNUMBER('w-wa'!C183),(VLOOKUP('w-wa'!C183,tab_liczb_!$F$25:$H$35,3,1))," ")</f>
        <v>6</v>
      </c>
      <c r="D184" s="58">
        <f>IF(ISNUMBER('w-wa'!D183),(VLOOKUP('w-wa'!D183,tab_liczb_!$I$25:$K$35,3,1))," ")</f>
        <v>6</v>
      </c>
      <c r="E184" s="58">
        <f>IF(ISNUMBER('w-wa'!E183),(VLOOKUP('w-wa'!E183,tab_liczb_!$L$25:$N$35,3,1))," ")</f>
        <v>6</v>
      </c>
      <c r="F184" s="58">
        <f>IF(ISNUMBER('w-wa'!F183),(VLOOKUP('w-wa'!F183,tab_liczb_!$O$25:$Q$35,3,1))," ")</f>
        <v>6</v>
      </c>
      <c r="G184" s="58">
        <f>IF(ISNUMBER('w-wa'!G183),(VLOOKUP('w-wa'!G183,tab_liczb_!$R$25:$T$35,3,1))," ")</f>
        <v>5</v>
      </c>
      <c r="H184" s="58">
        <f>IF(ISNUMBER('w-wa'!H183),(VLOOKUP('w-wa'!H183,tab_liczb_!$U$25:$W$35,3,1))," ")</f>
        <v>8</v>
      </c>
      <c r="I184" s="58">
        <f>IF(ISNUMBER('w-wa'!I183),(VLOOKUP('w-wa'!I183,tab_liczb_!$X$25:$Z$35,3,1))," ")</f>
        <v>7</v>
      </c>
      <c r="J184" s="58">
        <f>IF(ISNUMBER('w-wa'!J183),(VLOOKUP('w-wa'!J183,tab_liczb_!$AA$25:$AC$35,3,1))," ")</f>
        <v>7</v>
      </c>
      <c r="K184" s="58">
        <f>IF(ISNUMBER('w-wa'!K183),(VLOOKUP('w-wa'!K183,tab_liczb_!$AD$25:$AF$35,3,1))," ")</f>
        <v>5</v>
      </c>
      <c r="L184" s="58">
        <f>IF(ISNUMBER('w-wa'!L183),(VLOOKUP('w-wa'!L183,tab_liczb_!$AG$25:$AI$35,3,1))," ")</f>
        <v>4</v>
      </c>
      <c r="M184" s="58">
        <f>IF(ISNUMBER('w-wa'!M183),(VLOOKUP('w-wa'!M183,tab_liczb_!$AJ$25:$AL$35,3,1))," ")</f>
        <v>3</v>
      </c>
      <c r="N184" s="58">
        <f>IF(ISNUMBER('w-wa'!N183),(VLOOKUP('w-wa'!N183,tab_liczb_!$AM$25:$AO$35,3,1))," ")</f>
        <v>5</v>
      </c>
      <c r="O184" s="58">
        <f>IF(ISNUMBER('w-wa'!O183),(VLOOKUP('w-wa'!O183,tab_liczb_!$AP$25:$AR$35,3,1))," ")</f>
        <v>6</v>
      </c>
      <c r="P184" s="58">
        <f>IF(ISNUMBER('w-wa'!P183),(VLOOKUP('w-wa'!P183,tab_liczb_!$AS$25:$AU$35,3,1))," ")</f>
        <v>6</v>
      </c>
      <c r="Q184" s="58">
        <f>IF(ISNUMBER('w-wa'!Q183),(VLOOKUP('w-wa'!Q183,tab_liczb_!$AV$25:$AX$35,3,1))," ")</f>
        <v>5</v>
      </c>
      <c r="R184" s="58">
        <f>IF(ISNUMBER('w-wa'!R183),(VLOOKUP('w-wa'!R183,tab_liczb_!$AY$25:$BA$35,3,1))," ")</f>
        <v>4</v>
      </c>
      <c r="U184" s="62">
        <f t="shared" si="101"/>
        <v>0</v>
      </c>
      <c r="V184" s="58">
        <f t="shared" si="102"/>
        <v>0</v>
      </c>
      <c r="W184" s="58">
        <f t="shared" si="103"/>
        <v>0</v>
      </c>
      <c r="X184" s="58">
        <f t="shared" si="104"/>
        <v>1</v>
      </c>
      <c r="Y184" s="58">
        <f t="shared" si="105"/>
        <v>2</v>
      </c>
      <c r="Z184" s="58">
        <f t="shared" si="106"/>
        <v>4</v>
      </c>
      <c r="AA184" s="58">
        <f t="shared" si="107"/>
        <v>3</v>
      </c>
      <c r="AB184" s="58">
        <f t="shared" si="108"/>
        <v>1</v>
      </c>
      <c r="AC184" s="58">
        <f t="shared" si="109"/>
        <v>1</v>
      </c>
      <c r="AD184" s="58">
        <f t="shared" si="110"/>
        <v>0</v>
      </c>
      <c r="AE184" s="63">
        <f t="shared" si="111"/>
        <v>0</v>
      </c>
      <c r="AF184" s="41"/>
      <c r="AG184" s="62">
        <f t="shared" si="112"/>
        <v>0</v>
      </c>
      <c r="AH184" s="58">
        <f t="shared" si="113"/>
        <v>0</v>
      </c>
      <c r="AI184" s="58">
        <f t="shared" si="114"/>
        <v>0</v>
      </c>
      <c r="AJ184" s="58">
        <f t="shared" si="115"/>
        <v>0</v>
      </c>
      <c r="AK184" s="58">
        <f t="shared" si="116"/>
        <v>0</v>
      </c>
      <c r="AL184" s="58">
        <f t="shared" si="117"/>
        <v>2</v>
      </c>
      <c r="AM184" s="58">
        <f t="shared" si="118"/>
        <v>2</v>
      </c>
      <c r="AN184" s="58">
        <f t="shared" si="119"/>
        <v>0</v>
      </c>
      <c r="AO184" s="58">
        <f t="shared" si="120"/>
        <v>0</v>
      </c>
      <c r="AP184" s="58">
        <f t="shared" si="121"/>
        <v>0</v>
      </c>
      <c r="AQ184" s="63">
        <f t="shared" si="122"/>
        <v>0</v>
      </c>
      <c r="AR184" s="41"/>
      <c r="AS184" s="41"/>
      <c r="AT184" s="62">
        <f t="shared" si="123"/>
        <v>0</v>
      </c>
      <c r="AU184" s="58">
        <f t="shared" si="124"/>
        <v>0</v>
      </c>
      <c r="AV184" s="58">
        <f t="shared" si="100"/>
        <v>0</v>
      </c>
      <c r="AW184" s="58">
        <f t="shared" si="125"/>
        <v>0</v>
      </c>
      <c r="AX184" s="58">
        <f t="shared" si="126"/>
        <v>0</v>
      </c>
      <c r="AY184" s="58">
        <f t="shared" si="127"/>
        <v>0</v>
      </c>
      <c r="AZ184" s="58">
        <f t="shared" si="128"/>
        <v>0</v>
      </c>
      <c r="BA184" s="58">
        <f t="shared" si="129"/>
        <v>1</v>
      </c>
      <c r="BB184" s="58">
        <f t="shared" si="130"/>
        <v>0</v>
      </c>
      <c r="BC184" s="58">
        <f t="shared" si="131"/>
        <v>0</v>
      </c>
      <c r="BD184" s="63">
        <f t="shared" si="132"/>
        <v>0</v>
      </c>
    </row>
    <row r="185" spans="1:56" ht="12.75">
      <c r="A185" s="238">
        <f>'w-wa'!A184</f>
        <v>1961</v>
      </c>
      <c r="B185" s="58">
        <f>IF(ISNUMBER('w-wa'!B184),(VLOOKUP('w-wa'!B184,tab_liczb_!$C$25:$E$35,3,1))," ")</f>
        <v>5</v>
      </c>
      <c r="C185" s="58">
        <f>IF(ISNUMBER('w-wa'!C184),(VLOOKUP('w-wa'!C184,tab_liczb_!$F$25:$H$35,3,1))," ")</f>
        <v>4</v>
      </c>
      <c r="D185" s="58">
        <f>IF(ISNUMBER('w-wa'!D184),(VLOOKUP('w-wa'!D184,tab_liczb_!$I$25:$K$35,3,1))," ")</f>
        <v>3</v>
      </c>
      <c r="E185" s="58">
        <f>IF(ISNUMBER('w-wa'!E184),(VLOOKUP('w-wa'!E184,tab_liczb_!$L$25:$N$35,3,1))," ")</f>
        <v>3</v>
      </c>
      <c r="F185" s="58">
        <f>IF(ISNUMBER('w-wa'!F184),(VLOOKUP('w-wa'!F184,tab_liczb_!$O$25:$Q$35,3,1))," ")</f>
        <v>6</v>
      </c>
      <c r="G185" s="58">
        <f>IF(ISNUMBER('w-wa'!G184),(VLOOKUP('w-wa'!G184,tab_liczb_!$R$25:$T$35,3,1))," ")</f>
        <v>4</v>
      </c>
      <c r="H185" s="58">
        <f>IF(ISNUMBER('w-wa'!H184),(VLOOKUP('w-wa'!H184,tab_liczb_!$U$25:$W$35,3,1))," ")</f>
        <v>8</v>
      </c>
      <c r="I185" s="58">
        <f>IF(ISNUMBER('w-wa'!I184),(VLOOKUP('w-wa'!I184,tab_liczb_!$X$25:$Z$35,3,1))," ")</f>
        <v>7</v>
      </c>
      <c r="J185" s="58">
        <f>IF(ISNUMBER('w-wa'!J184),(VLOOKUP('w-wa'!J184,tab_liczb_!$AA$25:$AC$35,3,1))," ")</f>
        <v>4</v>
      </c>
      <c r="K185" s="58">
        <f>IF(ISNUMBER('w-wa'!K184),(VLOOKUP('w-wa'!K184,tab_liczb_!$AD$25:$AF$35,3,1))," ")</f>
        <v>3</v>
      </c>
      <c r="L185" s="58">
        <f>IF(ISNUMBER('w-wa'!L184),(VLOOKUP('w-wa'!L184,tab_liczb_!$AG$25:$AI$35,3,1))," ")</f>
        <v>5</v>
      </c>
      <c r="M185" s="58">
        <f>IF(ISNUMBER('w-wa'!M184),(VLOOKUP('w-wa'!M184,tab_liczb_!$AJ$25:$AL$35,3,1))," ")</f>
        <v>6</v>
      </c>
      <c r="N185" s="58">
        <f>IF(ISNUMBER('w-wa'!N184),(VLOOKUP('w-wa'!N184,tab_liczb_!$AM$25:$AO$35,3,1))," ")</f>
        <v>3</v>
      </c>
      <c r="O185" s="58">
        <f>IF(ISNUMBER('w-wa'!O184),(VLOOKUP('w-wa'!O184,tab_liczb_!$AP$25:$AR$35,3,1))," ")</f>
        <v>3</v>
      </c>
      <c r="P185" s="58">
        <f>IF(ISNUMBER('w-wa'!P184),(VLOOKUP('w-wa'!P184,tab_liczb_!$AS$25:$AU$35,3,1))," ")</f>
        <v>6</v>
      </c>
      <c r="Q185" s="58">
        <f>IF(ISNUMBER('w-wa'!Q184),(VLOOKUP('w-wa'!Q184,tab_liczb_!$AV$25:$AX$35,3,1))," ")</f>
        <v>3</v>
      </c>
      <c r="R185" s="58">
        <f>IF(ISNUMBER('w-wa'!R184),(VLOOKUP('w-wa'!R184,tab_liczb_!$AY$25:$BA$35,3,1))," ")</f>
        <v>3</v>
      </c>
      <c r="U185" s="62">
        <f t="shared" si="101"/>
        <v>0</v>
      </c>
      <c r="V185" s="58">
        <f t="shared" si="102"/>
        <v>0</v>
      </c>
      <c r="W185" s="58">
        <f t="shared" si="103"/>
        <v>0</v>
      </c>
      <c r="X185" s="58">
        <f t="shared" si="104"/>
        <v>1</v>
      </c>
      <c r="Y185" s="58">
        <f t="shared" si="105"/>
        <v>1</v>
      </c>
      <c r="Z185" s="58">
        <f t="shared" si="106"/>
        <v>2</v>
      </c>
      <c r="AA185" s="58">
        <f t="shared" si="107"/>
        <v>2</v>
      </c>
      <c r="AB185" s="58">
        <f t="shared" si="108"/>
        <v>3</v>
      </c>
      <c r="AC185" s="58">
        <f t="shared" si="109"/>
        <v>3</v>
      </c>
      <c r="AD185" s="58">
        <f t="shared" si="110"/>
        <v>0</v>
      </c>
      <c r="AE185" s="63">
        <f t="shared" si="111"/>
        <v>0</v>
      </c>
      <c r="AF185" s="41"/>
      <c r="AG185" s="62">
        <f t="shared" si="112"/>
        <v>0</v>
      </c>
      <c r="AH185" s="58">
        <f t="shared" si="113"/>
        <v>0</v>
      </c>
      <c r="AI185" s="58">
        <f t="shared" si="114"/>
        <v>0</v>
      </c>
      <c r="AJ185" s="58">
        <f t="shared" si="115"/>
        <v>0</v>
      </c>
      <c r="AK185" s="58">
        <f t="shared" si="116"/>
        <v>0</v>
      </c>
      <c r="AL185" s="58">
        <f t="shared" si="117"/>
        <v>1</v>
      </c>
      <c r="AM185" s="58">
        <f t="shared" si="118"/>
        <v>0</v>
      </c>
      <c r="AN185" s="58">
        <f t="shared" si="119"/>
        <v>0</v>
      </c>
      <c r="AO185" s="58">
        <f t="shared" si="120"/>
        <v>3</v>
      </c>
      <c r="AP185" s="58">
        <f t="shared" si="121"/>
        <v>0</v>
      </c>
      <c r="AQ185" s="63">
        <f t="shared" si="122"/>
        <v>0</v>
      </c>
      <c r="AR185" s="41"/>
      <c r="AS185" s="41"/>
      <c r="AT185" s="62">
        <f t="shared" si="123"/>
        <v>0</v>
      </c>
      <c r="AU185" s="58">
        <f t="shared" si="124"/>
        <v>0</v>
      </c>
      <c r="AV185" s="58">
        <f t="shared" si="100"/>
        <v>0</v>
      </c>
      <c r="AW185" s="58">
        <f t="shared" si="125"/>
        <v>0</v>
      </c>
      <c r="AX185" s="58">
        <f t="shared" si="126"/>
        <v>0</v>
      </c>
      <c r="AY185" s="58">
        <f t="shared" si="127"/>
        <v>0</v>
      </c>
      <c r="AZ185" s="58">
        <f t="shared" si="128"/>
        <v>0</v>
      </c>
      <c r="BA185" s="58">
        <f t="shared" si="129"/>
        <v>0</v>
      </c>
      <c r="BB185" s="58">
        <f t="shared" si="130"/>
        <v>1</v>
      </c>
      <c r="BC185" s="58">
        <f t="shared" si="131"/>
        <v>0</v>
      </c>
      <c r="BD185" s="63">
        <f t="shared" si="132"/>
        <v>0</v>
      </c>
    </row>
    <row r="186" spans="1:56" ht="12.75">
      <c r="A186" s="238">
        <f>'w-wa'!A185</f>
        <v>1962</v>
      </c>
      <c r="B186" s="58">
        <f>IF(ISNUMBER('w-wa'!B185),(VLOOKUP('w-wa'!B185,tab_liczb_!$C$25:$E$35,3,1))," ")</f>
        <v>3</v>
      </c>
      <c r="C186" s="58">
        <f>IF(ISNUMBER('w-wa'!C185),(VLOOKUP('w-wa'!C185,tab_liczb_!$F$25:$H$35,3,1))," ")</f>
        <v>6</v>
      </c>
      <c r="D186" s="58">
        <f>IF(ISNUMBER('w-wa'!D185),(VLOOKUP('w-wa'!D185,tab_liczb_!$I$25:$K$35,3,1))," ")</f>
        <v>7</v>
      </c>
      <c r="E186" s="58">
        <f>IF(ISNUMBER('w-wa'!E185),(VLOOKUP('w-wa'!E185,tab_liczb_!$L$25:$N$35,3,1))," ")</f>
        <v>2</v>
      </c>
      <c r="F186" s="58">
        <f>IF(ISNUMBER('w-wa'!F185),(VLOOKUP('w-wa'!F185,tab_liczb_!$O$25:$Q$35,3,1))," ")</f>
        <v>7</v>
      </c>
      <c r="G186" s="58">
        <f>IF(ISNUMBER('w-wa'!G185),(VLOOKUP('w-wa'!G185,tab_liczb_!$R$25:$T$35,3,1))," ")</f>
        <v>7</v>
      </c>
      <c r="H186" s="58">
        <f>IF(ISNUMBER('w-wa'!H185),(VLOOKUP('w-wa'!H185,tab_liczb_!$U$25:$W$35,3,1))," ")</f>
        <v>8</v>
      </c>
      <c r="I186" s="58">
        <f>IF(ISNUMBER('w-wa'!I185),(VLOOKUP('w-wa'!I185,tab_liczb_!$X$25:$Z$35,3,1))," ")</f>
        <v>7</v>
      </c>
      <c r="J186" s="58">
        <f>IF(ISNUMBER('w-wa'!J185),(VLOOKUP('w-wa'!J185,tab_liczb_!$AA$25:$AC$35,3,1))," ")</f>
        <v>6</v>
      </c>
      <c r="K186" s="58">
        <f>IF(ISNUMBER('w-wa'!K185),(VLOOKUP('w-wa'!K185,tab_liczb_!$AD$25:$AF$35,3,1))," ")</f>
        <v>6</v>
      </c>
      <c r="L186" s="58">
        <f>IF(ISNUMBER('w-wa'!L185),(VLOOKUP('w-wa'!L185,tab_liczb_!$AG$25:$AI$35,3,1))," ")</f>
        <v>5</v>
      </c>
      <c r="M186" s="58">
        <f>IF(ISNUMBER('w-wa'!M185),(VLOOKUP('w-wa'!M185,tab_liczb_!$AJ$25:$AL$35,3,1))," ")</f>
        <v>7</v>
      </c>
      <c r="N186" s="58">
        <f>IF(ISNUMBER('w-wa'!N185),(VLOOKUP('w-wa'!N185,tab_liczb_!$AM$25:$AO$35,3,1))," ")</f>
        <v>5</v>
      </c>
      <c r="O186" s="58">
        <f>IF(ISNUMBER('w-wa'!O185),(VLOOKUP('w-wa'!O185,tab_liczb_!$AP$25:$AR$35,3,1))," ")</f>
        <v>6</v>
      </c>
      <c r="P186" s="58">
        <f>IF(ISNUMBER('w-wa'!P185),(VLOOKUP('w-wa'!P185,tab_liczb_!$AS$25:$AU$35,3,1))," ")</f>
        <v>9</v>
      </c>
      <c r="Q186" s="58">
        <f>IF(ISNUMBER('w-wa'!Q185),(VLOOKUP('w-wa'!Q185,tab_liczb_!$AV$25:$AX$35,3,1))," ")</f>
        <v>5</v>
      </c>
      <c r="R186" s="58">
        <f>IF(ISNUMBER('w-wa'!R185),(VLOOKUP('w-wa'!R185,tab_liczb_!$AY$25:$BA$35,3,1))," ")</f>
        <v>6</v>
      </c>
      <c r="U186" s="62">
        <f t="shared" si="101"/>
        <v>0</v>
      </c>
      <c r="V186" s="58">
        <f t="shared" si="102"/>
        <v>0</v>
      </c>
      <c r="W186" s="58">
        <f t="shared" si="103"/>
        <v>0</v>
      </c>
      <c r="X186" s="58">
        <f t="shared" si="104"/>
        <v>1</v>
      </c>
      <c r="Y186" s="58">
        <f t="shared" si="105"/>
        <v>5</v>
      </c>
      <c r="Z186" s="58">
        <f t="shared" si="106"/>
        <v>3</v>
      </c>
      <c r="AA186" s="58">
        <f t="shared" si="107"/>
        <v>1</v>
      </c>
      <c r="AB186" s="58">
        <f t="shared" si="108"/>
        <v>0</v>
      </c>
      <c r="AC186" s="58">
        <f t="shared" si="109"/>
        <v>1</v>
      </c>
      <c r="AD186" s="58">
        <f t="shared" si="110"/>
        <v>1</v>
      </c>
      <c r="AE186" s="63">
        <f t="shared" si="111"/>
        <v>0</v>
      </c>
      <c r="AF186" s="23"/>
      <c r="AG186" s="77">
        <f t="shared" si="112"/>
        <v>0</v>
      </c>
      <c r="AH186" s="78">
        <f t="shared" si="113"/>
        <v>0</v>
      </c>
      <c r="AI186" s="78">
        <f t="shared" si="114"/>
        <v>1</v>
      </c>
      <c r="AJ186" s="78">
        <f t="shared" si="115"/>
        <v>0</v>
      </c>
      <c r="AK186" s="78">
        <f t="shared" si="116"/>
        <v>0</v>
      </c>
      <c r="AL186" s="78">
        <f t="shared" si="117"/>
        <v>1</v>
      </c>
      <c r="AM186" s="78">
        <f t="shared" si="118"/>
        <v>2</v>
      </c>
      <c r="AN186" s="78">
        <f t="shared" si="119"/>
        <v>0</v>
      </c>
      <c r="AO186" s="78">
        <f t="shared" si="120"/>
        <v>0</v>
      </c>
      <c r="AP186" s="78">
        <f t="shared" si="121"/>
        <v>0</v>
      </c>
      <c r="AQ186" s="79">
        <f t="shared" si="122"/>
        <v>0</v>
      </c>
      <c r="AR186" s="41"/>
      <c r="AS186" s="41"/>
      <c r="AT186" s="77">
        <f t="shared" si="123"/>
        <v>0</v>
      </c>
      <c r="AU186" s="78">
        <f t="shared" si="124"/>
        <v>0</v>
      </c>
      <c r="AV186" s="78">
        <f t="shared" si="100"/>
        <v>0</v>
      </c>
      <c r="AW186" s="78">
        <f t="shared" si="125"/>
        <v>0</v>
      </c>
      <c r="AX186" s="78">
        <f t="shared" si="126"/>
        <v>0</v>
      </c>
      <c r="AY186" s="78">
        <f t="shared" si="127"/>
        <v>1</v>
      </c>
      <c r="AZ186" s="78">
        <f t="shared" si="128"/>
        <v>0</v>
      </c>
      <c r="BA186" s="78">
        <f t="shared" si="129"/>
        <v>0</v>
      </c>
      <c r="BB186" s="78">
        <f t="shared" si="130"/>
        <v>0</v>
      </c>
      <c r="BC186" s="78">
        <f t="shared" si="131"/>
        <v>0</v>
      </c>
      <c r="BD186" s="79">
        <f t="shared" si="132"/>
        <v>0</v>
      </c>
    </row>
    <row r="187" spans="1:56" ht="12.75">
      <c r="A187" s="238">
        <f>'w-wa'!A186</f>
        <v>1963</v>
      </c>
      <c r="B187" s="58">
        <f>IF(ISNUMBER('w-wa'!B186),(VLOOKUP('w-wa'!B186,tab_liczb_!$C$25:$E$35,3,1))," ")</f>
        <v>9</v>
      </c>
      <c r="C187" s="58">
        <f>IF(ISNUMBER('w-wa'!C186),(VLOOKUP('w-wa'!C186,tab_liczb_!$F$25:$H$35,3,1))," ")</f>
        <v>8</v>
      </c>
      <c r="D187" s="58">
        <f>IF(ISNUMBER('w-wa'!D186),(VLOOKUP('w-wa'!D186,tab_liczb_!$I$25:$K$35,3,1))," ")</f>
        <v>7</v>
      </c>
      <c r="E187" s="58">
        <f>IF(ISNUMBER('w-wa'!E186),(VLOOKUP('w-wa'!E186,tab_liczb_!$L$25:$N$35,3,1))," ")</f>
        <v>5</v>
      </c>
      <c r="F187" s="58">
        <f>IF(ISNUMBER('w-wa'!F186),(VLOOKUP('w-wa'!F186,tab_liczb_!$O$25:$Q$35,3,1))," ")</f>
        <v>3</v>
      </c>
      <c r="G187" s="58">
        <f>IF(ISNUMBER('w-wa'!G186),(VLOOKUP('w-wa'!G186,tab_liczb_!$R$25:$T$35,3,1))," ")</f>
        <v>6</v>
      </c>
      <c r="H187" s="58">
        <f>IF(ISNUMBER('w-wa'!H186),(VLOOKUP('w-wa'!H186,tab_liczb_!$U$25:$W$35,3,1))," ")</f>
        <v>3</v>
      </c>
      <c r="I187" s="58">
        <f>IF(ISNUMBER('w-wa'!I186),(VLOOKUP('w-wa'!I186,tab_liczb_!$X$25:$Z$35,3,1))," ")</f>
        <v>4</v>
      </c>
      <c r="J187" s="58">
        <f>IF(ISNUMBER('w-wa'!J186),(VLOOKUP('w-wa'!J186,tab_liczb_!$AA$25:$AC$35,3,1))," ")</f>
        <v>4</v>
      </c>
      <c r="K187" s="58">
        <f>IF(ISNUMBER('w-wa'!K186),(VLOOKUP('w-wa'!K186,tab_liczb_!$AD$25:$AF$35,3,1))," ")</f>
        <v>6</v>
      </c>
      <c r="L187" s="58">
        <f>IF(ISNUMBER('w-wa'!L186),(VLOOKUP('w-wa'!L186,tab_liczb_!$AG$25:$AI$35,3,1))," ")</f>
        <v>2</v>
      </c>
      <c r="M187" s="58">
        <f>IF(ISNUMBER('w-wa'!M186),(VLOOKUP('w-wa'!M186,tab_liczb_!$AJ$25:$AL$35,3,1))," ")</f>
        <v>7</v>
      </c>
      <c r="N187" s="58">
        <f>IF(ISNUMBER('w-wa'!N186),(VLOOKUP('w-wa'!N186,tab_liczb_!$AM$25:$AO$35,3,1))," ")</f>
        <v>9</v>
      </c>
      <c r="O187" s="58">
        <f>IF(ISNUMBER('w-wa'!O186),(VLOOKUP('w-wa'!O186,tab_liczb_!$AP$25:$AR$35,3,1))," ")</f>
        <v>5</v>
      </c>
      <c r="P187" s="58">
        <f>IF(ISNUMBER('w-wa'!P186),(VLOOKUP('w-wa'!P186,tab_liczb_!$AS$25:$AU$35,3,1))," ")</f>
        <v>3</v>
      </c>
      <c r="Q187" s="58">
        <f>IF(ISNUMBER('w-wa'!Q186),(VLOOKUP('w-wa'!Q186,tab_liczb_!$AV$25:$AX$35,3,1))," ")</f>
        <v>2</v>
      </c>
      <c r="R187" s="58">
        <f>IF(ISNUMBER('w-wa'!R186),(VLOOKUP('w-wa'!R186,tab_liczb_!$AY$25:$BA$35,3,1))," ")</f>
        <v>6</v>
      </c>
      <c r="U187" s="62">
        <f t="shared" si="101"/>
        <v>0</v>
      </c>
      <c r="V187" s="58">
        <f t="shared" si="102"/>
        <v>0</v>
      </c>
      <c r="W187" s="58">
        <f t="shared" si="103"/>
        <v>1</v>
      </c>
      <c r="X187" s="58">
        <f t="shared" si="104"/>
        <v>1</v>
      </c>
      <c r="Y187" s="58">
        <f t="shared" si="105"/>
        <v>2</v>
      </c>
      <c r="Z187" s="58">
        <f t="shared" si="106"/>
        <v>2</v>
      </c>
      <c r="AA187" s="58">
        <f t="shared" si="107"/>
        <v>1</v>
      </c>
      <c r="AB187" s="58">
        <f t="shared" si="108"/>
        <v>2</v>
      </c>
      <c r="AC187" s="58">
        <f t="shared" si="109"/>
        <v>2</v>
      </c>
      <c r="AD187" s="58">
        <f t="shared" si="110"/>
        <v>1</v>
      </c>
      <c r="AE187" s="63">
        <f t="shared" si="111"/>
        <v>0</v>
      </c>
      <c r="AF187" s="41"/>
      <c r="AG187" s="62">
        <f t="shared" si="112"/>
        <v>0</v>
      </c>
      <c r="AH187" s="58">
        <f t="shared" si="113"/>
        <v>0</v>
      </c>
      <c r="AI187" s="58">
        <f t="shared" si="114"/>
        <v>1</v>
      </c>
      <c r="AJ187" s="58">
        <f t="shared" si="115"/>
        <v>0</v>
      </c>
      <c r="AK187" s="58">
        <f t="shared" si="116"/>
        <v>0</v>
      </c>
      <c r="AL187" s="58">
        <f t="shared" si="117"/>
        <v>0</v>
      </c>
      <c r="AM187" s="58">
        <f t="shared" si="118"/>
        <v>1</v>
      </c>
      <c r="AN187" s="58">
        <f t="shared" si="119"/>
        <v>0</v>
      </c>
      <c r="AO187" s="58">
        <f t="shared" si="120"/>
        <v>1</v>
      </c>
      <c r="AP187" s="58">
        <f t="shared" si="121"/>
        <v>1</v>
      </c>
      <c r="AQ187" s="63">
        <f t="shared" si="122"/>
        <v>0</v>
      </c>
      <c r="AR187" s="41"/>
      <c r="AS187" s="41"/>
      <c r="AT187" s="62">
        <f t="shared" si="123"/>
        <v>0</v>
      </c>
      <c r="AU187" s="58">
        <f t="shared" si="124"/>
        <v>0</v>
      </c>
      <c r="AV187" s="58">
        <f t="shared" si="100"/>
        <v>0</v>
      </c>
      <c r="AW187" s="58">
        <f t="shared" si="125"/>
        <v>0</v>
      </c>
      <c r="AX187" s="58">
        <f t="shared" si="126"/>
        <v>0</v>
      </c>
      <c r="AY187" s="58">
        <f t="shared" si="127"/>
        <v>1</v>
      </c>
      <c r="AZ187" s="58">
        <f t="shared" si="128"/>
        <v>0</v>
      </c>
      <c r="BA187" s="58">
        <f t="shared" si="129"/>
        <v>0</v>
      </c>
      <c r="BB187" s="58">
        <f t="shared" si="130"/>
        <v>0</v>
      </c>
      <c r="BC187" s="58">
        <f t="shared" si="131"/>
        <v>0</v>
      </c>
      <c r="BD187" s="63">
        <f t="shared" si="132"/>
        <v>0</v>
      </c>
    </row>
    <row r="188" spans="1:56" ht="12.75">
      <c r="A188" s="238">
        <f>'w-wa'!A187</f>
        <v>1964</v>
      </c>
      <c r="B188" s="58">
        <f>IF(ISNUMBER('w-wa'!B187),(VLOOKUP('w-wa'!B187,tab_liczb_!$C$25:$E$35,3,1))," ")</f>
        <v>5</v>
      </c>
      <c r="C188" s="58">
        <f>IF(ISNUMBER('w-wa'!C187),(VLOOKUP('w-wa'!C187,tab_liczb_!$F$25:$H$35,3,1))," ")</f>
        <v>6</v>
      </c>
      <c r="D188" s="58">
        <f>IF(ISNUMBER('w-wa'!D187),(VLOOKUP('w-wa'!D187,tab_liczb_!$I$25:$K$35,3,1))," ")</f>
        <v>8</v>
      </c>
      <c r="E188" s="58">
        <f>IF(ISNUMBER('w-wa'!E187),(VLOOKUP('w-wa'!E187,tab_liczb_!$L$25:$N$35,3,1))," ")</f>
        <v>5</v>
      </c>
      <c r="F188" s="58">
        <f>IF(ISNUMBER('w-wa'!F187),(VLOOKUP('w-wa'!F187,tab_liczb_!$O$25:$Q$35,3,1))," ")</f>
        <v>6</v>
      </c>
      <c r="G188" s="58">
        <f>IF(ISNUMBER('w-wa'!G187),(VLOOKUP('w-wa'!G187,tab_liczb_!$R$25:$T$35,3,1))," ")</f>
        <v>1</v>
      </c>
      <c r="H188" s="58">
        <f>IF(ISNUMBER('w-wa'!H187),(VLOOKUP('w-wa'!H187,tab_liczb_!$U$25:$W$35,3,1))," ")</f>
        <v>6</v>
      </c>
      <c r="I188" s="58">
        <f>IF(ISNUMBER('w-wa'!I187),(VLOOKUP('w-wa'!I187,tab_liczb_!$X$25:$Z$35,3,1))," ")</f>
        <v>7</v>
      </c>
      <c r="J188" s="58">
        <f>IF(ISNUMBER('w-wa'!J187),(VLOOKUP('w-wa'!J187,tab_liczb_!$AA$25:$AC$35,3,1))," ")</f>
        <v>5</v>
      </c>
      <c r="K188" s="58">
        <f>IF(ISNUMBER('w-wa'!K187),(VLOOKUP('w-wa'!K187,tab_liczb_!$AD$25:$AF$35,3,1))," ")</f>
        <v>6</v>
      </c>
      <c r="L188" s="58">
        <f>IF(ISNUMBER('w-wa'!L187),(VLOOKUP('w-wa'!L187,tab_liczb_!$AG$25:$AI$35,3,1))," ")</f>
        <v>5</v>
      </c>
      <c r="M188" s="58">
        <f>IF(ISNUMBER('w-wa'!M187),(VLOOKUP('w-wa'!M187,tab_liczb_!$AJ$25:$AL$35,3,1))," ")</f>
        <v>5</v>
      </c>
      <c r="N188" s="58">
        <f>IF(ISNUMBER('w-wa'!N187),(VLOOKUP('w-wa'!N187,tab_liczb_!$AM$25:$AO$35,3,1))," ")</f>
        <v>6</v>
      </c>
      <c r="O188" s="58">
        <f>IF(ISNUMBER('w-wa'!O187),(VLOOKUP('w-wa'!O187,tab_liczb_!$AP$25:$AR$35,3,1))," ")</f>
        <v>6</v>
      </c>
      <c r="P188" s="58">
        <f>IF(ISNUMBER('w-wa'!P187),(VLOOKUP('w-wa'!P187,tab_liczb_!$AS$25:$AU$35,3,1))," ")</f>
        <v>4</v>
      </c>
      <c r="Q188" s="58">
        <f>IF(ISNUMBER('w-wa'!Q187),(VLOOKUP('w-wa'!Q187,tab_liczb_!$AV$25:$AX$35,3,1))," ")</f>
        <v>5</v>
      </c>
      <c r="R188" s="58">
        <f>IF(ISNUMBER('w-wa'!R187),(VLOOKUP('w-wa'!R187,tab_liczb_!$AY$25:$BA$35,3,1))," ")</f>
        <v>5</v>
      </c>
      <c r="U188" s="62">
        <f t="shared" si="101"/>
        <v>0</v>
      </c>
      <c r="V188" s="58">
        <f t="shared" si="102"/>
        <v>0</v>
      </c>
      <c r="W188" s="58">
        <f t="shared" si="103"/>
        <v>0</v>
      </c>
      <c r="X188" s="58">
        <f t="shared" si="104"/>
        <v>1</v>
      </c>
      <c r="Y188" s="58">
        <f t="shared" si="105"/>
        <v>1</v>
      </c>
      <c r="Z188" s="58">
        <f t="shared" si="106"/>
        <v>4</v>
      </c>
      <c r="AA188" s="58">
        <f t="shared" si="107"/>
        <v>5</v>
      </c>
      <c r="AB188" s="58">
        <f t="shared" si="108"/>
        <v>0</v>
      </c>
      <c r="AC188" s="58">
        <f t="shared" si="109"/>
        <v>0</v>
      </c>
      <c r="AD188" s="58">
        <f t="shared" si="110"/>
        <v>0</v>
      </c>
      <c r="AE188" s="63">
        <f t="shared" si="111"/>
        <v>1</v>
      </c>
      <c r="AF188" s="41"/>
      <c r="AG188" s="62">
        <f t="shared" si="112"/>
        <v>0</v>
      </c>
      <c r="AH188" s="58">
        <f t="shared" si="113"/>
        <v>0</v>
      </c>
      <c r="AI188" s="58">
        <f t="shared" si="114"/>
        <v>0</v>
      </c>
      <c r="AJ188" s="58">
        <f t="shared" si="115"/>
        <v>0</v>
      </c>
      <c r="AK188" s="58">
        <f t="shared" si="116"/>
        <v>0</v>
      </c>
      <c r="AL188" s="58">
        <f t="shared" si="117"/>
        <v>2</v>
      </c>
      <c r="AM188" s="58">
        <f t="shared" si="118"/>
        <v>1</v>
      </c>
      <c r="AN188" s="58">
        <f t="shared" si="119"/>
        <v>1</v>
      </c>
      <c r="AO188" s="58">
        <f t="shared" si="120"/>
        <v>0</v>
      </c>
      <c r="AP188" s="58">
        <f t="shared" si="121"/>
        <v>0</v>
      </c>
      <c r="AQ188" s="63">
        <f t="shared" si="122"/>
        <v>0</v>
      </c>
      <c r="AR188" s="41"/>
      <c r="AS188" s="41"/>
      <c r="AT188" s="62">
        <f t="shared" si="123"/>
        <v>0</v>
      </c>
      <c r="AU188" s="58">
        <f t="shared" si="124"/>
        <v>0</v>
      </c>
      <c r="AV188" s="58">
        <f t="shared" si="100"/>
        <v>0</v>
      </c>
      <c r="AW188" s="58">
        <f t="shared" si="125"/>
        <v>0</v>
      </c>
      <c r="AX188" s="58">
        <f t="shared" si="126"/>
        <v>0</v>
      </c>
      <c r="AY188" s="58">
        <f t="shared" si="127"/>
        <v>0</v>
      </c>
      <c r="AZ188" s="58">
        <f t="shared" si="128"/>
        <v>1</v>
      </c>
      <c r="BA188" s="58">
        <f t="shared" si="129"/>
        <v>0</v>
      </c>
      <c r="BB188" s="58">
        <f t="shared" si="130"/>
        <v>0</v>
      </c>
      <c r="BC188" s="58">
        <f t="shared" si="131"/>
        <v>0</v>
      </c>
      <c r="BD188" s="63">
        <f t="shared" si="132"/>
        <v>0</v>
      </c>
    </row>
    <row r="189" spans="1:56" ht="12.75">
      <c r="A189" s="238">
        <f>'w-wa'!A188</f>
        <v>1965</v>
      </c>
      <c r="B189" s="58">
        <f>IF(ISNUMBER('w-wa'!B188),(VLOOKUP('w-wa'!B188,tab_liczb_!$C$25:$E$35,3,1))," ")</f>
        <v>4</v>
      </c>
      <c r="C189" s="58">
        <f>IF(ISNUMBER('w-wa'!C188),(VLOOKUP('w-wa'!C188,tab_liczb_!$F$25:$H$35,3,1))," ")</f>
        <v>6</v>
      </c>
      <c r="D189" s="58">
        <f>IF(ISNUMBER('w-wa'!D188),(VLOOKUP('w-wa'!D188,tab_liczb_!$I$25:$K$35,3,1))," ")</f>
        <v>6</v>
      </c>
      <c r="E189" s="58">
        <f>IF(ISNUMBER('w-wa'!E188),(VLOOKUP('w-wa'!E188,tab_liczb_!$L$25:$N$35,3,1))," ")</f>
        <v>6</v>
      </c>
      <c r="F189" s="58">
        <f>IF(ISNUMBER('w-wa'!F188),(VLOOKUP('w-wa'!F188,tab_liczb_!$O$25:$Q$35,3,1))," ")</f>
        <v>8</v>
      </c>
      <c r="G189" s="58">
        <f>IF(ISNUMBER('w-wa'!G188),(VLOOKUP('w-wa'!G188,tab_liczb_!$R$25:$T$35,3,1))," ")</f>
        <v>6</v>
      </c>
      <c r="H189" s="58">
        <f>IF(ISNUMBER('w-wa'!H188),(VLOOKUP('w-wa'!H188,tab_liczb_!$U$25:$W$35,3,1))," ")</f>
        <v>8</v>
      </c>
      <c r="I189" s="58">
        <f>IF(ISNUMBER('w-wa'!I188),(VLOOKUP('w-wa'!I188,tab_liczb_!$X$25:$Z$35,3,1))," ")</f>
        <v>8</v>
      </c>
      <c r="J189" s="58">
        <f>IF(ISNUMBER('w-wa'!J188),(VLOOKUP('w-wa'!J188,tab_liczb_!$AA$25:$AC$35,3,1))," ")</f>
        <v>4</v>
      </c>
      <c r="K189" s="58">
        <f>IF(ISNUMBER('w-wa'!K188),(VLOOKUP('w-wa'!K188,tab_liczb_!$AD$25:$AF$35,3,1))," ")</f>
        <v>6</v>
      </c>
      <c r="L189" s="58">
        <f>IF(ISNUMBER('w-wa'!L188),(VLOOKUP('w-wa'!L188,tab_liczb_!$AG$25:$AI$35,3,1))," ")</f>
        <v>8</v>
      </c>
      <c r="M189" s="58">
        <f>IF(ISNUMBER('w-wa'!M188),(VLOOKUP('w-wa'!M188,tab_liczb_!$AJ$25:$AL$35,3,1))," ")</f>
        <v>4</v>
      </c>
      <c r="N189" s="58">
        <f>IF(ISNUMBER('w-wa'!N188),(VLOOKUP('w-wa'!N188,tab_liczb_!$AM$25:$AO$35,3,1))," ")</f>
        <v>5</v>
      </c>
      <c r="O189" s="58">
        <f>IF(ISNUMBER('w-wa'!O188),(VLOOKUP('w-wa'!O188,tab_liczb_!$AP$25:$AR$35,3,1))," ")</f>
        <v>6</v>
      </c>
      <c r="P189" s="58">
        <f>IF(ISNUMBER('w-wa'!P188),(VLOOKUP('w-wa'!P188,tab_liczb_!$AS$25:$AU$35,3,1))," ")</f>
        <v>8</v>
      </c>
      <c r="Q189" s="58">
        <f>IF(ISNUMBER('w-wa'!Q188),(VLOOKUP('w-wa'!Q188,tab_liczb_!$AV$25:$AX$35,3,1))," ")</f>
        <v>6</v>
      </c>
      <c r="R189" s="58">
        <f>IF(ISNUMBER('w-wa'!R188),(VLOOKUP('w-wa'!R188,tab_liczb_!$AY$25:$BA$35,3,1))," ")</f>
        <v>6</v>
      </c>
      <c r="U189" s="62">
        <f t="shared" si="101"/>
        <v>0</v>
      </c>
      <c r="V189" s="58">
        <f t="shared" si="102"/>
        <v>0</v>
      </c>
      <c r="W189" s="58">
        <f t="shared" si="103"/>
        <v>0</v>
      </c>
      <c r="X189" s="58">
        <f t="shared" si="104"/>
        <v>4</v>
      </c>
      <c r="Y189" s="58">
        <f t="shared" si="105"/>
        <v>0</v>
      </c>
      <c r="Z189" s="58">
        <f t="shared" si="106"/>
        <v>5</v>
      </c>
      <c r="AA189" s="58">
        <f t="shared" si="107"/>
        <v>0</v>
      </c>
      <c r="AB189" s="58">
        <f t="shared" si="108"/>
        <v>3</v>
      </c>
      <c r="AC189" s="58">
        <f t="shared" si="109"/>
        <v>0</v>
      </c>
      <c r="AD189" s="58">
        <f t="shared" si="110"/>
        <v>0</v>
      </c>
      <c r="AE189" s="63">
        <f t="shared" si="111"/>
        <v>0</v>
      </c>
      <c r="AF189" s="41"/>
      <c r="AG189" s="62">
        <f t="shared" si="112"/>
        <v>0</v>
      </c>
      <c r="AH189" s="58">
        <f t="shared" si="113"/>
        <v>0</v>
      </c>
      <c r="AI189" s="58">
        <f t="shared" si="114"/>
        <v>0</v>
      </c>
      <c r="AJ189" s="58">
        <f t="shared" si="115"/>
        <v>1</v>
      </c>
      <c r="AK189" s="58">
        <f t="shared" si="116"/>
        <v>0</v>
      </c>
      <c r="AL189" s="58">
        <f t="shared" si="117"/>
        <v>2</v>
      </c>
      <c r="AM189" s="58">
        <f t="shared" si="118"/>
        <v>1</v>
      </c>
      <c r="AN189" s="58">
        <f t="shared" si="119"/>
        <v>0</v>
      </c>
      <c r="AO189" s="58">
        <f t="shared" si="120"/>
        <v>0</v>
      </c>
      <c r="AP189" s="58">
        <f t="shared" si="121"/>
        <v>0</v>
      </c>
      <c r="AQ189" s="63">
        <f t="shared" si="122"/>
        <v>0</v>
      </c>
      <c r="AR189" s="41"/>
      <c r="AS189" s="41"/>
      <c r="AT189" s="62">
        <f t="shared" si="123"/>
        <v>0</v>
      </c>
      <c r="AU189" s="58">
        <f t="shared" si="124"/>
        <v>0</v>
      </c>
      <c r="AV189" s="58">
        <f t="shared" si="100"/>
        <v>0</v>
      </c>
      <c r="AW189" s="58">
        <f t="shared" si="125"/>
        <v>0</v>
      </c>
      <c r="AX189" s="58">
        <f t="shared" si="126"/>
        <v>0</v>
      </c>
      <c r="AY189" s="58">
        <f t="shared" si="127"/>
        <v>1</v>
      </c>
      <c r="AZ189" s="58">
        <f t="shared" si="128"/>
        <v>0</v>
      </c>
      <c r="BA189" s="58">
        <f t="shared" si="129"/>
        <v>0</v>
      </c>
      <c r="BB189" s="58">
        <f t="shared" si="130"/>
        <v>0</v>
      </c>
      <c r="BC189" s="58">
        <f t="shared" si="131"/>
        <v>0</v>
      </c>
      <c r="BD189" s="63">
        <f t="shared" si="132"/>
        <v>0</v>
      </c>
    </row>
    <row r="190" spans="1:56" ht="12.75">
      <c r="A190" s="238">
        <f>'w-wa'!A189</f>
        <v>1966</v>
      </c>
      <c r="B190" s="58">
        <f>IF(ISNUMBER('w-wa'!B189),(VLOOKUP('w-wa'!B189,tab_liczb_!$C$25:$E$35,3,1))," ")</f>
        <v>6</v>
      </c>
      <c r="C190" s="58">
        <f>IF(ISNUMBER('w-wa'!C189),(VLOOKUP('w-wa'!C189,tab_liczb_!$F$25:$H$35,3,1))," ")</f>
        <v>5</v>
      </c>
      <c r="D190" s="58">
        <f>IF(ISNUMBER('w-wa'!D189),(VLOOKUP('w-wa'!D189,tab_liczb_!$I$25:$K$35,3,1))," ")</f>
        <v>5</v>
      </c>
      <c r="E190" s="58">
        <f>IF(ISNUMBER('w-wa'!E189),(VLOOKUP('w-wa'!E189,tab_liczb_!$L$25:$N$35,3,1))," ")</f>
        <v>5</v>
      </c>
      <c r="F190" s="58">
        <f>IF(ISNUMBER('w-wa'!F189),(VLOOKUP('w-wa'!F189,tab_liczb_!$O$25:$Q$35,3,1))," ")</f>
        <v>6</v>
      </c>
      <c r="G190" s="58">
        <f>IF(ISNUMBER('w-wa'!G189),(VLOOKUP('w-wa'!G189,tab_liczb_!$R$25:$T$35,3,1))," ")</f>
        <v>5</v>
      </c>
      <c r="H190" s="58">
        <f>IF(ISNUMBER('w-wa'!H189),(VLOOKUP('w-wa'!H189,tab_liczb_!$U$25:$W$35,3,1))," ")</f>
        <v>6</v>
      </c>
      <c r="I190" s="58">
        <f>IF(ISNUMBER('w-wa'!I189),(VLOOKUP('w-wa'!I189,tab_liczb_!$X$25:$Z$35,3,1))," ")</f>
        <v>6</v>
      </c>
      <c r="J190" s="58">
        <f>IF(ISNUMBER('w-wa'!J189),(VLOOKUP('w-wa'!J189,tab_liczb_!$AA$25:$AC$35,3,1))," ")</f>
        <v>6</v>
      </c>
      <c r="K190" s="58">
        <f>IF(ISNUMBER('w-wa'!K189),(VLOOKUP('w-wa'!K189,tab_liczb_!$AD$25:$AF$35,3,1))," ")</f>
        <v>3</v>
      </c>
      <c r="L190" s="58">
        <f>IF(ISNUMBER('w-wa'!L189),(VLOOKUP('w-wa'!L189,tab_liczb_!$AG$25:$AI$35,3,1))," ")</f>
        <v>6</v>
      </c>
      <c r="M190" s="58">
        <f>IF(ISNUMBER('w-wa'!M189),(VLOOKUP('w-wa'!M189,tab_liczb_!$AJ$25:$AL$35,3,1))," ")</f>
        <v>5</v>
      </c>
      <c r="N190" s="58">
        <f>IF(ISNUMBER('w-wa'!N189),(VLOOKUP('w-wa'!N189,tab_liczb_!$AM$25:$AO$35,3,1))," ")</f>
        <v>4</v>
      </c>
      <c r="O190" s="58">
        <f>IF(ISNUMBER('w-wa'!O189),(VLOOKUP('w-wa'!O189,tab_liczb_!$AP$25:$AR$35,3,1))," ")</f>
        <v>4</v>
      </c>
      <c r="P190" s="58">
        <f>IF(ISNUMBER('w-wa'!P189),(VLOOKUP('w-wa'!P189,tab_liczb_!$AS$25:$AU$35,3,1))," ")</f>
        <v>6</v>
      </c>
      <c r="Q190" s="58">
        <f>IF(ISNUMBER('w-wa'!Q189),(VLOOKUP('w-wa'!Q189,tab_liczb_!$AV$25:$AX$35,3,1))," ")</f>
        <v>5</v>
      </c>
      <c r="R190" s="58">
        <f>IF(ISNUMBER('w-wa'!R189),(VLOOKUP('w-wa'!R189,tab_liczb_!$AY$25:$BA$35,3,1))," ")</f>
        <v>4</v>
      </c>
      <c r="U190" s="62">
        <f t="shared" si="101"/>
        <v>0</v>
      </c>
      <c r="V190" s="58">
        <f t="shared" si="102"/>
        <v>0</v>
      </c>
      <c r="W190" s="58">
        <f t="shared" si="103"/>
        <v>0</v>
      </c>
      <c r="X190" s="58">
        <f t="shared" si="104"/>
        <v>0</v>
      </c>
      <c r="Y190" s="58">
        <f t="shared" si="105"/>
        <v>0</v>
      </c>
      <c r="Z190" s="58">
        <f t="shared" si="106"/>
        <v>6</v>
      </c>
      <c r="AA190" s="58">
        <f t="shared" si="107"/>
        <v>5</v>
      </c>
      <c r="AB190" s="58">
        <f t="shared" si="108"/>
        <v>0</v>
      </c>
      <c r="AC190" s="58">
        <f t="shared" si="109"/>
        <v>1</v>
      </c>
      <c r="AD190" s="58">
        <f t="shared" si="110"/>
        <v>0</v>
      </c>
      <c r="AE190" s="63">
        <f t="shared" si="111"/>
        <v>0</v>
      </c>
      <c r="AF190" s="23"/>
      <c r="AG190" s="77">
        <f t="shared" si="112"/>
        <v>0</v>
      </c>
      <c r="AH190" s="78">
        <f t="shared" si="113"/>
        <v>0</v>
      </c>
      <c r="AI190" s="78">
        <f t="shared" si="114"/>
        <v>0</v>
      </c>
      <c r="AJ190" s="78">
        <f t="shared" si="115"/>
        <v>0</v>
      </c>
      <c r="AK190" s="78">
        <f t="shared" si="116"/>
        <v>0</v>
      </c>
      <c r="AL190" s="78">
        <f t="shared" si="117"/>
        <v>1</v>
      </c>
      <c r="AM190" s="78">
        <f t="shared" si="118"/>
        <v>1</v>
      </c>
      <c r="AN190" s="78">
        <f t="shared" si="119"/>
        <v>2</v>
      </c>
      <c r="AO190" s="78">
        <f t="shared" si="120"/>
        <v>0</v>
      </c>
      <c r="AP190" s="78">
        <f t="shared" si="121"/>
        <v>0</v>
      </c>
      <c r="AQ190" s="79">
        <f t="shared" si="122"/>
        <v>0</v>
      </c>
      <c r="AR190" s="41"/>
      <c r="AS190" s="41"/>
      <c r="AT190" s="77">
        <f t="shared" si="123"/>
        <v>0</v>
      </c>
      <c r="AU190" s="78">
        <f t="shared" si="124"/>
        <v>0</v>
      </c>
      <c r="AV190" s="78">
        <f t="shared" si="100"/>
        <v>0</v>
      </c>
      <c r="AW190" s="78">
        <f t="shared" si="125"/>
        <v>0</v>
      </c>
      <c r="AX190" s="78">
        <f t="shared" si="126"/>
        <v>0</v>
      </c>
      <c r="AY190" s="78">
        <f t="shared" si="127"/>
        <v>0</v>
      </c>
      <c r="AZ190" s="78">
        <f t="shared" si="128"/>
        <v>0</v>
      </c>
      <c r="BA190" s="78">
        <f t="shared" si="129"/>
        <v>1</v>
      </c>
      <c r="BB190" s="78">
        <f t="shared" si="130"/>
        <v>0</v>
      </c>
      <c r="BC190" s="78">
        <f t="shared" si="131"/>
        <v>0</v>
      </c>
      <c r="BD190" s="79">
        <f t="shared" si="132"/>
        <v>0</v>
      </c>
    </row>
    <row r="191" spans="1:56" ht="12.75">
      <c r="A191" s="238">
        <f>'w-wa'!A190</f>
        <v>1967</v>
      </c>
      <c r="B191" s="58">
        <f>IF(ISNUMBER('w-wa'!B190),(VLOOKUP('w-wa'!B190,tab_liczb_!$C$25:$E$35,3,1))," ")</f>
        <v>6</v>
      </c>
      <c r="C191" s="58">
        <f>IF(ISNUMBER('w-wa'!C190),(VLOOKUP('w-wa'!C190,tab_liczb_!$F$25:$H$35,3,1))," ")</f>
        <v>4</v>
      </c>
      <c r="D191" s="58">
        <f>IF(ISNUMBER('w-wa'!D190),(VLOOKUP('w-wa'!D190,tab_liczb_!$I$25:$K$35,3,1))," ")</f>
        <v>3</v>
      </c>
      <c r="E191" s="58">
        <f>IF(ISNUMBER('w-wa'!E190),(VLOOKUP('w-wa'!E190,tab_liczb_!$L$25:$N$35,3,1))," ")</f>
        <v>6</v>
      </c>
      <c r="F191" s="58">
        <f>IF(ISNUMBER('w-wa'!F190),(VLOOKUP('w-wa'!F190,tab_liczb_!$O$25:$Q$35,3,1))," ")</f>
        <v>5</v>
      </c>
      <c r="G191" s="58">
        <f>IF(ISNUMBER('w-wa'!G190),(VLOOKUP('w-wa'!G190,tab_liczb_!$R$25:$T$35,3,1))," ")</f>
        <v>6</v>
      </c>
      <c r="H191" s="58">
        <f>IF(ISNUMBER('w-wa'!H190),(VLOOKUP('w-wa'!H190,tab_liczb_!$U$25:$W$35,3,1))," ")</f>
        <v>4</v>
      </c>
      <c r="I191" s="58">
        <f>IF(ISNUMBER('w-wa'!I190),(VLOOKUP('w-wa'!I190,tab_liczb_!$X$25:$Z$35,3,1))," ")</f>
        <v>6</v>
      </c>
      <c r="J191" s="58">
        <f>IF(ISNUMBER('w-wa'!J190),(VLOOKUP('w-wa'!J190,tab_liczb_!$AA$25:$AC$35,3,1))," ")</f>
        <v>2</v>
      </c>
      <c r="K191" s="58">
        <f>IF(ISNUMBER('w-wa'!K190),(VLOOKUP('w-wa'!K190,tab_liczb_!$AD$25:$AF$35,3,1))," ")</f>
        <v>2</v>
      </c>
      <c r="L191" s="58">
        <f>IF(ISNUMBER('w-wa'!L190),(VLOOKUP('w-wa'!L190,tab_liczb_!$AG$25:$AI$35,3,1))," ")</f>
        <v>5</v>
      </c>
      <c r="M191" s="58">
        <f>IF(ISNUMBER('w-wa'!M190),(VLOOKUP('w-wa'!M190,tab_liczb_!$AJ$25:$AL$35,3,1))," ")</f>
        <v>5</v>
      </c>
      <c r="N191" s="58">
        <f>IF(ISNUMBER('w-wa'!N190),(VLOOKUP('w-wa'!N190,tab_liczb_!$AM$25:$AO$35,3,1))," ")</f>
        <v>4</v>
      </c>
      <c r="O191" s="58">
        <f>IF(ISNUMBER('w-wa'!O190),(VLOOKUP('w-wa'!O190,tab_liczb_!$AP$25:$AR$35,3,1))," ")</f>
        <v>3</v>
      </c>
      <c r="P191" s="58">
        <f>IF(ISNUMBER('w-wa'!P190),(VLOOKUP('w-wa'!P190,tab_liczb_!$AS$25:$AU$35,3,1))," ")</f>
        <v>5</v>
      </c>
      <c r="Q191" s="58">
        <f>IF(ISNUMBER('w-wa'!Q190),(VLOOKUP('w-wa'!Q190,tab_liczb_!$AV$25:$AX$35,3,1))," ")</f>
        <v>1</v>
      </c>
      <c r="R191" s="58">
        <f>IF(ISNUMBER('w-wa'!R190),(VLOOKUP('w-wa'!R190,tab_liczb_!$AY$25:$BA$35,3,1))," ")</f>
        <v>2</v>
      </c>
      <c r="U191" s="62">
        <f t="shared" si="101"/>
        <v>0</v>
      </c>
      <c r="V191" s="58">
        <f t="shared" si="102"/>
        <v>0</v>
      </c>
      <c r="W191" s="58">
        <f t="shared" si="103"/>
        <v>0</v>
      </c>
      <c r="X191" s="58">
        <f t="shared" si="104"/>
        <v>0</v>
      </c>
      <c r="Y191" s="58">
        <f t="shared" si="105"/>
        <v>0</v>
      </c>
      <c r="Z191" s="58">
        <f t="shared" si="106"/>
        <v>4</v>
      </c>
      <c r="AA191" s="58">
        <f t="shared" si="107"/>
        <v>3</v>
      </c>
      <c r="AB191" s="58">
        <f t="shared" si="108"/>
        <v>2</v>
      </c>
      <c r="AC191" s="58">
        <f t="shared" si="109"/>
        <v>1</v>
      </c>
      <c r="AD191" s="58">
        <f t="shared" si="110"/>
        <v>2</v>
      </c>
      <c r="AE191" s="63">
        <f t="shared" si="111"/>
        <v>0</v>
      </c>
      <c r="AF191" s="41"/>
      <c r="AG191" s="62">
        <f t="shared" si="112"/>
        <v>0</v>
      </c>
      <c r="AH191" s="58">
        <f t="shared" si="113"/>
        <v>0</v>
      </c>
      <c r="AI191" s="58">
        <f t="shared" si="114"/>
        <v>0</v>
      </c>
      <c r="AJ191" s="58">
        <f t="shared" si="115"/>
        <v>0</v>
      </c>
      <c r="AK191" s="58">
        <f t="shared" si="116"/>
        <v>0</v>
      </c>
      <c r="AL191" s="58">
        <f t="shared" si="117"/>
        <v>0</v>
      </c>
      <c r="AM191" s="58">
        <f t="shared" si="118"/>
        <v>1</v>
      </c>
      <c r="AN191" s="58">
        <f t="shared" si="119"/>
        <v>1</v>
      </c>
      <c r="AO191" s="58">
        <f t="shared" si="120"/>
        <v>1</v>
      </c>
      <c r="AP191" s="58">
        <f t="shared" si="121"/>
        <v>0</v>
      </c>
      <c r="AQ191" s="63">
        <f t="shared" si="122"/>
        <v>1</v>
      </c>
      <c r="AR191" s="41"/>
      <c r="AS191" s="41"/>
      <c r="AT191" s="62">
        <f t="shared" si="123"/>
        <v>0</v>
      </c>
      <c r="AU191" s="58">
        <f t="shared" si="124"/>
        <v>0</v>
      </c>
      <c r="AV191" s="58">
        <f t="shared" si="100"/>
        <v>0</v>
      </c>
      <c r="AW191" s="58">
        <f t="shared" si="125"/>
        <v>0</v>
      </c>
      <c r="AX191" s="58">
        <f t="shared" si="126"/>
        <v>0</v>
      </c>
      <c r="AY191" s="58">
        <f t="shared" si="127"/>
        <v>0</v>
      </c>
      <c r="AZ191" s="58">
        <f t="shared" si="128"/>
        <v>0</v>
      </c>
      <c r="BA191" s="58">
        <f t="shared" si="129"/>
        <v>0</v>
      </c>
      <c r="BB191" s="58">
        <f t="shared" si="130"/>
        <v>0</v>
      </c>
      <c r="BC191" s="58">
        <f t="shared" si="131"/>
        <v>1</v>
      </c>
      <c r="BD191" s="63">
        <f t="shared" si="132"/>
        <v>0</v>
      </c>
    </row>
    <row r="192" spans="1:56" ht="12.75">
      <c r="A192" s="238">
        <f>'w-wa'!A191</f>
        <v>1968</v>
      </c>
      <c r="B192" s="58">
        <f>IF(ISNUMBER('w-wa'!B191),(VLOOKUP('w-wa'!B191,tab_liczb_!$C$25:$E$35,3,1))," ")</f>
        <v>5</v>
      </c>
      <c r="C192" s="58">
        <f>IF(ISNUMBER('w-wa'!C191),(VLOOKUP('w-wa'!C191,tab_liczb_!$F$25:$H$35,3,1))," ")</f>
        <v>5</v>
      </c>
      <c r="D192" s="58">
        <f>IF(ISNUMBER('w-wa'!D191),(VLOOKUP('w-wa'!D191,tab_liczb_!$I$25:$K$35,3,1))," ")</f>
        <v>4</v>
      </c>
      <c r="E192" s="58">
        <f>IF(ISNUMBER('w-wa'!E191),(VLOOKUP('w-wa'!E191,tab_liczb_!$L$25:$N$35,3,1))," ")</f>
        <v>3</v>
      </c>
      <c r="F192" s="58">
        <f>IF(ISNUMBER('w-wa'!F191),(VLOOKUP('w-wa'!F191,tab_liczb_!$O$25:$Q$35,3,1))," ")</f>
        <v>6</v>
      </c>
      <c r="G192" s="58">
        <f>IF(ISNUMBER('w-wa'!G191),(VLOOKUP('w-wa'!G191,tab_liczb_!$R$25:$T$35,3,1))," ")</f>
        <v>4</v>
      </c>
      <c r="H192" s="58">
        <f>IF(ISNUMBER('w-wa'!H191),(VLOOKUP('w-wa'!H191,tab_liczb_!$U$25:$W$35,3,1))," ")</f>
        <v>7</v>
      </c>
      <c r="I192" s="58">
        <f>IF(ISNUMBER('w-wa'!I191),(VLOOKUP('w-wa'!I191,tab_liczb_!$X$25:$Z$35,3,1))," ")</f>
        <v>6</v>
      </c>
      <c r="J192" s="58">
        <f>IF(ISNUMBER('w-wa'!J191),(VLOOKUP('w-wa'!J191,tab_liczb_!$AA$25:$AC$35,3,1))," ")</f>
        <v>6</v>
      </c>
      <c r="K192" s="58">
        <f>IF(ISNUMBER('w-wa'!K191),(VLOOKUP('w-wa'!K191,tab_liczb_!$AD$25:$AF$35,3,1))," ")</f>
        <v>6</v>
      </c>
      <c r="L192" s="58">
        <f>IF(ISNUMBER('w-wa'!L191),(VLOOKUP('w-wa'!L191,tab_liczb_!$AG$25:$AI$35,3,1))," ")</f>
        <v>5</v>
      </c>
      <c r="M192" s="58">
        <f>IF(ISNUMBER('w-wa'!M191),(VLOOKUP('w-wa'!M191,tab_liczb_!$AJ$25:$AL$35,3,1))," ")</f>
        <v>6</v>
      </c>
      <c r="N192" s="58">
        <f>IF(ISNUMBER('w-wa'!N191),(VLOOKUP('w-wa'!N191,tab_liczb_!$AM$25:$AO$35,3,1))," ")</f>
        <v>5</v>
      </c>
      <c r="O192" s="58">
        <f>IF(ISNUMBER('w-wa'!O191),(VLOOKUP('w-wa'!O191,tab_liczb_!$AP$25:$AR$35,3,1))," ")</f>
        <v>4</v>
      </c>
      <c r="P192" s="58">
        <f>IF(ISNUMBER('w-wa'!P191),(VLOOKUP('w-wa'!P191,tab_liczb_!$AS$25:$AU$35,3,1))," ")</f>
        <v>6</v>
      </c>
      <c r="Q192" s="58">
        <f>IF(ISNUMBER('w-wa'!Q191),(VLOOKUP('w-wa'!Q191,tab_liczb_!$AV$25:$AX$35,3,1))," ")</f>
        <v>5</v>
      </c>
      <c r="R192" s="58">
        <f>IF(ISNUMBER('w-wa'!R191),(VLOOKUP('w-wa'!R191,tab_liczb_!$AY$25:$BA$35,3,1))," ")</f>
        <v>4</v>
      </c>
      <c r="U192" s="62">
        <f t="shared" si="101"/>
        <v>0</v>
      </c>
      <c r="V192" s="58">
        <f t="shared" si="102"/>
        <v>0</v>
      </c>
      <c r="W192" s="58">
        <f t="shared" si="103"/>
        <v>0</v>
      </c>
      <c r="X192" s="58">
        <f t="shared" si="104"/>
        <v>0</v>
      </c>
      <c r="Y192" s="58">
        <f t="shared" si="105"/>
        <v>1</v>
      </c>
      <c r="Z192" s="58">
        <f t="shared" si="106"/>
        <v>5</v>
      </c>
      <c r="AA192" s="58">
        <f t="shared" si="107"/>
        <v>3</v>
      </c>
      <c r="AB192" s="58">
        <f t="shared" si="108"/>
        <v>2</v>
      </c>
      <c r="AC192" s="58">
        <f t="shared" si="109"/>
        <v>1</v>
      </c>
      <c r="AD192" s="58">
        <f t="shared" si="110"/>
        <v>0</v>
      </c>
      <c r="AE192" s="63">
        <f t="shared" si="111"/>
        <v>0</v>
      </c>
      <c r="AF192" s="41"/>
      <c r="AG192" s="62">
        <f t="shared" si="112"/>
        <v>0</v>
      </c>
      <c r="AH192" s="58">
        <f t="shared" si="113"/>
        <v>0</v>
      </c>
      <c r="AI192" s="58">
        <f t="shared" si="114"/>
        <v>0</v>
      </c>
      <c r="AJ192" s="58">
        <f t="shared" si="115"/>
        <v>0</v>
      </c>
      <c r="AK192" s="58">
        <f t="shared" si="116"/>
        <v>0</v>
      </c>
      <c r="AL192" s="58">
        <f t="shared" si="117"/>
        <v>1</v>
      </c>
      <c r="AM192" s="58">
        <f t="shared" si="118"/>
        <v>2</v>
      </c>
      <c r="AN192" s="58">
        <f t="shared" si="119"/>
        <v>1</v>
      </c>
      <c r="AO192" s="58">
        <f t="shared" si="120"/>
        <v>0</v>
      </c>
      <c r="AP192" s="58">
        <f t="shared" si="121"/>
        <v>0</v>
      </c>
      <c r="AQ192" s="63">
        <f t="shared" si="122"/>
        <v>0</v>
      </c>
      <c r="AR192" s="41"/>
      <c r="AS192" s="41"/>
      <c r="AT192" s="62">
        <f t="shared" si="123"/>
        <v>0</v>
      </c>
      <c r="AU192" s="58">
        <f t="shared" si="124"/>
        <v>0</v>
      </c>
      <c r="AV192" s="58">
        <f t="shared" si="100"/>
        <v>0</v>
      </c>
      <c r="AW192" s="58">
        <f t="shared" si="125"/>
        <v>0</v>
      </c>
      <c r="AX192" s="58">
        <f t="shared" si="126"/>
        <v>0</v>
      </c>
      <c r="AY192" s="58">
        <f t="shared" si="127"/>
        <v>0</v>
      </c>
      <c r="AZ192" s="58">
        <f t="shared" si="128"/>
        <v>0</v>
      </c>
      <c r="BA192" s="58">
        <f t="shared" si="129"/>
        <v>1</v>
      </c>
      <c r="BB192" s="58">
        <f t="shared" si="130"/>
        <v>0</v>
      </c>
      <c r="BC192" s="58">
        <f t="shared" si="131"/>
        <v>0</v>
      </c>
      <c r="BD192" s="63">
        <f t="shared" si="132"/>
        <v>0</v>
      </c>
    </row>
    <row r="193" spans="1:56" ht="12.75">
      <c r="A193" s="238">
        <f>'w-wa'!A192</f>
        <v>1969</v>
      </c>
      <c r="B193" s="58">
        <f>IF(ISNUMBER('w-wa'!B192),(VLOOKUP('w-wa'!B192,tab_liczb_!$C$25:$E$35,3,1))," ")</f>
        <v>6</v>
      </c>
      <c r="C193" s="58">
        <f>IF(ISNUMBER('w-wa'!C192),(VLOOKUP('w-wa'!C192,tab_liczb_!$F$25:$H$35,3,1))," ")</f>
        <v>6</v>
      </c>
      <c r="D193" s="58">
        <f>IF(ISNUMBER('w-wa'!D192),(VLOOKUP('w-wa'!D192,tab_liczb_!$I$25:$K$35,3,1))," ")</f>
        <v>7</v>
      </c>
      <c r="E193" s="58">
        <f>IF(ISNUMBER('w-wa'!E192),(VLOOKUP('w-wa'!E192,tab_liczb_!$L$25:$N$35,3,1))," ")</f>
        <v>6</v>
      </c>
      <c r="F193" s="58">
        <f>IF(ISNUMBER('w-wa'!F192),(VLOOKUP('w-wa'!F192,tab_liczb_!$O$25:$Q$35,3,1))," ")</f>
        <v>4</v>
      </c>
      <c r="G193" s="58">
        <f>IF(ISNUMBER('w-wa'!G192),(VLOOKUP('w-wa'!G192,tab_liczb_!$R$25:$T$35,3,1))," ")</f>
        <v>5</v>
      </c>
      <c r="H193" s="58">
        <f>IF(ISNUMBER('w-wa'!H192),(VLOOKUP('w-wa'!H192,tab_liczb_!$U$25:$W$35,3,1))," ")</f>
        <v>5</v>
      </c>
      <c r="I193" s="58">
        <f>IF(ISNUMBER('w-wa'!I192),(VLOOKUP('w-wa'!I192,tab_liczb_!$X$25:$Z$35,3,1))," ")</f>
        <v>7</v>
      </c>
      <c r="J193" s="58">
        <f>IF(ISNUMBER('w-wa'!J192),(VLOOKUP('w-wa'!J192,tab_liczb_!$AA$25:$AC$35,3,1))," ")</f>
        <v>6</v>
      </c>
      <c r="K193" s="58">
        <f>IF(ISNUMBER('w-wa'!K192),(VLOOKUP('w-wa'!K192,tab_liczb_!$AD$25:$AF$35,3,1))," ")</f>
        <v>5</v>
      </c>
      <c r="L193" s="58">
        <f>IF(ISNUMBER('w-wa'!L192),(VLOOKUP('w-wa'!L192,tab_liczb_!$AG$25:$AI$35,3,1))," ")</f>
        <v>3</v>
      </c>
      <c r="M193" s="58">
        <f>IF(ISNUMBER('w-wa'!M192),(VLOOKUP('w-wa'!M192,tab_liczb_!$AJ$25:$AL$35,3,1))," ")</f>
        <v>9</v>
      </c>
      <c r="N193" s="58">
        <f>IF(ISNUMBER('w-wa'!N192),(VLOOKUP('w-wa'!N192,tab_liczb_!$AM$25:$AO$35,3,1))," ")</f>
        <v>6</v>
      </c>
      <c r="O193" s="58">
        <f>IF(ISNUMBER('w-wa'!O192),(VLOOKUP('w-wa'!O192,tab_liczb_!$AP$25:$AR$35,3,1))," ")</f>
        <v>6</v>
      </c>
      <c r="P193" s="58">
        <f>IF(ISNUMBER('w-wa'!P192),(VLOOKUP('w-wa'!P192,tab_liczb_!$AS$25:$AU$35,3,1))," ")</f>
        <v>6</v>
      </c>
      <c r="Q193" s="58">
        <f>IF(ISNUMBER('w-wa'!Q192),(VLOOKUP('w-wa'!Q192,tab_liczb_!$AV$25:$AX$35,3,1))," ")</f>
        <v>4</v>
      </c>
      <c r="R193" s="58">
        <f>IF(ISNUMBER('w-wa'!R192),(VLOOKUP('w-wa'!R192,tab_liczb_!$AY$25:$BA$35,3,1))," ")</f>
        <v>6</v>
      </c>
      <c r="U193" s="62">
        <f t="shared" si="101"/>
        <v>0</v>
      </c>
      <c r="V193" s="58">
        <f t="shared" si="102"/>
        <v>0</v>
      </c>
      <c r="W193" s="58">
        <f t="shared" si="103"/>
        <v>1</v>
      </c>
      <c r="X193" s="58">
        <f t="shared" si="104"/>
        <v>0</v>
      </c>
      <c r="Y193" s="58">
        <f t="shared" si="105"/>
        <v>2</v>
      </c>
      <c r="Z193" s="58">
        <f t="shared" si="106"/>
        <v>4</v>
      </c>
      <c r="AA193" s="58">
        <f t="shared" si="107"/>
        <v>3</v>
      </c>
      <c r="AB193" s="58">
        <f t="shared" si="108"/>
        <v>1</v>
      </c>
      <c r="AC193" s="58">
        <f t="shared" si="109"/>
        <v>1</v>
      </c>
      <c r="AD193" s="58">
        <f t="shared" si="110"/>
        <v>0</v>
      </c>
      <c r="AE193" s="63">
        <f t="shared" si="111"/>
        <v>0</v>
      </c>
      <c r="AF193" s="23"/>
      <c r="AG193" s="77">
        <f t="shared" si="112"/>
        <v>0</v>
      </c>
      <c r="AH193" s="78">
        <f t="shared" si="113"/>
        <v>0</v>
      </c>
      <c r="AI193" s="78">
        <f t="shared" si="114"/>
        <v>0</v>
      </c>
      <c r="AJ193" s="78">
        <f t="shared" si="115"/>
        <v>0</v>
      </c>
      <c r="AK193" s="78">
        <f t="shared" si="116"/>
        <v>0</v>
      </c>
      <c r="AL193" s="78">
        <f t="shared" si="117"/>
        <v>3</v>
      </c>
      <c r="AM193" s="78">
        <f t="shared" si="118"/>
        <v>0</v>
      </c>
      <c r="AN193" s="78">
        <f t="shared" si="119"/>
        <v>1</v>
      </c>
      <c r="AO193" s="78">
        <f t="shared" si="120"/>
        <v>0</v>
      </c>
      <c r="AP193" s="78">
        <f t="shared" si="121"/>
        <v>0</v>
      </c>
      <c r="AQ193" s="79">
        <f t="shared" si="122"/>
        <v>0</v>
      </c>
      <c r="AR193" s="41"/>
      <c r="AS193" s="41"/>
      <c r="AT193" s="77">
        <f t="shared" si="123"/>
        <v>0</v>
      </c>
      <c r="AU193" s="78">
        <f t="shared" si="124"/>
        <v>0</v>
      </c>
      <c r="AV193" s="78">
        <f t="shared" si="100"/>
        <v>0</v>
      </c>
      <c r="AW193" s="78">
        <f t="shared" si="125"/>
        <v>0</v>
      </c>
      <c r="AX193" s="78">
        <f t="shared" si="126"/>
        <v>0</v>
      </c>
      <c r="AY193" s="78">
        <f t="shared" si="127"/>
        <v>1</v>
      </c>
      <c r="AZ193" s="78">
        <f t="shared" si="128"/>
        <v>0</v>
      </c>
      <c r="BA193" s="78">
        <f t="shared" si="129"/>
        <v>0</v>
      </c>
      <c r="BB193" s="78">
        <f t="shared" si="130"/>
        <v>0</v>
      </c>
      <c r="BC193" s="78">
        <f t="shared" si="131"/>
        <v>0</v>
      </c>
      <c r="BD193" s="79">
        <f t="shared" si="132"/>
        <v>0</v>
      </c>
    </row>
    <row r="194" spans="1:56" ht="12.75">
      <c r="A194" s="238">
        <f>'w-wa'!A193</f>
        <v>1970</v>
      </c>
      <c r="B194" s="58">
        <f>IF(ISNUMBER('w-wa'!B193),(VLOOKUP('w-wa'!B193,tab_liczb_!$C$25:$E$35,3,1))," ")</f>
        <v>6</v>
      </c>
      <c r="C194" s="58">
        <f>IF(ISNUMBER('w-wa'!C193),(VLOOKUP('w-wa'!C193,tab_liczb_!$F$25:$H$35,3,1))," ")</f>
        <v>6</v>
      </c>
      <c r="D194" s="58">
        <f>IF(ISNUMBER('w-wa'!D193),(VLOOKUP('w-wa'!D193,tab_liczb_!$I$25:$K$35,3,1))," ")</f>
        <v>6</v>
      </c>
      <c r="E194" s="58">
        <f>IF(ISNUMBER('w-wa'!E193),(VLOOKUP('w-wa'!E193,tab_liczb_!$L$25:$N$35,3,1))," ")</f>
        <v>6</v>
      </c>
      <c r="F194" s="58">
        <f>IF(ISNUMBER('w-wa'!F193),(VLOOKUP('w-wa'!F193,tab_liczb_!$O$25:$Q$35,3,1))," ")</f>
        <v>6</v>
      </c>
      <c r="G194" s="58">
        <f>IF(ISNUMBER('w-wa'!G193),(VLOOKUP('w-wa'!G193,tab_liczb_!$R$25:$T$35,3,1))," ")</f>
        <v>5</v>
      </c>
      <c r="H194" s="58">
        <f>IF(ISNUMBER('w-wa'!H193),(VLOOKUP('w-wa'!H193,tab_liczb_!$U$25:$W$35,3,1))," ")</f>
        <v>7</v>
      </c>
      <c r="I194" s="58">
        <f>IF(ISNUMBER('w-wa'!I193),(VLOOKUP('w-wa'!I193,tab_liczb_!$X$25:$Z$35,3,1))," ")</f>
        <v>6</v>
      </c>
      <c r="J194" s="58">
        <f>IF(ISNUMBER('w-wa'!J193),(VLOOKUP('w-wa'!J193,tab_liczb_!$AA$25:$AC$35,3,1))," ")</f>
        <v>6</v>
      </c>
      <c r="K194" s="58">
        <f>IF(ISNUMBER('w-wa'!K193),(VLOOKUP('w-wa'!K193,tab_liczb_!$AD$25:$AF$35,3,1))," ")</f>
        <v>6</v>
      </c>
      <c r="L194" s="58">
        <f>IF(ISNUMBER('w-wa'!L193),(VLOOKUP('w-wa'!L193,tab_liczb_!$AG$25:$AI$35,3,1))," ")</f>
        <v>4</v>
      </c>
      <c r="M194" s="58">
        <f>IF(ISNUMBER('w-wa'!M193),(VLOOKUP('w-wa'!M193,tab_liczb_!$AJ$25:$AL$35,3,1))," ")</f>
        <v>4</v>
      </c>
      <c r="N194" s="58">
        <f>IF(ISNUMBER('w-wa'!N193),(VLOOKUP('w-wa'!N193,tab_liczb_!$AM$25:$AO$35,3,1))," ")</f>
        <v>8</v>
      </c>
      <c r="O194" s="58">
        <f>IF(ISNUMBER('w-wa'!O193),(VLOOKUP('w-wa'!O193,tab_liczb_!$AP$25:$AR$35,3,1))," ")</f>
        <v>6</v>
      </c>
      <c r="P194" s="58">
        <f>IF(ISNUMBER('w-wa'!P193),(VLOOKUP('w-wa'!P193,tab_liczb_!$AS$25:$AU$35,3,1))," ")</f>
        <v>6</v>
      </c>
      <c r="Q194" s="58">
        <f>IF(ISNUMBER('w-wa'!Q193),(VLOOKUP('w-wa'!Q193,tab_liczb_!$AV$25:$AX$35,3,1))," ")</f>
        <v>5</v>
      </c>
      <c r="R194" s="58">
        <f>IF(ISNUMBER('w-wa'!R193),(VLOOKUP('w-wa'!R193,tab_liczb_!$AY$25:$BA$35,3,1))," ")</f>
        <v>6</v>
      </c>
      <c r="U194" s="62">
        <f t="shared" si="101"/>
        <v>0</v>
      </c>
      <c r="V194" s="58">
        <f t="shared" si="102"/>
        <v>0</v>
      </c>
      <c r="W194" s="58">
        <f t="shared" si="103"/>
        <v>0</v>
      </c>
      <c r="X194" s="58">
        <f t="shared" si="104"/>
        <v>0</v>
      </c>
      <c r="Y194" s="58">
        <f t="shared" si="105"/>
        <v>1</v>
      </c>
      <c r="Z194" s="58">
        <f t="shared" si="106"/>
        <v>8</v>
      </c>
      <c r="AA194" s="58">
        <f t="shared" si="107"/>
        <v>1</v>
      </c>
      <c r="AB194" s="58">
        <f t="shared" si="108"/>
        <v>2</v>
      </c>
      <c r="AC194" s="58">
        <f t="shared" si="109"/>
        <v>0</v>
      </c>
      <c r="AD194" s="58">
        <f t="shared" si="110"/>
        <v>0</v>
      </c>
      <c r="AE194" s="63">
        <f t="shared" si="111"/>
        <v>0</v>
      </c>
      <c r="AF194" s="41"/>
      <c r="AG194" s="62">
        <f t="shared" si="112"/>
        <v>0</v>
      </c>
      <c r="AH194" s="58">
        <f t="shared" si="113"/>
        <v>0</v>
      </c>
      <c r="AI194" s="58">
        <f t="shared" si="114"/>
        <v>0</v>
      </c>
      <c r="AJ194" s="58">
        <f t="shared" si="115"/>
        <v>1</v>
      </c>
      <c r="AK194" s="58">
        <f t="shared" si="116"/>
        <v>0</v>
      </c>
      <c r="AL194" s="58">
        <f t="shared" si="117"/>
        <v>2</v>
      </c>
      <c r="AM194" s="58">
        <f t="shared" si="118"/>
        <v>1</v>
      </c>
      <c r="AN194" s="58">
        <f t="shared" si="119"/>
        <v>0</v>
      </c>
      <c r="AO194" s="58">
        <f t="shared" si="120"/>
        <v>0</v>
      </c>
      <c r="AP194" s="58">
        <f t="shared" si="121"/>
        <v>0</v>
      </c>
      <c r="AQ194" s="63">
        <f t="shared" si="122"/>
        <v>0</v>
      </c>
      <c r="AR194" s="41"/>
      <c r="AS194" s="41"/>
      <c r="AT194" s="62">
        <f t="shared" si="123"/>
        <v>0</v>
      </c>
      <c r="AU194" s="58">
        <f t="shared" si="124"/>
        <v>0</v>
      </c>
      <c r="AV194" s="58">
        <f t="shared" si="100"/>
        <v>0</v>
      </c>
      <c r="AW194" s="58">
        <f t="shared" si="125"/>
        <v>0</v>
      </c>
      <c r="AX194" s="58">
        <f t="shared" si="126"/>
        <v>0</v>
      </c>
      <c r="AY194" s="58">
        <f t="shared" si="127"/>
        <v>1</v>
      </c>
      <c r="AZ194" s="58">
        <f t="shared" si="128"/>
        <v>0</v>
      </c>
      <c r="BA194" s="58">
        <f t="shared" si="129"/>
        <v>0</v>
      </c>
      <c r="BB194" s="58">
        <f t="shared" si="130"/>
        <v>0</v>
      </c>
      <c r="BC194" s="58">
        <f t="shared" si="131"/>
        <v>0</v>
      </c>
      <c r="BD194" s="63">
        <f t="shared" si="132"/>
        <v>0</v>
      </c>
    </row>
    <row r="195" spans="1:56" ht="12.75">
      <c r="A195" s="238">
        <f>'w-wa'!A194</f>
        <v>1971</v>
      </c>
      <c r="B195" s="58">
        <f>IF(ISNUMBER('w-wa'!B194),(VLOOKUP('w-wa'!B194,tab_liczb_!$C$25:$E$35,3,1))," ")</f>
        <v>5</v>
      </c>
      <c r="C195" s="58">
        <f>IF(ISNUMBER('w-wa'!C194),(VLOOKUP('w-wa'!C194,tab_liczb_!$F$25:$H$35,3,1))," ")</f>
        <v>4</v>
      </c>
      <c r="D195" s="58">
        <f>IF(ISNUMBER('w-wa'!D194),(VLOOKUP('w-wa'!D194,tab_liczb_!$I$25:$K$35,3,1))," ")</f>
        <v>6</v>
      </c>
      <c r="E195" s="58">
        <f>IF(ISNUMBER('w-wa'!E194),(VLOOKUP('w-wa'!E194,tab_liczb_!$L$25:$N$35,3,1))," ")</f>
        <v>6</v>
      </c>
      <c r="F195" s="58">
        <f>IF(ISNUMBER('w-wa'!F194),(VLOOKUP('w-wa'!F194,tab_liczb_!$O$25:$Q$35,3,1))," ")</f>
        <v>2</v>
      </c>
      <c r="G195" s="58">
        <f>IF(ISNUMBER('w-wa'!G194),(VLOOKUP('w-wa'!G194,tab_liczb_!$R$25:$T$35,3,1))," ")</f>
        <v>6</v>
      </c>
      <c r="H195" s="58">
        <f>IF(ISNUMBER('w-wa'!H194),(VLOOKUP('w-wa'!H194,tab_liczb_!$U$25:$W$35,3,1))," ")</f>
        <v>6</v>
      </c>
      <c r="I195" s="58">
        <f>IF(ISNUMBER('w-wa'!I194),(VLOOKUP('w-wa'!I194,tab_liczb_!$X$25:$Z$35,3,1))," ")</f>
        <v>4</v>
      </c>
      <c r="J195" s="58">
        <f>IF(ISNUMBER('w-wa'!J194),(VLOOKUP('w-wa'!J194,tab_liczb_!$AA$25:$AC$35,3,1))," ")</f>
        <v>8</v>
      </c>
      <c r="K195" s="58">
        <f>IF(ISNUMBER('w-wa'!K194),(VLOOKUP('w-wa'!K194,tab_liczb_!$AD$25:$AF$35,3,1))," ")</f>
        <v>6</v>
      </c>
      <c r="L195" s="58">
        <f>IF(ISNUMBER('w-wa'!L194),(VLOOKUP('w-wa'!L194,tab_liczb_!$AG$25:$AI$35,3,1))," ")</f>
        <v>6</v>
      </c>
      <c r="M195" s="58">
        <f>IF(ISNUMBER('w-wa'!M194),(VLOOKUP('w-wa'!M194,tab_liczb_!$AJ$25:$AL$35,3,1))," ")</f>
        <v>2</v>
      </c>
      <c r="N195" s="58">
        <f>IF(ISNUMBER('w-wa'!N194),(VLOOKUP('w-wa'!N194,tab_liczb_!$AM$25:$AO$35,3,1))," ")</f>
        <v>4</v>
      </c>
      <c r="O195" s="58">
        <f>IF(ISNUMBER('w-wa'!O194),(VLOOKUP('w-wa'!O194,tab_liczb_!$AP$25:$AR$35,3,1))," ")</f>
        <v>4</v>
      </c>
      <c r="P195" s="58">
        <f>IF(ISNUMBER('w-wa'!P194),(VLOOKUP('w-wa'!P194,tab_liczb_!$AS$25:$AU$35,3,1))," ")</f>
        <v>5</v>
      </c>
      <c r="Q195" s="58">
        <f>IF(ISNUMBER('w-wa'!Q194),(VLOOKUP('w-wa'!Q194,tab_liczb_!$AV$25:$AX$35,3,1))," ")</f>
        <v>6</v>
      </c>
      <c r="R195" s="58">
        <f>IF(ISNUMBER('w-wa'!R194),(VLOOKUP('w-wa'!R194,tab_liczb_!$AY$25:$BA$35,3,1))," ")</f>
        <v>3</v>
      </c>
      <c r="U195" s="62">
        <f t="shared" si="101"/>
        <v>0</v>
      </c>
      <c r="V195" s="58">
        <f t="shared" si="102"/>
        <v>0</v>
      </c>
      <c r="W195" s="58">
        <f t="shared" si="103"/>
        <v>0</v>
      </c>
      <c r="X195" s="58">
        <f t="shared" si="104"/>
        <v>1</v>
      </c>
      <c r="Y195" s="58">
        <f t="shared" si="105"/>
        <v>0</v>
      </c>
      <c r="Z195" s="58">
        <f t="shared" si="106"/>
        <v>6</v>
      </c>
      <c r="AA195" s="58">
        <f t="shared" si="107"/>
        <v>1</v>
      </c>
      <c r="AB195" s="58">
        <f t="shared" si="108"/>
        <v>2</v>
      </c>
      <c r="AC195" s="58">
        <f t="shared" si="109"/>
        <v>0</v>
      </c>
      <c r="AD195" s="58">
        <f t="shared" si="110"/>
        <v>2</v>
      </c>
      <c r="AE195" s="63">
        <f t="shared" si="111"/>
        <v>0</v>
      </c>
      <c r="AF195" s="41"/>
      <c r="AG195" s="62">
        <f t="shared" si="112"/>
        <v>0</v>
      </c>
      <c r="AH195" s="58">
        <f t="shared" si="113"/>
        <v>0</v>
      </c>
      <c r="AI195" s="58">
        <f t="shared" si="114"/>
        <v>0</v>
      </c>
      <c r="AJ195" s="58">
        <f t="shared" si="115"/>
        <v>0</v>
      </c>
      <c r="AK195" s="58">
        <f t="shared" si="116"/>
        <v>0</v>
      </c>
      <c r="AL195" s="58">
        <f t="shared" si="117"/>
        <v>1</v>
      </c>
      <c r="AM195" s="58">
        <f t="shared" si="118"/>
        <v>1</v>
      </c>
      <c r="AN195" s="58">
        <f t="shared" si="119"/>
        <v>2</v>
      </c>
      <c r="AO195" s="58">
        <f t="shared" si="120"/>
        <v>0</v>
      </c>
      <c r="AP195" s="58">
        <f t="shared" si="121"/>
        <v>0</v>
      </c>
      <c r="AQ195" s="63">
        <f t="shared" si="122"/>
        <v>0</v>
      </c>
      <c r="AR195" s="41"/>
      <c r="AS195" s="41"/>
      <c r="AT195" s="62">
        <f t="shared" si="123"/>
        <v>0</v>
      </c>
      <c r="AU195" s="58">
        <f t="shared" si="124"/>
        <v>0</v>
      </c>
      <c r="AV195" s="58">
        <f t="shared" si="100"/>
        <v>0</v>
      </c>
      <c r="AW195" s="58">
        <f t="shared" si="125"/>
        <v>0</v>
      </c>
      <c r="AX195" s="58">
        <f t="shared" si="126"/>
        <v>0</v>
      </c>
      <c r="AY195" s="58">
        <f t="shared" si="127"/>
        <v>0</v>
      </c>
      <c r="AZ195" s="58">
        <f t="shared" si="128"/>
        <v>0</v>
      </c>
      <c r="BA195" s="58">
        <f t="shared" si="129"/>
        <v>0</v>
      </c>
      <c r="BB195" s="58">
        <f t="shared" si="130"/>
        <v>1</v>
      </c>
      <c r="BC195" s="58">
        <f t="shared" si="131"/>
        <v>0</v>
      </c>
      <c r="BD195" s="63">
        <f t="shared" si="132"/>
        <v>0</v>
      </c>
    </row>
    <row r="196" spans="1:56" ht="12.75">
      <c r="A196" s="238">
        <f>'w-wa'!A195</f>
        <v>1972</v>
      </c>
      <c r="B196" s="58">
        <f>IF(ISNUMBER('w-wa'!B195),(VLOOKUP('w-wa'!B195,tab_liczb_!$C$25:$E$35,3,1))," ")</f>
        <v>7</v>
      </c>
      <c r="C196" s="58">
        <f>IF(ISNUMBER('w-wa'!C195),(VLOOKUP('w-wa'!C195,tab_liczb_!$F$25:$H$35,3,1))," ")</f>
        <v>5</v>
      </c>
      <c r="D196" s="58">
        <f>IF(ISNUMBER('w-wa'!D195),(VLOOKUP('w-wa'!D195,tab_liczb_!$I$25:$K$35,3,1))," ")</f>
        <v>4</v>
      </c>
      <c r="E196" s="58">
        <f>IF(ISNUMBER('w-wa'!E195),(VLOOKUP('w-wa'!E195,tab_liczb_!$L$25:$N$35,3,1))," ")</f>
        <v>5</v>
      </c>
      <c r="F196" s="58">
        <f>IF(ISNUMBER('w-wa'!F195),(VLOOKUP('w-wa'!F195,tab_liczb_!$O$25:$Q$35,3,1))," ")</f>
        <v>5</v>
      </c>
      <c r="G196" s="58">
        <f>IF(ISNUMBER('w-wa'!G195),(VLOOKUP('w-wa'!G195,tab_liczb_!$R$25:$T$35,3,1))," ")</f>
        <v>5</v>
      </c>
      <c r="H196" s="58">
        <f>IF(ISNUMBER('w-wa'!H195),(VLOOKUP('w-wa'!H195,tab_liczb_!$U$25:$W$35,3,1))," ")</f>
        <v>3</v>
      </c>
      <c r="I196" s="58">
        <f>IF(ISNUMBER('w-wa'!I195),(VLOOKUP('w-wa'!I195,tab_liczb_!$X$25:$Z$35,3,1))," ")</f>
        <v>7</v>
      </c>
      <c r="J196" s="58">
        <f>IF(ISNUMBER('w-wa'!J195),(VLOOKUP('w-wa'!J195,tab_liczb_!$AA$25:$AC$35,3,1))," ")</f>
        <v>7</v>
      </c>
      <c r="K196" s="58">
        <f>IF(ISNUMBER('w-wa'!K195),(VLOOKUP('w-wa'!K195,tab_liczb_!$AD$25:$AF$35,3,1))," ")</f>
        <v>7</v>
      </c>
      <c r="L196" s="58">
        <f>IF(ISNUMBER('w-wa'!L195),(VLOOKUP('w-wa'!L195,tab_liczb_!$AG$25:$AI$35,3,1))," ")</f>
        <v>4</v>
      </c>
      <c r="M196" s="58">
        <f>IF(ISNUMBER('w-wa'!M195),(VLOOKUP('w-wa'!M195,tab_liczb_!$AJ$25:$AL$35,3,1))," ")</f>
        <v>5</v>
      </c>
      <c r="N196" s="58">
        <f>IF(ISNUMBER('w-wa'!N195),(VLOOKUP('w-wa'!N195,tab_liczb_!$AM$25:$AO$35,3,1))," ")</f>
        <v>5</v>
      </c>
      <c r="O196" s="58">
        <f>IF(ISNUMBER('w-wa'!O195),(VLOOKUP('w-wa'!O195,tab_liczb_!$AP$25:$AR$35,3,1))," ")</f>
        <v>4</v>
      </c>
      <c r="P196" s="58">
        <f>IF(ISNUMBER('w-wa'!P195),(VLOOKUP('w-wa'!P195,tab_liczb_!$AS$25:$AU$35,3,1))," ")</f>
        <v>5</v>
      </c>
      <c r="Q196" s="58">
        <f>IF(ISNUMBER('w-wa'!Q195),(VLOOKUP('w-wa'!Q195,tab_liczb_!$AV$25:$AX$35,3,1))," ")</f>
        <v>6</v>
      </c>
      <c r="R196" s="58">
        <f>IF(ISNUMBER('w-wa'!R195),(VLOOKUP('w-wa'!R195,tab_liczb_!$AY$25:$BA$35,3,1))," ")</f>
        <v>4</v>
      </c>
      <c r="U196" s="62">
        <f t="shared" si="101"/>
        <v>0</v>
      </c>
      <c r="V196" s="58">
        <f t="shared" si="102"/>
        <v>0</v>
      </c>
      <c r="W196" s="58">
        <f t="shared" si="103"/>
        <v>0</v>
      </c>
      <c r="X196" s="58">
        <f t="shared" si="104"/>
        <v>0</v>
      </c>
      <c r="Y196" s="58">
        <f t="shared" si="105"/>
        <v>4</v>
      </c>
      <c r="Z196" s="58">
        <f t="shared" si="106"/>
        <v>0</v>
      </c>
      <c r="AA196" s="58">
        <f t="shared" si="107"/>
        <v>5</v>
      </c>
      <c r="AB196" s="58">
        <f t="shared" si="108"/>
        <v>2</v>
      </c>
      <c r="AC196" s="58">
        <f t="shared" si="109"/>
        <v>1</v>
      </c>
      <c r="AD196" s="58">
        <f t="shared" si="110"/>
        <v>0</v>
      </c>
      <c r="AE196" s="63">
        <f t="shared" si="111"/>
        <v>0</v>
      </c>
      <c r="AF196" s="23"/>
      <c r="AG196" s="77">
        <f t="shared" si="112"/>
        <v>0</v>
      </c>
      <c r="AH196" s="78">
        <f t="shared" si="113"/>
        <v>0</v>
      </c>
      <c r="AI196" s="78">
        <f t="shared" si="114"/>
        <v>0</v>
      </c>
      <c r="AJ196" s="78">
        <f t="shared" si="115"/>
        <v>0</v>
      </c>
      <c r="AK196" s="78">
        <f t="shared" si="116"/>
        <v>0</v>
      </c>
      <c r="AL196" s="78">
        <f t="shared" si="117"/>
        <v>1</v>
      </c>
      <c r="AM196" s="78">
        <f t="shared" si="118"/>
        <v>2</v>
      </c>
      <c r="AN196" s="78">
        <f t="shared" si="119"/>
        <v>1</v>
      </c>
      <c r="AO196" s="78">
        <f t="shared" si="120"/>
        <v>0</v>
      </c>
      <c r="AP196" s="78">
        <f t="shared" si="121"/>
        <v>0</v>
      </c>
      <c r="AQ196" s="79">
        <f t="shared" si="122"/>
        <v>0</v>
      </c>
      <c r="AR196" s="41"/>
      <c r="AS196" s="41"/>
      <c r="AT196" s="77">
        <f t="shared" si="123"/>
        <v>0</v>
      </c>
      <c r="AU196" s="78">
        <f t="shared" si="124"/>
        <v>0</v>
      </c>
      <c r="AV196" s="78">
        <f t="shared" si="100"/>
        <v>0</v>
      </c>
      <c r="AW196" s="78">
        <f t="shared" si="125"/>
        <v>0</v>
      </c>
      <c r="AX196" s="78">
        <f t="shared" si="126"/>
        <v>0</v>
      </c>
      <c r="AY196" s="78">
        <f t="shared" si="127"/>
        <v>0</v>
      </c>
      <c r="AZ196" s="78">
        <f t="shared" si="128"/>
        <v>0</v>
      </c>
      <c r="BA196" s="78">
        <f t="shared" si="129"/>
        <v>1</v>
      </c>
      <c r="BB196" s="78">
        <f t="shared" si="130"/>
        <v>0</v>
      </c>
      <c r="BC196" s="78">
        <f t="shared" si="131"/>
        <v>0</v>
      </c>
      <c r="BD196" s="79">
        <f t="shared" si="132"/>
        <v>0</v>
      </c>
    </row>
    <row r="197" spans="1:56" ht="12.75">
      <c r="A197" s="238">
        <f>'w-wa'!A196</f>
        <v>1973</v>
      </c>
      <c r="B197" s="58">
        <f>IF(ISNUMBER('w-wa'!B196),(VLOOKUP('w-wa'!B196,tab_liczb_!$C$25:$E$35,3,1))," ")</f>
        <v>5</v>
      </c>
      <c r="C197" s="58">
        <f>IF(ISNUMBER('w-wa'!C196),(VLOOKUP('w-wa'!C196,tab_liczb_!$F$25:$H$35,3,1))," ")</f>
        <v>4</v>
      </c>
      <c r="D197" s="58">
        <f>IF(ISNUMBER('w-wa'!D196),(VLOOKUP('w-wa'!D196,tab_liczb_!$I$25:$K$35,3,1))," ")</f>
        <v>4</v>
      </c>
      <c r="E197" s="58">
        <f>IF(ISNUMBER('w-wa'!E196),(VLOOKUP('w-wa'!E196,tab_liczb_!$L$25:$N$35,3,1))," ")</f>
        <v>6</v>
      </c>
      <c r="F197" s="58">
        <f>IF(ISNUMBER('w-wa'!F196),(VLOOKUP('w-wa'!F196,tab_liczb_!$O$25:$Q$35,3,1))," ")</f>
        <v>6</v>
      </c>
      <c r="G197" s="58">
        <f>IF(ISNUMBER('w-wa'!G196),(VLOOKUP('w-wa'!G196,tab_liczb_!$R$25:$T$35,3,1))," ")</f>
        <v>6</v>
      </c>
      <c r="H197" s="58">
        <f>IF(ISNUMBER('w-wa'!H196),(VLOOKUP('w-wa'!H196,tab_liczb_!$U$25:$W$35,3,1))," ")</f>
        <v>6</v>
      </c>
      <c r="I197" s="58">
        <f>IF(ISNUMBER('w-wa'!I196),(VLOOKUP('w-wa'!I196,tab_liczb_!$X$25:$Z$35,3,1))," ")</f>
        <v>6</v>
      </c>
      <c r="J197" s="58">
        <f>IF(ISNUMBER('w-wa'!J196),(VLOOKUP('w-wa'!J196,tab_liczb_!$AA$25:$AC$35,3,1))," ")</f>
        <v>6</v>
      </c>
      <c r="K197" s="58">
        <f>IF(ISNUMBER('w-wa'!K196),(VLOOKUP('w-wa'!K196,tab_liczb_!$AD$25:$AF$35,3,1))," ")</f>
        <v>7</v>
      </c>
      <c r="L197" s="58">
        <f>IF(ISNUMBER('w-wa'!L196),(VLOOKUP('w-wa'!L196,tab_liczb_!$AG$25:$AI$35,3,1))," ")</f>
        <v>6</v>
      </c>
      <c r="M197" s="58">
        <f>IF(ISNUMBER('w-wa'!M196),(VLOOKUP('w-wa'!M196,tab_liczb_!$AJ$25:$AL$35,3,1))," ")</f>
        <v>5</v>
      </c>
      <c r="N197" s="58">
        <f>IF(ISNUMBER('w-wa'!N196),(VLOOKUP('w-wa'!N196,tab_liczb_!$AM$25:$AO$35,3,1))," ")</f>
        <v>3</v>
      </c>
      <c r="O197" s="58">
        <f>IF(ISNUMBER('w-wa'!O196),(VLOOKUP('w-wa'!O196,tab_liczb_!$AP$25:$AR$35,3,1))," ")</f>
        <v>4</v>
      </c>
      <c r="P197" s="58">
        <f>IF(ISNUMBER('w-wa'!P196),(VLOOKUP('w-wa'!P196,tab_liczb_!$AS$25:$AU$35,3,1))," ")</f>
        <v>6</v>
      </c>
      <c r="Q197" s="58">
        <f>IF(ISNUMBER('w-wa'!Q196),(VLOOKUP('w-wa'!Q196,tab_liczb_!$AV$25:$AX$35,3,1))," ")</f>
        <v>6</v>
      </c>
      <c r="R197" s="58">
        <f>IF(ISNUMBER('w-wa'!R196),(VLOOKUP('w-wa'!R196,tab_liczb_!$AY$25:$BA$35,3,1))," ")</f>
        <v>4</v>
      </c>
      <c r="U197" s="62">
        <f t="shared" si="101"/>
        <v>0</v>
      </c>
      <c r="V197" s="58">
        <f t="shared" si="102"/>
        <v>0</v>
      </c>
      <c r="W197" s="58">
        <f t="shared" si="103"/>
        <v>0</v>
      </c>
      <c r="X197" s="58">
        <f t="shared" si="104"/>
        <v>0</v>
      </c>
      <c r="Y197" s="58">
        <f t="shared" si="105"/>
        <v>1</v>
      </c>
      <c r="Z197" s="58">
        <f t="shared" si="106"/>
        <v>7</v>
      </c>
      <c r="AA197" s="58">
        <f t="shared" si="107"/>
        <v>2</v>
      </c>
      <c r="AB197" s="58">
        <f t="shared" si="108"/>
        <v>2</v>
      </c>
      <c r="AC197" s="58">
        <f t="shared" si="109"/>
        <v>0</v>
      </c>
      <c r="AD197" s="58">
        <f t="shared" si="110"/>
        <v>0</v>
      </c>
      <c r="AE197" s="63">
        <f t="shared" si="111"/>
        <v>0</v>
      </c>
      <c r="AF197" s="41"/>
      <c r="AG197" s="62">
        <f t="shared" si="112"/>
        <v>0</v>
      </c>
      <c r="AH197" s="58">
        <f t="shared" si="113"/>
        <v>0</v>
      </c>
      <c r="AI197" s="58">
        <f t="shared" si="114"/>
        <v>0</v>
      </c>
      <c r="AJ197" s="58">
        <f t="shared" si="115"/>
        <v>0</v>
      </c>
      <c r="AK197" s="58">
        <f t="shared" si="116"/>
        <v>0</v>
      </c>
      <c r="AL197" s="58">
        <f t="shared" si="117"/>
        <v>2</v>
      </c>
      <c r="AM197" s="58">
        <f t="shared" si="118"/>
        <v>0</v>
      </c>
      <c r="AN197" s="58">
        <f t="shared" si="119"/>
        <v>1</v>
      </c>
      <c r="AO197" s="58">
        <f t="shared" si="120"/>
        <v>1</v>
      </c>
      <c r="AP197" s="58">
        <f t="shared" si="121"/>
        <v>0</v>
      </c>
      <c r="AQ197" s="63">
        <f t="shared" si="122"/>
        <v>0</v>
      </c>
      <c r="AR197" s="41"/>
      <c r="AS197" s="41"/>
      <c r="AT197" s="62">
        <f t="shared" si="123"/>
        <v>0</v>
      </c>
      <c r="AU197" s="58">
        <f t="shared" si="124"/>
        <v>0</v>
      </c>
      <c r="AV197" s="58">
        <f t="shared" si="100"/>
        <v>0</v>
      </c>
      <c r="AW197" s="58">
        <f t="shared" si="125"/>
        <v>0</v>
      </c>
      <c r="AX197" s="58">
        <f t="shared" si="126"/>
        <v>0</v>
      </c>
      <c r="AY197" s="58">
        <f t="shared" si="127"/>
        <v>0</v>
      </c>
      <c r="AZ197" s="58">
        <f t="shared" si="128"/>
        <v>0</v>
      </c>
      <c r="BA197" s="58">
        <f t="shared" si="129"/>
        <v>1</v>
      </c>
      <c r="BB197" s="58">
        <f t="shared" si="130"/>
        <v>0</v>
      </c>
      <c r="BC197" s="58">
        <f t="shared" si="131"/>
        <v>0</v>
      </c>
      <c r="BD197" s="63">
        <f t="shared" si="132"/>
        <v>0</v>
      </c>
    </row>
    <row r="198" spans="1:56" ht="12.75">
      <c r="A198" s="238">
        <f>'w-wa'!A197</f>
        <v>1974</v>
      </c>
      <c r="B198" s="58">
        <f>IF(ISNUMBER('w-wa'!B197),(VLOOKUP('w-wa'!B197,tab_liczb_!$C$25:$E$35,3,1))," ")</f>
        <v>4</v>
      </c>
      <c r="C198" s="58">
        <f>IF(ISNUMBER('w-wa'!C197),(VLOOKUP('w-wa'!C197,tab_liczb_!$F$25:$H$35,3,1))," ")</f>
        <v>3</v>
      </c>
      <c r="D198" s="58">
        <f>IF(ISNUMBER('w-wa'!D197),(VLOOKUP('w-wa'!D197,tab_liczb_!$I$25:$K$35,3,1))," ")</f>
        <v>3</v>
      </c>
      <c r="E198" s="58">
        <f>IF(ISNUMBER('w-wa'!E197),(VLOOKUP('w-wa'!E197,tab_liczb_!$L$25:$N$35,3,1))," ")</f>
        <v>6</v>
      </c>
      <c r="F198" s="58">
        <f>IF(ISNUMBER('w-wa'!F197),(VLOOKUP('w-wa'!F197,tab_liczb_!$O$25:$Q$35,3,1))," ")</f>
        <v>7</v>
      </c>
      <c r="G198" s="58">
        <f>IF(ISNUMBER('w-wa'!G197),(VLOOKUP('w-wa'!G197,tab_liczb_!$R$25:$T$35,3,1))," ")</f>
        <v>8</v>
      </c>
      <c r="H198" s="58">
        <f>IF(ISNUMBER('w-wa'!H197),(VLOOKUP('w-wa'!H197,tab_liczb_!$U$25:$W$35,3,1))," ")</f>
        <v>9</v>
      </c>
      <c r="I198" s="58">
        <f>IF(ISNUMBER('w-wa'!I197),(VLOOKUP('w-wa'!I197,tab_liczb_!$X$25:$Z$35,3,1))," ")</f>
        <v>6</v>
      </c>
      <c r="J198" s="58">
        <f>IF(ISNUMBER('w-wa'!J197),(VLOOKUP('w-wa'!J197,tab_liczb_!$AA$25:$AC$35,3,1))," ")</f>
        <v>6</v>
      </c>
      <c r="K198" s="58">
        <f>IF(ISNUMBER('w-wa'!K197),(VLOOKUP('w-wa'!K197,tab_liczb_!$AD$25:$AF$35,3,1))," ")</f>
        <v>7</v>
      </c>
      <c r="L198" s="58">
        <f>IF(ISNUMBER('w-wa'!L197),(VLOOKUP('w-wa'!L197,tab_liczb_!$AG$25:$AI$35,3,1))," ")</f>
        <v>5</v>
      </c>
      <c r="M198" s="58">
        <f>IF(ISNUMBER('w-wa'!M197),(VLOOKUP('w-wa'!M197,tab_liczb_!$AJ$25:$AL$35,3,1))," ")</f>
        <v>3</v>
      </c>
      <c r="N198" s="58">
        <f>IF(ISNUMBER('w-wa'!N197),(VLOOKUP('w-wa'!N197,tab_liczb_!$AM$25:$AO$35,3,1))," ")</f>
        <v>3</v>
      </c>
      <c r="O198" s="58">
        <f>IF(ISNUMBER('w-wa'!O197),(VLOOKUP('w-wa'!O197,tab_liczb_!$AP$25:$AR$35,3,1))," ")</f>
        <v>5</v>
      </c>
      <c r="P198" s="58">
        <f>IF(ISNUMBER('w-wa'!P197),(VLOOKUP('w-wa'!P197,tab_liczb_!$AS$25:$AU$35,3,1))," ")</f>
        <v>8</v>
      </c>
      <c r="Q198" s="58">
        <f>IF(ISNUMBER('w-wa'!Q197),(VLOOKUP('w-wa'!Q197,tab_liczb_!$AV$25:$AX$35,3,1))," ")</f>
        <v>6</v>
      </c>
      <c r="R198" s="58">
        <f>IF(ISNUMBER('w-wa'!R197),(VLOOKUP('w-wa'!R197,tab_liczb_!$AY$25:$BA$35,3,1))," ")</f>
        <v>4</v>
      </c>
      <c r="U198" s="62">
        <f t="shared" si="101"/>
        <v>0</v>
      </c>
      <c r="V198" s="58">
        <f t="shared" si="102"/>
        <v>0</v>
      </c>
      <c r="W198" s="58">
        <f t="shared" si="103"/>
        <v>1</v>
      </c>
      <c r="X198" s="58">
        <f t="shared" si="104"/>
        <v>1</v>
      </c>
      <c r="Y198" s="58">
        <f t="shared" si="105"/>
        <v>2</v>
      </c>
      <c r="Z198" s="58">
        <f t="shared" si="106"/>
        <v>3</v>
      </c>
      <c r="AA198" s="58">
        <f t="shared" si="107"/>
        <v>1</v>
      </c>
      <c r="AB198" s="58">
        <f t="shared" si="108"/>
        <v>1</v>
      </c>
      <c r="AC198" s="58">
        <f t="shared" si="109"/>
        <v>3</v>
      </c>
      <c r="AD198" s="58">
        <f t="shared" si="110"/>
        <v>0</v>
      </c>
      <c r="AE198" s="63">
        <f t="shared" si="111"/>
        <v>0</v>
      </c>
      <c r="AF198" s="41"/>
      <c r="AG198" s="62">
        <f t="shared" si="112"/>
        <v>0</v>
      </c>
      <c r="AH198" s="58">
        <f t="shared" si="113"/>
        <v>0</v>
      </c>
      <c r="AI198" s="58">
        <f t="shared" si="114"/>
        <v>0</v>
      </c>
      <c r="AJ198" s="58">
        <f t="shared" si="115"/>
        <v>1</v>
      </c>
      <c r="AK198" s="58">
        <f t="shared" si="116"/>
        <v>0</v>
      </c>
      <c r="AL198" s="58">
        <f t="shared" si="117"/>
        <v>1</v>
      </c>
      <c r="AM198" s="58">
        <f t="shared" si="118"/>
        <v>1</v>
      </c>
      <c r="AN198" s="58">
        <f t="shared" si="119"/>
        <v>0</v>
      </c>
      <c r="AO198" s="58">
        <f t="shared" si="120"/>
        <v>1</v>
      </c>
      <c r="AP198" s="58">
        <f t="shared" si="121"/>
        <v>0</v>
      </c>
      <c r="AQ198" s="63">
        <f t="shared" si="122"/>
        <v>0</v>
      </c>
      <c r="AR198" s="41"/>
      <c r="AS198" s="41"/>
      <c r="AT198" s="62">
        <f t="shared" si="123"/>
        <v>0</v>
      </c>
      <c r="AU198" s="58">
        <f t="shared" si="124"/>
        <v>0</v>
      </c>
      <c r="AV198" s="58">
        <f t="shared" si="100"/>
        <v>0</v>
      </c>
      <c r="AW198" s="58">
        <f t="shared" si="125"/>
        <v>0</v>
      </c>
      <c r="AX198" s="58">
        <f t="shared" si="126"/>
        <v>0</v>
      </c>
      <c r="AY198" s="58">
        <f t="shared" si="127"/>
        <v>0</v>
      </c>
      <c r="AZ198" s="58">
        <f t="shared" si="128"/>
        <v>0</v>
      </c>
      <c r="BA198" s="58">
        <f t="shared" si="129"/>
        <v>1</v>
      </c>
      <c r="BB198" s="58">
        <f t="shared" si="130"/>
        <v>0</v>
      </c>
      <c r="BC198" s="58">
        <f t="shared" si="131"/>
        <v>0</v>
      </c>
      <c r="BD198" s="63">
        <f t="shared" si="132"/>
        <v>0</v>
      </c>
    </row>
    <row r="199" spans="1:56" ht="12.75">
      <c r="A199" s="238">
        <f>'w-wa'!A198</f>
        <v>1975</v>
      </c>
      <c r="B199" s="58">
        <f>IF(ISNUMBER('w-wa'!B198),(VLOOKUP('w-wa'!B198,tab_liczb_!$C$25:$E$35,3,1))," ")</f>
        <v>2</v>
      </c>
      <c r="C199" s="58">
        <f>IF(ISNUMBER('w-wa'!C198),(VLOOKUP('w-wa'!C198,tab_liczb_!$F$25:$H$35,3,1))," ")</f>
        <v>5</v>
      </c>
      <c r="D199" s="58">
        <f>IF(ISNUMBER('w-wa'!D198),(VLOOKUP('w-wa'!D198,tab_liczb_!$I$25:$K$35,3,1))," ")</f>
        <v>3</v>
      </c>
      <c r="E199" s="58">
        <f>IF(ISNUMBER('w-wa'!E198),(VLOOKUP('w-wa'!E198,tab_liczb_!$L$25:$N$35,3,1))," ")</f>
        <v>6</v>
      </c>
      <c r="F199" s="58">
        <f>IF(ISNUMBER('w-wa'!F198),(VLOOKUP('w-wa'!F198,tab_liczb_!$O$25:$Q$35,3,1))," ")</f>
        <v>4</v>
      </c>
      <c r="G199" s="58">
        <f>IF(ISNUMBER('w-wa'!G198),(VLOOKUP('w-wa'!G198,tab_liczb_!$R$25:$T$35,3,1))," ")</f>
        <v>6</v>
      </c>
      <c r="H199" s="58">
        <f>IF(ISNUMBER('w-wa'!H198),(VLOOKUP('w-wa'!H198,tab_liczb_!$U$25:$W$35,3,1))," ")</f>
        <v>4</v>
      </c>
      <c r="I199" s="58">
        <f>IF(ISNUMBER('w-wa'!I198),(VLOOKUP('w-wa'!I198,tab_liczb_!$X$25:$Z$35,3,1))," ")</f>
        <v>5</v>
      </c>
      <c r="J199" s="58">
        <f>IF(ISNUMBER('w-wa'!J198),(VLOOKUP('w-wa'!J198,tab_liczb_!$AA$25:$AC$35,3,1))," ")</f>
        <v>3</v>
      </c>
      <c r="K199" s="58">
        <f>IF(ISNUMBER('w-wa'!K198),(VLOOKUP('w-wa'!K198,tab_liczb_!$AD$25:$AF$35,3,1))," ")</f>
        <v>6</v>
      </c>
      <c r="L199" s="58">
        <f>IF(ISNUMBER('w-wa'!L198),(VLOOKUP('w-wa'!L198,tab_liczb_!$AG$25:$AI$35,3,1))," ")</f>
        <v>6</v>
      </c>
      <c r="M199" s="58">
        <f>IF(ISNUMBER('w-wa'!M198),(VLOOKUP('w-wa'!M198,tab_liczb_!$AJ$25:$AL$35,3,1))," ")</f>
        <v>4</v>
      </c>
      <c r="N199" s="58">
        <f>IF(ISNUMBER('w-wa'!N198),(VLOOKUP('w-wa'!N198,tab_liczb_!$AM$25:$AO$35,3,1))," ")</f>
        <v>2</v>
      </c>
      <c r="O199" s="58">
        <f>IF(ISNUMBER('w-wa'!O198),(VLOOKUP('w-wa'!O198,tab_liczb_!$AP$25:$AR$35,3,1))," ")</f>
        <v>3</v>
      </c>
      <c r="P199" s="58">
        <f>IF(ISNUMBER('w-wa'!P198),(VLOOKUP('w-wa'!P198,tab_liczb_!$AS$25:$AU$35,3,1))," ")</f>
        <v>4</v>
      </c>
      <c r="Q199" s="58">
        <f>IF(ISNUMBER('w-wa'!Q198),(VLOOKUP('w-wa'!Q198,tab_liczb_!$AV$25:$AX$35,3,1))," ")</f>
        <v>5</v>
      </c>
      <c r="R199" s="58">
        <f>IF(ISNUMBER('w-wa'!R198),(VLOOKUP('w-wa'!R198,tab_liczb_!$AY$25:$BA$35,3,1))," ")</f>
        <v>1</v>
      </c>
      <c r="U199" s="62">
        <f t="shared" si="101"/>
        <v>0</v>
      </c>
      <c r="V199" s="58">
        <f t="shared" si="102"/>
        <v>0</v>
      </c>
      <c r="W199" s="58">
        <f t="shared" si="103"/>
        <v>0</v>
      </c>
      <c r="X199" s="58">
        <f t="shared" si="104"/>
        <v>0</v>
      </c>
      <c r="Y199" s="58">
        <f t="shared" si="105"/>
        <v>0</v>
      </c>
      <c r="Z199" s="58">
        <f t="shared" si="106"/>
        <v>4</v>
      </c>
      <c r="AA199" s="58">
        <f t="shared" si="107"/>
        <v>2</v>
      </c>
      <c r="AB199" s="58">
        <f t="shared" si="108"/>
        <v>3</v>
      </c>
      <c r="AC199" s="58">
        <f t="shared" si="109"/>
        <v>2</v>
      </c>
      <c r="AD199" s="58">
        <f t="shared" si="110"/>
        <v>1</v>
      </c>
      <c r="AE199" s="63">
        <f t="shared" si="111"/>
        <v>0</v>
      </c>
      <c r="AF199" s="41"/>
      <c r="AG199" s="62">
        <f t="shared" si="112"/>
        <v>0</v>
      </c>
      <c r="AH199" s="58">
        <f t="shared" si="113"/>
        <v>0</v>
      </c>
      <c r="AI199" s="58">
        <f t="shared" si="114"/>
        <v>0</v>
      </c>
      <c r="AJ199" s="58">
        <f t="shared" si="115"/>
        <v>0</v>
      </c>
      <c r="AK199" s="58">
        <f t="shared" si="116"/>
        <v>0</v>
      </c>
      <c r="AL199" s="58">
        <f t="shared" si="117"/>
        <v>0</v>
      </c>
      <c r="AM199" s="58">
        <f t="shared" si="118"/>
        <v>1</v>
      </c>
      <c r="AN199" s="58">
        <f t="shared" si="119"/>
        <v>1</v>
      </c>
      <c r="AO199" s="58">
        <f t="shared" si="120"/>
        <v>1</v>
      </c>
      <c r="AP199" s="58">
        <f t="shared" si="121"/>
        <v>1</v>
      </c>
      <c r="AQ199" s="63">
        <f t="shared" si="122"/>
        <v>0</v>
      </c>
      <c r="AR199" s="41"/>
      <c r="AS199" s="41"/>
      <c r="AT199" s="62">
        <f t="shared" si="123"/>
        <v>0</v>
      </c>
      <c r="AU199" s="58">
        <f t="shared" si="124"/>
        <v>0</v>
      </c>
      <c r="AV199" s="58">
        <f t="shared" ref="AV199:AV232" si="133">COUNTIF(R199,$W$2)</f>
        <v>0</v>
      </c>
      <c r="AW199" s="58">
        <f t="shared" si="125"/>
        <v>0</v>
      </c>
      <c r="AX199" s="58">
        <f t="shared" si="126"/>
        <v>0</v>
      </c>
      <c r="AY199" s="58">
        <f t="shared" si="127"/>
        <v>0</v>
      </c>
      <c r="AZ199" s="58">
        <f t="shared" si="128"/>
        <v>0</v>
      </c>
      <c r="BA199" s="58">
        <f t="shared" si="129"/>
        <v>0</v>
      </c>
      <c r="BB199" s="58">
        <f t="shared" si="130"/>
        <v>0</v>
      </c>
      <c r="BC199" s="58">
        <f t="shared" si="131"/>
        <v>0</v>
      </c>
      <c r="BD199" s="63">
        <f t="shared" si="132"/>
        <v>1</v>
      </c>
    </row>
    <row r="200" spans="1:56" ht="12.75">
      <c r="A200" s="238">
        <f>'w-wa'!A199</f>
        <v>1976</v>
      </c>
      <c r="B200" s="58">
        <f>IF(ISNUMBER('w-wa'!B199),(VLOOKUP('w-wa'!B199,tab_liczb_!$C$25:$E$35,3,1))," ")</f>
        <v>5</v>
      </c>
      <c r="C200" s="58">
        <f>IF(ISNUMBER('w-wa'!C199),(VLOOKUP('w-wa'!C199,tab_liczb_!$F$25:$H$35,3,1))," ")</f>
        <v>6</v>
      </c>
      <c r="D200" s="58">
        <f>IF(ISNUMBER('w-wa'!D199),(VLOOKUP('w-wa'!D199,tab_liczb_!$I$25:$K$35,3,1))," ")</f>
        <v>6</v>
      </c>
      <c r="E200" s="58">
        <f>IF(ISNUMBER('w-wa'!E199),(VLOOKUP('w-wa'!E199,tab_liczb_!$L$25:$N$35,3,1))," ")</f>
        <v>5</v>
      </c>
      <c r="F200" s="58">
        <f>IF(ISNUMBER('w-wa'!F199),(VLOOKUP('w-wa'!F199,tab_liczb_!$O$25:$Q$35,3,1))," ")</f>
        <v>6</v>
      </c>
      <c r="G200" s="58">
        <f>IF(ISNUMBER('w-wa'!G199),(VLOOKUP('w-wa'!G199,tab_liczb_!$R$25:$T$35,3,1))," ")</f>
        <v>6</v>
      </c>
      <c r="H200" s="58">
        <f>IF(ISNUMBER('w-wa'!H199),(VLOOKUP('w-wa'!H199,tab_liczb_!$U$25:$W$35,3,1))," ")</f>
        <v>5</v>
      </c>
      <c r="I200" s="58">
        <f>IF(ISNUMBER('w-wa'!I199),(VLOOKUP('w-wa'!I199,tab_liczb_!$X$25:$Z$35,3,1))," ")</f>
        <v>8</v>
      </c>
      <c r="J200" s="58">
        <f>IF(ISNUMBER('w-wa'!J199),(VLOOKUP('w-wa'!J199,tab_liczb_!$AA$25:$AC$35,3,1))," ")</f>
        <v>6</v>
      </c>
      <c r="K200" s="58">
        <f>IF(ISNUMBER('w-wa'!K199),(VLOOKUP('w-wa'!K199,tab_liczb_!$AD$25:$AF$35,3,1))," ")</f>
        <v>7</v>
      </c>
      <c r="L200" s="58">
        <f>IF(ISNUMBER('w-wa'!L199),(VLOOKUP('w-wa'!L199,tab_liczb_!$AG$25:$AI$35,3,1))," ")</f>
        <v>4</v>
      </c>
      <c r="M200" s="58">
        <f>IF(ISNUMBER('w-wa'!M199),(VLOOKUP('w-wa'!M199,tab_liczb_!$AJ$25:$AL$35,3,1))," ")</f>
        <v>5</v>
      </c>
      <c r="N200" s="58">
        <f>IF(ISNUMBER('w-wa'!N199),(VLOOKUP('w-wa'!N199,tab_liczb_!$AM$25:$AO$35,3,1))," ")</f>
        <v>5</v>
      </c>
      <c r="O200" s="58">
        <f>IF(ISNUMBER('w-wa'!O199),(VLOOKUP('w-wa'!O199,tab_liczb_!$AP$25:$AR$35,3,1))," ")</f>
        <v>6</v>
      </c>
      <c r="P200" s="58">
        <f>IF(ISNUMBER('w-wa'!P199),(VLOOKUP('w-wa'!P199,tab_liczb_!$AS$25:$AU$35,3,1))," ")</f>
        <v>6</v>
      </c>
      <c r="Q200" s="58">
        <f>IF(ISNUMBER('w-wa'!Q199),(VLOOKUP('w-wa'!Q199,tab_liczb_!$AV$25:$AX$35,3,1))," ")</f>
        <v>6</v>
      </c>
      <c r="R200" s="58">
        <f>IF(ISNUMBER('w-wa'!R199),(VLOOKUP('w-wa'!R199,tab_liczb_!$AY$25:$BA$35,3,1))," ")</f>
        <v>6</v>
      </c>
      <c r="U200" s="62">
        <f t="shared" si="101"/>
        <v>0</v>
      </c>
      <c r="V200" s="58">
        <f t="shared" si="102"/>
        <v>0</v>
      </c>
      <c r="W200" s="58">
        <f t="shared" si="103"/>
        <v>0</v>
      </c>
      <c r="X200" s="58">
        <f t="shared" si="104"/>
        <v>1</v>
      </c>
      <c r="Y200" s="58">
        <f t="shared" si="105"/>
        <v>1</v>
      </c>
      <c r="Z200" s="58">
        <f t="shared" si="106"/>
        <v>5</v>
      </c>
      <c r="AA200" s="58">
        <f t="shared" si="107"/>
        <v>4</v>
      </c>
      <c r="AB200" s="58">
        <f t="shared" si="108"/>
        <v>1</v>
      </c>
      <c r="AC200" s="58">
        <f t="shared" si="109"/>
        <v>0</v>
      </c>
      <c r="AD200" s="58">
        <f t="shared" si="110"/>
        <v>0</v>
      </c>
      <c r="AE200" s="63">
        <f t="shared" si="111"/>
        <v>0</v>
      </c>
      <c r="AF200" s="23"/>
      <c r="AG200" s="77">
        <f t="shared" si="112"/>
        <v>0</v>
      </c>
      <c r="AH200" s="78">
        <f t="shared" si="113"/>
        <v>0</v>
      </c>
      <c r="AI200" s="78">
        <f t="shared" si="114"/>
        <v>0</v>
      </c>
      <c r="AJ200" s="78">
        <f t="shared" si="115"/>
        <v>0</v>
      </c>
      <c r="AK200" s="78">
        <f t="shared" si="116"/>
        <v>0</v>
      </c>
      <c r="AL200" s="78">
        <f t="shared" si="117"/>
        <v>3</v>
      </c>
      <c r="AM200" s="78">
        <f t="shared" si="118"/>
        <v>1</v>
      </c>
      <c r="AN200" s="78">
        <f t="shared" si="119"/>
        <v>0</v>
      </c>
      <c r="AO200" s="78">
        <f t="shared" si="120"/>
        <v>0</v>
      </c>
      <c r="AP200" s="78">
        <f t="shared" si="121"/>
        <v>0</v>
      </c>
      <c r="AQ200" s="79">
        <f t="shared" si="122"/>
        <v>0</v>
      </c>
      <c r="AR200" s="41"/>
      <c r="AS200" s="41"/>
      <c r="AT200" s="77">
        <f t="shared" si="123"/>
        <v>0</v>
      </c>
      <c r="AU200" s="78">
        <f t="shared" si="124"/>
        <v>0</v>
      </c>
      <c r="AV200" s="78">
        <f t="shared" si="133"/>
        <v>0</v>
      </c>
      <c r="AW200" s="78">
        <f t="shared" si="125"/>
        <v>0</v>
      </c>
      <c r="AX200" s="78">
        <f t="shared" si="126"/>
        <v>0</v>
      </c>
      <c r="AY200" s="78">
        <f t="shared" si="127"/>
        <v>1</v>
      </c>
      <c r="AZ200" s="78">
        <f t="shared" si="128"/>
        <v>0</v>
      </c>
      <c r="BA200" s="78">
        <f t="shared" si="129"/>
        <v>0</v>
      </c>
      <c r="BB200" s="78">
        <f t="shared" si="130"/>
        <v>0</v>
      </c>
      <c r="BC200" s="78">
        <f t="shared" si="131"/>
        <v>0</v>
      </c>
      <c r="BD200" s="79">
        <f t="shared" si="132"/>
        <v>0</v>
      </c>
    </row>
    <row r="201" spans="1:56" ht="12.75">
      <c r="A201" s="238">
        <f>'w-wa'!A200</f>
        <v>1977</v>
      </c>
      <c r="B201" s="58">
        <f>IF(ISNUMBER('w-wa'!B200),(VLOOKUP('w-wa'!B200,tab_liczb_!$C$25:$E$35,3,1))," ")</f>
        <v>4</v>
      </c>
      <c r="C201" s="58">
        <f>IF(ISNUMBER('w-wa'!C200),(VLOOKUP('w-wa'!C200,tab_liczb_!$F$25:$H$35,3,1))," ")</f>
        <v>4</v>
      </c>
      <c r="D201" s="58">
        <f>IF(ISNUMBER('w-wa'!D200),(VLOOKUP('w-wa'!D200,tab_liczb_!$I$25:$K$35,3,1))," ")</f>
        <v>2</v>
      </c>
      <c r="E201" s="58">
        <f>IF(ISNUMBER('w-wa'!E200),(VLOOKUP('w-wa'!E200,tab_liczb_!$L$25:$N$35,3,1))," ")</f>
        <v>6</v>
      </c>
      <c r="F201" s="58">
        <f>IF(ISNUMBER('w-wa'!F200),(VLOOKUP('w-wa'!F200,tab_liczb_!$O$25:$Q$35,3,1))," ")</f>
        <v>6</v>
      </c>
      <c r="G201" s="58">
        <f>IF(ISNUMBER('w-wa'!G200),(VLOOKUP('w-wa'!G200,tab_liczb_!$R$25:$T$35,3,1))," ")</f>
        <v>5</v>
      </c>
      <c r="H201" s="58">
        <f>IF(ISNUMBER('w-wa'!H200),(VLOOKUP('w-wa'!H200,tab_liczb_!$U$25:$W$35,3,1))," ")</f>
        <v>8</v>
      </c>
      <c r="I201" s="58">
        <f>IF(ISNUMBER('w-wa'!I200),(VLOOKUP('w-wa'!I200,tab_liczb_!$X$25:$Z$35,3,1))," ")</f>
        <v>9</v>
      </c>
      <c r="J201" s="58">
        <f>IF(ISNUMBER('w-wa'!J200),(VLOOKUP('w-wa'!J200,tab_liczb_!$AA$25:$AC$35,3,1))," ")</f>
        <v>9</v>
      </c>
      <c r="K201" s="58">
        <f>IF(ISNUMBER('w-wa'!K200),(VLOOKUP('w-wa'!K200,tab_liczb_!$AD$25:$AF$35,3,1))," ")</f>
        <v>5</v>
      </c>
      <c r="L201" s="58">
        <f>IF(ISNUMBER('w-wa'!L200),(VLOOKUP('w-wa'!L200,tab_liczb_!$AG$25:$AI$35,3,1))," ")</f>
        <v>3</v>
      </c>
      <c r="M201" s="58">
        <f>IF(ISNUMBER('w-wa'!M200),(VLOOKUP('w-wa'!M200,tab_liczb_!$AJ$25:$AL$35,3,1))," ")</f>
        <v>5</v>
      </c>
      <c r="N201" s="58">
        <f>IF(ISNUMBER('w-wa'!N200),(VLOOKUP('w-wa'!N200,tab_liczb_!$AM$25:$AO$35,3,1))," ")</f>
        <v>4</v>
      </c>
      <c r="O201" s="58">
        <f>IF(ISNUMBER('w-wa'!O200),(VLOOKUP('w-wa'!O200,tab_liczb_!$AP$25:$AR$35,3,1))," ")</f>
        <v>4</v>
      </c>
      <c r="P201" s="58">
        <f>IF(ISNUMBER('w-wa'!P200),(VLOOKUP('w-wa'!P200,tab_liczb_!$AS$25:$AU$35,3,1))," ")</f>
        <v>7</v>
      </c>
      <c r="Q201" s="58">
        <f>IF(ISNUMBER('w-wa'!Q200),(VLOOKUP('w-wa'!Q200,tab_liczb_!$AV$25:$AX$35,3,1))," ")</f>
        <v>5</v>
      </c>
      <c r="R201" s="58">
        <f>IF(ISNUMBER('w-wa'!R200),(VLOOKUP('w-wa'!R200,tab_liczb_!$AY$25:$BA$35,3,1))," ")</f>
        <v>4</v>
      </c>
      <c r="U201" s="62">
        <f t="shared" si="101"/>
        <v>0</v>
      </c>
      <c r="V201" s="58">
        <f t="shared" si="102"/>
        <v>0</v>
      </c>
      <c r="W201" s="58">
        <f t="shared" si="103"/>
        <v>2</v>
      </c>
      <c r="X201" s="58">
        <f t="shared" si="104"/>
        <v>1</v>
      </c>
      <c r="Y201" s="58">
        <f t="shared" si="105"/>
        <v>0</v>
      </c>
      <c r="Z201" s="58">
        <f t="shared" si="106"/>
        <v>2</v>
      </c>
      <c r="AA201" s="58">
        <f t="shared" si="107"/>
        <v>3</v>
      </c>
      <c r="AB201" s="58">
        <f t="shared" si="108"/>
        <v>2</v>
      </c>
      <c r="AC201" s="58">
        <f t="shared" si="109"/>
        <v>1</v>
      </c>
      <c r="AD201" s="58">
        <f t="shared" si="110"/>
        <v>1</v>
      </c>
      <c r="AE201" s="63">
        <f t="shared" si="111"/>
        <v>0</v>
      </c>
      <c r="AF201" s="41"/>
      <c r="AG201" s="62">
        <f t="shared" si="112"/>
        <v>0</v>
      </c>
      <c r="AH201" s="58">
        <f t="shared" si="113"/>
        <v>0</v>
      </c>
      <c r="AI201" s="58">
        <f t="shared" si="114"/>
        <v>0</v>
      </c>
      <c r="AJ201" s="58">
        <f t="shared" si="115"/>
        <v>0</v>
      </c>
      <c r="AK201" s="58">
        <f t="shared" si="116"/>
        <v>1</v>
      </c>
      <c r="AL201" s="58">
        <f t="shared" si="117"/>
        <v>0</v>
      </c>
      <c r="AM201" s="58">
        <f t="shared" si="118"/>
        <v>1</v>
      </c>
      <c r="AN201" s="58">
        <f t="shared" si="119"/>
        <v>2</v>
      </c>
      <c r="AO201" s="58">
        <f t="shared" si="120"/>
        <v>0</v>
      </c>
      <c r="AP201" s="58">
        <f t="shared" si="121"/>
        <v>0</v>
      </c>
      <c r="AQ201" s="63">
        <f t="shared" si="122"/>
        <v>0</v>
      </c>
      <c r="AR201" s="41"/>
      <c r="AS201" s="41"/>
      <c r="AT201" s="62">
        <f t="shared" si="123"/>
        <v>0</v>
      </c>
      <c r="AU201" s="58">
        <f t="shared" si="124"/>
        <v>0</v>
      </c>
      <c r="AV201" s="58">
        <f t="shared" si="133"/>
        <v>0</v>
      </c>
      <c r="AW201" s="58">
        <f t="shared" si="125"/>
        <v>0</v>
      </c>
      <c r="AX201" s="58">
        <f t="shared" si="126"/>
        <v>0</v>
      </c>
      <c r="AY201" s="58">
        <f t="shared" si="127"/>
        <v>0</v>
      </c>
      <c r="AZ201" s="58">
        <f t="shared" si="128"/>
        <v>0</v>
      </c>
      <c r="BA201" s="58">
        <f t="shared" si="129"/>
        <v>1</v>
      </c>
      <c r="BB201" s="58">
        <f t="shared" si="130"/>
        <v>0</v>
      </c>
      <c r="BC201" s="58">
        <f t="shared" si="131"/>
        <v>0</v>
      </c>
      <c r="BD201" s="63">
        <f t="shared" si="132"/>
        <v>0</v>
      </c>
    </row>
    <row r="202" spans="1:56" ht="12.75">
      <c r="A202" s="238">
        <f>'w-wa'!A201</f>
        <v>1978</v>
      </c>
      <c r="B202" s="58">
        <f>IF(ISNUMBER('w-wa'!B201),(VLOOKUP('w-wa'!B201,tab_liczb_!$C$25:$E$35,3,1))," ")</f>
        <v>4</v>
      </c>
      <c r="C202" s="58">
        <f>IF(ISNUMBER('w-wa'!C201),(VLOOKUP('w-wa'!C201,tab_liczb_!$F$25:$H$35,3,1))," ")</f>
        <v>6</v>
      </c>
      <c r="D202" s="58">
        <f>IF(ISNUMBER('w-wa'!D201),(VLOOKUP('w-wa'!D201,tab_liczb_!$I$25:$K$35,3,1))," ")</f>
        <v>4</v>
      </c>
      <c r="E202" s="58">
        <f>IF(ISNUMBER('w-wa'!E201),(VLOOKUP('w-wa'!E201,tab_liczb_!$L$25:$N$35,3,1))," ")</f>
        <v>6</v>
      </c>
      <c r="F202" s="58">
        <f>IF(ISNUMBER('w-wa'!F201),(VLOOKUP('w-wa'!F201,tab_liczb_!$O$25:$Q$35,3,1))," ")</f>
        <v>6</v>
      </c>
      <c r="G202" s="58">
        <f>IF(ISNUMBER('w-wa'!G201),(VLOOKUP('w-wa'!G201,tab_liczb_!$R$25:$T$35,3,1))," ")</f>
        <v>6</v>
      </c>
      <c r="H202" s="58">
        <f>IF(ISNUMBER('w-wa'!H201),(VLOOKUP('w-wa'!H201,tab_liczb_!$U$25:$W$35,3,1))," ")</f>
        <v>8</v>
      </c>
      <c r="I202" s="58">
        <f>IF(ISNUMBER('w-wa'!I201),(VLOOKUP('w-wa'!I201,tab_liczb_!$X$25:$Z$35,3,1))," ")</f>
        <v>8</v>
      </c>
      <c r="J202" s="58">
        <f>IF(ISNUMBER('w-wa'!J201),(VLOOKUP('w-wa'!J201,tab_liczb_!$AA$25:$AC$35,3,1))," ")</f>
        <v>8</v>
      </c>
      <c r="K202" s="58">
        <f>IF(ISNUMBER('w-wa'!K201),(VLOOKUP('w-wa'!K201,tab_liczb_!$AD$25:$AF$35,3,1))," ")</f>
        <v>6</v>
      </c>
      <c r="L202" s="58">
        <f>IF(ISNUMBER('w-wa'!L201),(VLOOKUP('w-wa'!L201,tab_liczb_!$AG$25:$AI$35,3,1))," ")</f>
        <v>3</v>
      </c>
      <c r="M202" s="58">
        <f>IF(ISNUMBER('w-wa'!M201),(VLOOKUP('w-wa'!M201,tab_liczb_!$AJ$25:$AL$35,3,1))," ")</f>
        <v>6</v>
      </c>
      <c r="N202" s="58">
        <f>IF(ISNUMBER('w-wa'!N201),(VLOOKUP('w-wa'!N201,tab_liczb_!$AM$25:$AO$35,3,1))," ")</f>
        <v>5</v>
      </c>
      <c r="O202" s="58">
        <f>IF(ISNUMBER('w-wa'!O201),(VLOOKUP('w-wa'!O201,tab_liczb_!$AP$25:$AR$35,3,1))," ")</f>
        <v>6</v>
      </c>
      <c r="P202" s="58">
        <f>IF(ISNUMBER('w-wa'!P201),(VLOOKUP('w-wa'!P201,tab_liczb_!$AS$25:$AU$35,3,1))," ")</f>
        <v>8</v>
      </c>
      <c r="Q202" s="58">
        <f>IF(ISNUMBER('w-wa'!Q201),(VLOOKUP('w-wa'!Q201,tab_liczb_!$AV$25:$AX$35,3,1))," ")</f>
        <v>5</v>
      </c>
      <c r="R202" s="58">
        <f>IF(ISNUMBER('w-wa'!R201),(VLOOKUP('w-wa'!R201,tab_liczb_!$AY$25:$BA$35,3,1))," ")</f>
        <v>6</v>
      </c>
      <c r="U202" s="62">
        <f t="shared" si="101"/>
        <v>0</v>
      </c>
      <c r="V202" s="58">
        <f t="shared" si="102"/>
        <v>0</v>
      </c>
      <c r="W202" s="58">
        <f t="shared" si="103"/>
        <v>0</v>
      </c>
      <c r="X202" s="58">
        <f t="shared" si="104"/>
        <v>3</v>
      </c>
      <c r="Y202" s="58">
        <f t="shared" si="105"/>
        <v>0</v>
      </c>
      <c r="Z202" s="58">
        <f t="shared" si="106"/>
        <v>6</v>
      </c>
      <c r="AA202" s="58">
        <f t="shared" si="107"/>
        <v>0</v>
      </c>
      <c r="AB202" s="58">
        <f t="shared" si="108"/>
        <v>2</v>
      </c>
      <c r="AC202" s="58">
        <f t="shared" si="109"/>
        <v>1</v>
      </c>
      <c r="AD202" s="58">
        <f t="shared" si="110"/>
        <v>0</v>
      </c>
      <c r="AE202" s="63">
        <f t="shared" si="111"/>
        <v>0</v>
      </c>
      <c r="AF202" s="41"/>
      <c r="AG202" s="62">
        <f t="shared" si="112"/>
        <v>0</v>
      </c>
      <c r="AH202" s="58">
        <f t="shared" si="113"/>
        <v>0</v>
      </c>
      <c r="AI202" s="58">
        <f t="shared" si="114"/>
        <v>0</v>
      </c>
      <c r="AJ202" s="58">
        <f t="shared" si="115"/>
        <v>1</v>
      </c>
      <c r="AK202" s="58">
        <f t="shared" si="116"/>
        <v>0</v>
      </c>
      <c r="AL202" s="58">
        <f t="shared" si="117"/>
        <v>1</v>
      </c>
      <c r="AM202" s="58">
        <f t="shared" si="118"/>
        <v>2</v>
      </c>
      <c r="AN202" s="58">
        <f t="shared" si="119"/>
        <v>0</v>
      </c>
      <c r="AO202" s="58">
        <f t="shared" si="120"/>
        <v>0</v>
      </c>
      <c r="AP202" s="58">
        <f t="shared" si="121"/>
        <v>0</v>
      </c>
      <c r="AQ202" s="63">
        <f t="shared" si="122"/>
        <v>0</v>
      </c>
      <c r="AR202" s="41"/>
      <c r="AS202" s="41"/>
      <c r="AT202" s="62">
        <f t="shared" si="123"/>
        <v>0</v>
      </c>
      <c r="AU202" s="58">
        <f t="shared" si="124"/>
        <v>0</v>
      </c>
      <c r="AV202" s="58">
        <f t="shared" si="133"/>
        <v>0</v>
      </c>
      <c r="AW202" s="58">
        <f t="shared" si="125"/>
        <v>0</v>
      </c>
      <c r="AX202" s="58">
        <f t="shared" si="126"/>
        <v>0</v>
      </c>
      <c r="AY202" s="58">
        <f t="shared" si="127"/>
        <v>1</v>
      </c>
      <c r="AZ202" s="58">
        <f t="shared" si="128"/>
        <v>0</v>
      </c>
      <c r="BA202" s="58">
        <f t="shared" si="129"/>
        <v>0</v>
      </c>
      <c r="BB202" s="58">
        <f t="shared" si="130"/>
        <v>0</v>
      </c>
      <c r="BC202" s="58">
        <f t="shared" si="131"/>
        <v>0</v>
      </c>
      <c r="BD202" s="63">
        <f t="shared" si="132"/>
        <v>0</v>
      </c>
    </row>
    <row r="203" spans="1:56" ht="12.75">
      <c r="A203" s="238">
        <f>'w-wa'!A202</f>
        <v>1979</v>
      </c>
      <c r="B203" s="58">
        <f>IF(ISNUMBER('w-wa'!B202),(VLOOKUP('w-wa'!B202,tab_liczb_!$C$25:$E$35,3,1))," ")</f>
        <v>6</v>
      </c>
      <c r="C203" s="58">
        <f>IF(ISNUMBER('w-wa'!C202),(VLOOKUP('w-wa'!C202,tab_liczb_!$F$25:$H$35,3,1))," ")</f>
        <v>7</v>
      </c>
      <c r="D203" s="58">
        <f>IF(ISNUMBER('w-wa'!D202),(VLOOKUP('w-wa'!D202,tab_liczb_!$I$25:$K$35,3,1))," ")</f>
        <v>5</v>
      </c>
      <c r="E203" s="58">
        <f>IF(ISNUMBER('w-wa'!E202),(VLOOKUP('w-wa'!E202,tab_liczb_!$L$25:$N$35,3,1))," ")</f>
        <v>6</v>
      </c>
      <c r="F203" s="58">
        <f>IF(ISNUMBER('w-wa'!F202),(VLOOKUP('w-wa'!F202,tab_liczb_!$O$25:$Q$35,3,1))," ")</f>
        <v>4</v>
      </c>
      <c r="G203" s="58">
        <f>IF(ISNUMBER('w-wa'!G202),(VLOOKUP('w-wa'!G202,tab_liczb_!$R$25:$T$35,3,1))," ")</f>
        <v>1</v>
      </c>
      <c r="H203" s="58">
        <f>IF(ISNUMBER('w-wa'!H202),(VLOOKUP('w-wa'!H202,tab_liczb_!$U$25:$W$35,3,1))," ")</f>
        <v>10</v>
      </c>
      <c r="I203" s="58">
        <f>IF(ISNUMBER('w-wa'!I202),(VLOOKUP('w-wa'!I202,tab_liczb_!$X$25:$Z$35,3,1))," ")</f>
        <v>7</v>
      </c>
      <c r="J203" s="58">
        <f>IF(ISNUMBER('w-wa'!J202),(VLOOKUP('w-wa'!J202,tab_liczb_!$AA$25:$AC$35,3,1))," ")</f>
        <v>5</v>
      </c>
      <c r="K203" s="58">
        <f>IF(ISNUMBER('w-wa'!K202),(VLOOKUP('w-wa'!K202,tab_liczb_!$AD$25:$AF$35,3,1))," ")</f>
        <v>8</v>
      </c>
      <c r="L203" s="58">
        <f>IF(ISNUMBER('w-wa'!L202),(VLOOKUP('w-wa'!L202,tab_liczb_!$AG$25:$AI$35,3,1))," ")</f>
        <v>6</v>
      </c>
      <c r="M203" s="58">
        <f>IF(ISNUMBER('w-wa'!M202),(VLOOKUP('w-wa'!M202,tab_liczb_!$AJ$25:$AL$35,3,1))," ")</f>
        <v>3</v>
      </c>
      <c r="N203" s="58">
        <f>IF(ISNUMBER('w-wa'!N202),(VLOOKUP('w-wa'!N202,tab_liczb_!$AM$25:$AO$35,3,1))," ")</f>
        <v>7</v>
      </c>
      <c r="O203" s="58">
        <f>IF(ISNUMBER('w-wa'!O202),(VLOOKUP('w-wa'!O202,tab_liczb_!$AP$25:$AR$35,3,1))," ")</f>
        <v>5</v>
      </c>
      <c r="P203" s="58">
        <f>IF(ISNUMBER('w-wa'!P202),(VLOOKUP('w-wa'!P202,tab_liczb_!$AS$25:$AU$35,3,1))," ")</f>
        <v>6</v>
      </c>
      <c r="Q203" s="58">
        <f>IF(ISNUMBER('w-wa'!Q202),(VLOOKUP('w-wa'!Q202,tab_liczb_!$AV$25:$AX$35,3,1))," ")</f>
        <v>6</v>
      </c>
      <c r="R203" s="58">
        <f>IF(ISNUMBER('w-wa'!R202),(VLOOKUP('w-wa'!R202,tab_liczb_!$AY$25:$BA$35,3,1))," ")</f>
        <v>6</v>
      </c>
      <c r="U203" s="62">
        <f t="shared" si="101"/>
        <v>0</v>
      </c>
      <c r="V203" s="58">
        <f t="shared" si="102"/>
        <v>1</v>
      </c>
      <c r="W203" s="58">
        <f t="shared" si="103"/>
        <v>0</v>
      </c>
      <c r="X203" s="58">
        <f t="shared" si="104"/>
        <v>1</v>
      </c>
      <c r="Y203" s="58">
        <f t="shared" si="105"/>
        <v>2</v>
      </c>
      <c r="Z203" s="58">
        <f t="shared" si="106"/>
        <v>3</v>
      </c>
      <c r="AA203" s="58">
        <f t="shared" si="107"/>
        <v>2</v>
      </c>
      <c r="AB203" s="58">
        <f t="shared" si="108"/>
        <v>1</v>
      </c>
      <c r="AC203" s="58">
        <f t="shared" si="109"/>
        <v>1</v>
      </c>
      <c r="AD203" s="58">
        <f t="shared" si="110"/>
        <v>0</v>
      </c>
      <c r="AE203" s="63">
        <f t="shared" si="111"/>
        <v>1</v>
      </c>
      <c r="AF203" s="23"/>
      <c r="AG203" s="77">
        <f t="shared" si="112"/>
        <v>0</v>
      </c>
      <c r="AH203" s="78">
        <f t="shared" si="113"/>
        <v>0</v>
      </c>
      <c r="AI203" s="78">
        <f t="shared" si="114"/>
        <v>0</v>
      </c>
      <c r="AJ203" s="78">
        <f t="shared" si="115"/>
        <v>0</v>
      </c>
      <c r="AK203" s="78">
        <f t="shared" si="116"/>
        <v>1</v>
      </c>
      <c r="AL203" s="78">
        <f t="shared" si="117"/>
        <v>2</v>
      </c>
      <c r="AM203" s="78">
        <f t="shared" si="118"/>
        <v>1</v>
      </c>
      <c r="AN203" s="78">
        <f t="shared" si="119"/>
        <v>0</v>
      </c>
      <c r="AO203" s="78">
        <f t="shared" si="120"/>
        <v>0</v>
      </c>
      <c r="AP203" s="78">
        <f t="shared" si="121"/>
        <v>0</v>
      </c>
      <c r="AQ203" s="79">
        <f t="shared" si="122"/>
        <v>0</v>
      </c>
      <c r="AR203" s="41"/>
      <c r="AS203" s="41"/>
      <c r="AT203" s="77">
        <f t="shared" si="123"/>
        <v>0</v>
      </c>
      <c r="AU203" s="78">
        <f t="shared" si="124"/>
        <v>0</v>
      </c>
      <c r="AV203" s="78">
        <f t="shared" si="133"/>
        <v>0</v>
      </c>
      <c r="AW203" s="78">
        <f t="shared" si="125"/>
        <v>0</v>
      </c>
      <c r="AX203" s="78">
        <f t="shared" si="126"/>
        <v>0</v>
      </c>
      <c r="AY203" s="78">
        <f t="shared" si="127"/>
        <v>1</v>
      </c>
      <c r="AZ203" s="78">
        <f t="shared" si="128"/>
        <v>0</v>
      </c>
      <c r="BA203" s="78">
        <f t="shared" si="129"/>
        <v>0</v>
      </c>
      <c r="BB203" s="78">
        <f t="shared" si="130"/>
        <v>0</v>
      </c>
      <c r="BC203" s="78">
        <f t="shared" si="131"/>
        <v>0</v>
      </c>
      <c r="BD203" s="79">
        <f t="shared" si="132"/>
        <v>0</v>
      </c>
    </row>
    <row r="204" spans="1:56" ht="12.75">
      <c r="A204" s="238">
        <f>'w-wa'!A203</f>
        <v>1980</v>
      </c>
      <c r="B204" s="58">
        <f>IF(ISNUMBER('w-wa'!B203),(VLOOKUP('w-wa'!B203,tab_liczb_!$C$25:$E$35,3,1))," ")</f>
        <v>6</v>
      </c>
      <c r="C204" s="58">
        <f>IF(ISNUMBER('w-wa'!C203),(VLOOKUP('w-wa'!C203,tab_liczb_!$F$25:$H$35,3,1))," ")</f>
        <v>5</v>
      </c>
      <c r="D204" s="58">
        <f>IF(ISNUMBER('w-wa'!D203),(VLOOKUP('w-wa'!D203,tab_liczb_!$I$25:$K$35,3,1))," ")</f>
        <v>6</v>
      </c>
      <c r="E204" s="58">
        <f>IF(ISNUMBER('w-wa'!E203),(VLOOKUP('w-wa'!E203,tab_liczb_!$L$25:$N$35,3,1))," ")</f>
        <v>6</v>
      </c>
      <c r="F204" s="58">
        <f>IF(ISNUMBER('w-wa'!F203),(VLOOKUP('w-wa'!F203,tab_liczb_!$O$25:$Q$35,3,1))," ")</f>
        <v>8</v>
      </c>
      <c r="G204" s="58">
        <f>IF(ISNUMBER('w-wa'!G203),(VLOOKUP('w-wa'!G203,tab_liczb_!$R$25:$T$35,3,1))," ")</f>
        <v>6</v>
      </c>
      <c r="H204" s="58">
        <f>IF(ISNUMBER('w-wa'!H203),(VLOOKUP('w-wa'!H203,tab_liczb_!$U$25:$W$35,3,1))," ")</f>
        <v>8</v>
      </c>
      <c r="I204" s="58">
        <f>IF(ISNUMBER('w-wa'!I203),(VLOOKUP('w-wa'!I203,tab_liczb_!$X$25:$Z$35,3,1))," ")</f>
        <v>7</v>
      </c>
      <c r="J204" s="58">
        <f>IF(ISNUMBER('w-wa'!J203),(VLOOKUP('w-wa'!J203,tab_liczb_!$AA$25:$AC$35,3,1))," ")</f>
        <v>6</v>
      </c>
      <c r="K204" s="58">
        <f>IF(ISNUMBER('w-wa'!K203),(VLOOKUP('w-wa'!K203,tab_liczb_!$AD$25:$AF$35,3,1))," ")</f>
        <v>6</v>
      </c>
      <c r="L204" s="58">
        <f>IF(ISNUMBER('w-wa'!L203),(VLOOKUP('w-wa'!L203,tab_liczb_!$AG$25:$AI$35,3,1))," ")</f>
        <v>6</v>
      </c>
      <c r="M204" s="58">
        <f>IF(ISNUMBER('w-wa'!M203),(VLOOKUP('w-wa'!M203,tab_liczb_!$AJ$25:$AL$35,3,1))," ")</f>
        <v>5</v>
      </c>
      <c r="N204" s="58">
        <f>IF(ISNUMBER('w-wa'!N203),(VLOOKUP('w-wa'!N203,tab_liczb_!$AM$25:$AO$35,3,1))," ")</f>
        <v>5</v>
      </c>
      <c r="O204" s="58">
        <f>IF(ISNUMBER('w-wa'!O203),(VLOOKUP('w-wa'!O203,tab_liczb_!$AP$25:$AR$35,3,1))," ")</f>
        <v>7</v>
      </c>
      <c r="P204" s="58">
        <f>IF(ISNUMBER('w-wa'!P203),(VLOOKUP('w-wa'!P203,tab_liczb_!$AS$25:$AU$35,3,1))," ")</f>
        <v>8</v>
      </c>
      <c r="Q204" s="58">
        <f>IF(ISNUMBER('w-wa'!Q203),(VLOOKUP('w-wa'!Q203,tab_liczb_!$AV$25:$AX$35,3,1))," ")</f>
        <v>6</v>
      </c>
      <c r="R204" s="58">
        <f>IF(ISNUMBER('w-wa'!R203),(VLOOKUP('w-wa'!R203,tab_liczb_!$AY$25:$BA$35,3,1))," ")</f>
        <v>6</v>
      </c>
      <c r="U204" s="62">
        <f t="shared" si="101"/>
        <v>0</v>
      </c>
      <c r="V204" s="58">
        <f t="shared" si="102"/>
        <v>0</v>
      </c>
      <c r="W204" s="58">
        <f t="shared" si="103"/>
        <v>0</v>
      </c>
      <c r="X204" s="58">
        <f t="shared" si="104"/>
        <v>2</v>
      </c>
      <c r="Y204" s="58">
        <f t="shared" si="105"/>
        <v>1</v>
      </c>
      <c r="Z204" s="58">
        <f t="shared" si="106"/>
        <v>7</v>
      </c>
      <c r="AA204" s="58">
        <f t="shared" si="107"/>
        <v>2</v>
      </c>
      <c r="AB204" s="58">
        <f t="shared" si="108"/>
        <v>0</v>
      </c>
      <c r="AC204" s="58">
        <f t="shared" si="109"/>
        <v>0</v>
      </c>
      <c r="AD204" s="58">
        <f t="shared" si="110"/>
        <v>0</v>
      </c>
      <c r="AE204" s="63">
        <f t="shared" si="111"/>
        <v>0</v>
      </c>
      <c r="AF204" s="41"/>
      <c r="AG204" s="62">
        <f t="shared" si="112"/>
        <v>0</v>
      </c>
      <c r="AH204" s="58">
        <f t="shared" si="113"/>
        <v>0</v>
      </c>
      <c r="AI204" s="58">
        <f t="shared" si="114"/>
        <v>0</v>
      </c>
      <c r="AJ204" s="58">
        <f t="shared" si="115"/>
        <v>1</v>
      </c>
      <c r="AK204" s="58">
        <f t="shared" si="116"/>
        <v>1</v>
      </c>
      <c r="AL204" s="58">
        <f t="shared" si="117"/>
        <v>1</v>
      </c>
      <c r="AM204" s="58">
        <f t="shared" si="118"/>
        <v>1</v>
      </c>
      <c r="AN204" s="58">
        <f t="shared" si="119"/>
        <v>0</v>
      </c>
      <c r="AO204" s="58">
        <f t="shared" si="120"/>
        <v>0</v>
      </c>
      <c r="AP204" s="58">
        <f t="shared" si="121"/>
        <v>0</v>
      </c>
      <c r="AQ204" s="63">
        <f t="shared" si="122"/>
        <v>0</v>
      </c>
      <c r="AR204" s="41"/>
      <c r="AS204" s="41"/>
      <c r="AT204" s="62">
        <f t="shared" si="123"/>
        <v>0</v>
      </c>
      <c r="AU204" s="58">
        <f t="shared" si="124"/>
        <v>0</v>
      </c>
      <c r="AV204" s="58">
        <f t="shared" si="133"/>
        <v>0</v>
      </c>
      <c r="AW204" s="58">
        <f t="shared" si="125"/>
        <v>0</v>
      </c>
      <c r="AX204" s="58">
        <f t="shared" si="126"/>
        <v>0</v>
      </c>
      <c r="AY204" s="58">
        <f t="shared" si="127"/>
        <v>1</v>
      </c>
      <c r="AZ204" s="58">
        <f t="shared" si="128"/>
        <v>0</v>
      </c>
      <c r="BA204" s="58">
        <f t="shared" si="129"/>
        <v>0</v>
      </c>
      <c r="BB204" s="58">
        <f t="shared" si="130"/>
        <v>0</v>
      </c>
      <c r="BC204" s="58">
        <f t="shared" si="131"/>
        <v>0</v>
      </c>
      <c r="BD204" s="63">
        <f t="shared" si="132"/>
        <v>0</v>
      </c>
    </row>
    <row r="205" spans="1:56" ht="12.75">
      <c r="A205" s="238">
        <f>'w-wa'!A204</f>
        <v>1981</v>
      </c>
      <c r="B205" s="58">
        <f>IF(ISNUMBER('w-wa'!B204),(VLOOKUP('w-wa'!B204,tab_liczb_!$C$25:$E$35,3,1))," ")</f>
        <v>5</v>
      </c>
      <c r="C205" s="58">
        <f>IF(ISNUMBER('w-wa'!C204),(VLOOKUP('w-wa'!C204,tab_liczb_!$F$25:$H$35,3,1))," ")</f>
        <v>5</v>
      </c>
      <c r="D205" s="58">
        <f>IF(ISNUMBER('w-wa'!D204),(VLOOKUP('w-wa'!D204,tab_liczb_!$I$25:$K$35,3,1))," ")</f>
        <v>4</v>
      </c>
      <c r="E205" s="58">
        <f>IF(ISNUMBER('w-wa'!E204),(VLOOKUP('w-wa'!E204,tab_liczb_!$L$25:$N$35,3,1))," ")</f>
        <v>6</v>
      </c>
      <c r="F205" s="58">
        <f>IF(ISNUMBER('w-wa'!F204),(VLOOKUP('w-wa'!F204,tab_liczb_!$O$25:$Q$35,3,1))," ")</f>
        <v>5</v>
      </c>
      <c r="G205" s="58">
        <f>IF(ISNUMBER('w-wa'!G204),(VLOOKUP('w-wa'!G204,tab_liczb_!$R$25:$T$35,3,1))," ")</f>
        <v>6</v>
      </c>
      <c r="H205" s="58">
        <f>IF(ISNUMBER('w-wa'!H204),(VLOOKUP('w-wa'!H204,tab_liczb_!$U$25:$W$35,3,1))," ")</f>
        <v>6</v>
      </c>
      <c r="I205" s="58">
        <f>IF(ISNUMBER('w-wa'!I204),(VLOOKUP('w-wa'!I204,tab_liczb_!$X$25:$Z$35,3,1))," ")</f>
        <v>7</v>
      </c>
      <c r="J205" s="58">
        <f>IF(ISNUMBER('w-wa'!J204),(VLOOKUP('w-wa'!J204,tab_liczb_!$AA$25:$AC$35,3,1))," ")</f>
        <v>5</v>
      </c>
      <c r="K205" s="58">
        <f>IF(ISNUMBER('w-wa'!K204),(VLOOKUP('w-wa'!K204,tab_liczb_!$AD$25:$AF$35,3,1))," ")</f>
        <v>5</v>
      </c>
      <c r="L205" s="58">
        <f>IF(ISNUMBER('w-wa'!L204),(VLOOKUP('w-wa'!L204,tab_liczb_!$AG$25:$AI$35,3,1))," ")</f>
        <v>5</v>
      </c>
      <c r="M205" s="58">
        <f>IF(ISNUMBER('w-wa'!M204),(VLOOKUP('w-wa'!M204,tab_liczb_!$AJ$25:$AL$35,3,1))," ")</f>
        <v>6</v>
      </c>
      <c r="N205" s="58">
        <f>IF(ISNUMBER('w-wa'!N204),(VLOOKUP('w-wa'!N204,tab_liczb_!$AM$25:$AO$35,3,1))," ")</f>
        <v>4</v>
      </c>
      <c r="O205" s="58">
        <f>IF(ISNUMBER('w-wa'!O204),(VLOOKUP('w-wa'!O204,tab_liczb_!$AP$25:$AR$35,3,1))," ")</f>
        <v>5</v>
      </c>
      <c r="P205" s="58">
        <f>IF(ISNUMBER('w-wa'!P204),(VLOOKUP('w-wa'!P204,tab_liczb_!$AS$25:$AU$35,3,1))," ")</f>
        <v>6</v>
      </c>
      <c r="Q205" s="58">
        <f>IF(ISNUMBER('w-wa'!Q204),(VLOOKUP('w-wa'!Q204,tab_liczb_!$AV$25:$AX$35,3,1))," ")</f>
        <v>5</v>
      </c>
      <c r="R205" s="58">
        <f>IF(ISNUMBER('w-wa'!R204),(VLOOKUP('w-wa'!R204,tab_liczb_!$AY$25:$BA$35,3,1))," ")</f>
        <v>5</v>
      </c>
      <c r="U205" s="62">
        <f t="shared" si="101"/>
        <v>0</v>
      </c>
      <c r="V205" s="58">
        <f t="shared" si="102"/>
        <v>0</v>
      </c>
      <c r="W205" s="58">
        <f t="shared" si="103"/>
        <v>0</v>
      </c>
      <c r="X205" s="58">
        <f t="shared" si="104"/>
        <v>0</v>
      </c>
      <c r="Y205" s="58">
        <f t="shared" si="105"/>
        <v>1</v>
      </c>
      <c r="Z205" s="58">
        <f t="shared" si="106"/>
        <v>4</v>
      </c>
      <c r="AA205" s="58">
        <f t="shared" si="107"/>
        <v>6</v>
      </c>
      <c r="AB205" s="58">
        <f t="shared" si="108"/>
        <v>1</v>
      </c>
      <c r="AC205" s="58">
        <f t="shared" si="109"/>
        <v>0</v>
      </c>
      <c r="AD205" s="58">
        <f t="shared" si="110"/>
        <v>0</v>
      </c>
      <c r="AE205" s="63">
        <f t="shared" si="111"/>
        <v>0</v>
      </c>
      <c r="AF205" s="41"/>
      <c r="AG205" s="62">
        <f t="shared" si="112"/>
        <v>0</v>
      </c>
      <c r="AH205" s="58">
        <f t="shared" si="113"/>
        <v>0</v>
      </c>
      <c r="AI205" s="58">
        <f t="shared" si="114"/>
        <v>0</v>
      </c>
      <c r="AJ205" s="58">
        <f t="shared" si="115"/>
        <v>0</v>
      </c>
      <c r="AK205" s="58">
        <f t="shared" si="116"/>
        <v>0</v>
      </c>
      <c r="AL205" s="58">
        <f t="shared" si="117"/>
        <v>1</v>
      </c>
      <c r="AM205" s="58">
        <f t="shared" si="118"/>
        <v>2</v>
      </c>
      <c r="AN205" s="58">
        <f t="shared" si="119"/>
        <v>1</v>
      </c>
      <c r="AO205" s="58">
        <f t="shared" si="120"/>
        <v>0</v>
      </c>
      <c r="AP205" s="58">
        <f t="shared" si="121"/>
        <v>0</v>
      </c>
      <c r="AQ205" s="63">
        <f t="shared" si="122"/>
        <v>0</v>
      </c>
      <c r="AR205" s="41"/>
      <c r="AS205" s="41"/>
      <c r="AT205" s="62">
        <f t="shared" si="123"/>
        <v>0</v>
      </c>
      <c r="AU205" s="58">
        <f t="shared" si="124"/>
        <v>0</v>
      </c>
      <c r="AV205" s="58">
        <f t="shared" si="133"/>
        <v>0</v>
      </c>
      <c r="AW205" s="58">
        <f t="shared" si="125"/>
        <v>0</v>
      </c>
      <c r="AX205" s="58">
        <f t="shared" si="126"/>
        <v>0</v>
      </c>
      <c r="AY205" s="58">
        <f t="shared" si="127"/>
        <v>0</v>
      </c>
      <c r="AZ205" s="58">
        <f t="shared" si="128"/>
        <v>1</v>
      </c>
      <c r="BA205" s="58">
        <f t="shared" si="129"/>
        <v>0</v>
      </c>
      <c r="BB205" s="58">
        <f t="shared" si="130"/>
        <v>0</v>
      </c>
      <c r="BC205" s="58">
        <f t="shared" si="131"/>
        <v>0</v>
      </c>
      <c r="BD205" s="63">
        <f t="shared" si="132"/>
        <v>0</v>
      </c>
    </row>
    <row r="206" spans="1:56" ht="12.75">
      <c r="A206" s="238">
        <f>'w-wa'!A205</f>
        <v>1982</v>
      </c>
      <c r="B206" s="58">
        <f>IF(ISNUMBER('w-wa'!B205),(VLOOKUP('w-wa'!B205,tab_liczb_!$C$25:$E$35,3,1))," ")</f>
        <v>5</v>
      </c>
      <c r="C206" s="58">
        <f>IF(ISNUMBER('w-wa'!C205),(VLOOKUP('w-wa'!C205,tab_liczb_!$F$25:$H$35,3,1))," ")</f>
        <v>6</v>
      </c>
      <c r="D206" s="58">
        <f>IF(ISNUMBER('w-wa'!D205),(VLOOKUP('w-wa'!D205,tab_liczb_!$I$25:$K$35,3,1))," ")</f>
        <v>4</v>
      </c>
      <c r="E206" s="58">
        <f>IF(ISNUMBER('w-wa'!E205),(VLOOKUP('w-wa'!E205,tab_liczb_!$L$25:$N$35,3,1))," ")</f>
        <v>6</v>
      </c>
      <c r="F206" s="58">
        <f>IF(ISNUMBER('w-wa'!F205),(VLOOKUP('w-wa'!F205,tab_liczb_!$O$25:$Q$35,3,1))," ")</f>
        <v>5</v>
      </c>
      <c r="G206" s="58">
        <f>IF(ISNUMBER('w-wa'!G205),(VLOOKUP('w-wa'!G205,tab_liczb_!$R$25:$T$35,3,1))," ")</f>
        <v>6</v>
      </c>
      <c r="H206" s="58">
        <f>IF(ISNUMBER('w-wa'!H205),(VLOOKUP('w-wa'!H205,tab_liczb_!$U$25:$W$35,3,1))," ")</f>
        <v>5</v>
      </c>
      <c r="I206" s="58">
        <f>IF(ISNUMBER('w-wa'!I205),(VLOOKUP('w-wa'!I205,tab_liczb_!$X$25:$Z$35,3,1))," ")</f>
        <v>4</v>
      </c>
      <c r="J206" s="58">
        <f>IF(ISNUMBER('w-wa'!J205),(VLOOKUP('w-wa'!J205,tab_liczb_!$AA$25:$AC$35,3,1))," ")</f>
        <v>3</v>
      </c>
      <c r="K206" s="58">
        <f>IF(ISNUMBER('w-wa'!K205),(VLOOKUP('w-wa'!K205,tab_liczb_!$AD$25:$AF$35,3,1))," ")</f>
        <v>5</v>
      </c>
      <c r="L206" s="58">
        <f>IF(ISNUMBER('w-wa'!L205),(VLOOKUP('w-wa'!L205,tab_liczb_!$AG$25:$AI$35,3,1))," ")</f>
        <v>4</v>
      </c>
      <c r="M206" s="58">
        <f>IF(ISNUMBER('w-wa'!M205),(VLOOKUP('w-wa'!M205,tab_liczb_!$AJ$25:$AL$35,3,1))," ")</f>
        <v>4</v>
      </c>
      <c r="N206" s="58">
        <f>IF(ISNUMBER('w-wa'!N205),(VLOOKUP('w-wa'!N205,tab_liczb_!$AM$25:$AO$35,3,1))," ")</f>
        <v>6</v>
      </c>
      <c r="O206" s="58">
        <f>IF(ISNUMBER('w-wa'!O205),(VLOOKUP('w-wa'!O205,tab_liczb_!$AP$25:$AR$35,3,1))," ")</f>
        <v>5</v>
      </c>
      <c r="P206" s="58">
        <f>IF(ISNUMBER('w-wa'!P205),(VLOOKUP('w-wa'!P205,tab_liczb_!$AS$25:$AU$35,3,1))," ")</f>
        <v>5</v>
      </c>
      <c r="Q206" s="58">
        <f>IF(ISNUMBER('w-wa'!Q205),(VLOOKUP('w-wa'!Q205,tab_liczb_!$AV$25:$AX$35,3,1))," ")</f>
        <v>3</v>
      </c>
      <c r="R206" s="58">
        <f>IF(ISNUMBER('w-wa'!R205),(VLOOKUP('w-wa'!R205,tab_liczb_!$AY$25:$BA$35,3,1))," ")</f>
        <v>3</v>
      </c>
      <c r="U206" s="62">
        <f t="shared" si="101"/>
        <v>0</v>
      </c>
      <c r="V206" s="58">
        <f t="shared" si="102"/>
        <v>0</v>
      </c>
      <c r="W206" s="58">
        <f t="shared" si="103"/>
        <v>0</v>
      </c>
      <c r="X206" s="58">
        <f t="shared" si="104"/>
        <v>0</v>
      </c>
      <c r="Y206" s="58">
        <f t="shared" si="105"/>
        <v>0</v>
      </c>
      <c r="Z206" s="58">
        <f t="shared" si="106"/>
        <v>3</v>
      </c>
      <c r="AA206" s="58">
        <f t="shared" si="107"/>
        <v>4</v>
      </c>
      <c r="AB206" s="58">
        <f t="shared" si="108"/>
        <v>4</v>
      </c>
      <c r="AC206" s="58">
        <f t="shared" si="109"/>
        <v>1</v>
      </c>
      <c r="AD206" s="58">
        <f t="shared" si="110"/>
        <v>0</v>
      </c>
      <c r="AE206" s="63">
        <f t="shared" si="111"/>
        <v>0</v>
      </c>
      <c r="AF206" s="23"/>
      <c r="AG206" s="77">
        <f t="shared" si="112"/>
        <v>0</v>
      </c>
      <c r="AH206" s="78">
        <f t="shared" si="113"/>
        <v>0</v>
      </c>
      <c r="AI206" s="78">
        <f t="shared" si="114"/>
        <v>0</v>
      </c>
      <c r="AJ206" s="78">
        <f t="shared" si="115"/>
        <v>0</v>
      </c>
      <c r="AK206" s="78">
        <f t="shared" si="116"/>
        <v>0</v>
      </c>
      <c r="AL206" s="78">
        <f t="shared" si="117"/>
        <v>1</v>
      </c>
      <c r="AM206" s="78">
        <f t="shared" si="118"/>
        <v>2</v>
      </c>
      <c r="AN206" s="78">
        <f t="shared" si="119"/>
        <v>0</v>
      </c>
      <c r="AO206" s="78">
        <f t="shared" si="120"/>
        <v>1</v>
      </c>
      <c r="AP206" s="78">
        <f t="shared" si="121"/>
        <v>0</v>
      </c>
      <c r="AQ206" s="79">
        <f t="shared" si="122"/>
        <v>0</v>
      </c>
      <c r="AR206" s="41"/>
      <c r="AS206" s="41"/>
      <c r="AT206" s="77">
        <f t="shared" si="123"/>
        <v>0</v>
      </c>
      <c r="AU206" s="78">
        <f t="shared" si="124"/>
        <v>0</v>
      </c>
      <c r="AV206" s="78">
        <f t="shared" si="133"/>
        <v>0</v>
      </c>
      <c r="AW206" s="78">
        <f t="shared" si="125"/>
        <v>0</v>
      </c>
      <c r="AX206" s="78">
        <f t="shared" si="126"/>
        <v>0</v>
      </c>
      <c r="AY206" s="78">
        <f t="shared" si="127"/>
        <v>0</v>
      </c>
      <c r="AZ206" s="78">
        <f t="shared" si="128"/>
        <v>0</v>
      </c>
      <c r="BA206" s="78">
        <f t="shared" si="129"/>
        <v>0</v>
      </c>
      <c r="BB206" s="78">
        <f t="shared" si="130"/>
        <v>1</v>
      </c>
      <c r="BC206" s="78">
        <f t="shared" si="131"/>
        <v>0</v>
      </c>
      <c r="BD206" s="79">
        <f t="shared" si="132"/>
        <v>0</v>
      </c>
    </row>
    <row r="207" spans="1:56" ht="12.75">
      <c r="A207" s="238">
        <f>'w-wa'!A206</f>
        <v>1983</v>
      </c>
      <c r="B207" s="58">
        <f>IF(ISNUMBER('w-wa'!B206),(VLOOKUP('w-wa'!B206,tab_liczb_!$C$25:$E$35,3,1))," ")</f>
        <v>1</v>
      </c>
      <c r="C207" s="58">
        <f>IF(ISNUMBER('w-wa'!C206),(VLOOKUP('w-wa'!C206,tab_liczb_!$F$25:$H$35,3,1))," ")</f>
        <v>6</v>
      </c>
      <c r="D207" s="58">
        <f>IF(ISNUMBER('w-wa'!D206),(VLOOKUP('w-wa'!D206,tab_liczb_!$I$25:$K$35,3,1))," ")</f>
        <v>4</v>
      </c>
      <c r="E207" s="58">
        <f>IF(ISNUMBER('w-wa'!E206),(VLOOKUP('w-wa'!E206,tab_liczb_!$L$25:$N$35,3,1))," ")</f>
        <v>3</v>
      </c>
      <c r="F207" s="58">
        <f>IF(ISNUMBER('w-wa'!F206),(VLOOKUP('w-wa'!F206,tab_liczb_!$O$25:$Q$35,3,1))," ")</f>
        <v>3</v>
      </c>
      <c r="G207" s="58">
        <f>IF(ISNUMBER('w-wa'!G206),(VLOOKUP('w-wa'!G206,tab_liczb_!$R$25:$T$35,3,1))," ")</f>
        <v>5</v>
      </c>
      <c r="H207" s="58">
        <f>IF(ISNUMBER('w-wa'!H206),(VLOOKUP('w-wa'!H206,tab_liczb_!$U$25:$W$35,3,1))," ")</f>
        <v>5</v>
      </c>
      <c r="I207" s="58">
        <f>IF(ISNUMBER('w-wa'!I206),(VLOOKUP('w-wa'!I206,tab_liczb_!$X$25:$Z$35,3,1))," ")</f>
        <v>5</v>
      </c>
      <c r="J207" s="58">
        <f>IF(ISNUMBER('w-wa'!J206),(VLOOKUP('w-wa'!J206,tab_liczb_!$AA$25:$AC$35,3,1))," ")</f>
        <v>4</v>
      </c>
      <c r="K207" s="58">
        <f>IF(ISNUMBER('w-wa'!K206),(VLOOKUP('w-wa'!K206,tab_liczb_!$AD$25:$AF$35,3,1))," ")</f>
        <v>5</v>
      </c>
      <c r="L207" s="58">
        <f>IF(ISNUMBER('w-wa'!L206),(VLOOKUP('w-wa'!L206,tab_liczb_!$AG$25:$AI$35,3,1))," ")</f>
        <v>6</v>
      </c>
      <c r="M207" s="58">
        <f>IF(ISNUMBER('w-wa'!M206),(VLOOKUP('w-wa'!M206,tab_liczb_!$AJ$25:$AL$35,3,1))," ")</f>
        <v>5</v>
      </c>
      <c r="N207" s="58">
        <f>IF(ISNUMBER('w-wa'!N206),(VLOOKUP('w-wa'!N206,tab_liczb_!$AM$25:$AO$35,3,1))," ")</f>
        <v>2</v>
      </c>
      <c r="O207" s="58">
        <f>IF(ISNUMBER('w-wa'!O206),(VLOOKUP('w-wa'!O206,tab_liczb_!$AP$25:$AR$35,3,1))," ")</f>
        <v>2</v>
      </c>
      <c r="P207" s="58">
        <f>IF(ISNUMBER('w-wa'!P206),(VLOOKUP('w-wa'!P206,tab_liczb_!$AS$25:$AU$35,3,1))," ")</f>
        <v>4</v>
      </c>
      <c r="Q207" s="58">
        <f>IF(ISNUMBER('w-wa'!Q206),(VLOOKUP('w-wa'!Q206,tab_liczb_!$AV$25:$AX$35,3,1))," ")</f>
        <v>5</v>
      </c>
      <c r="R207" s="58">
        <f>IF(ISNUMBER('w-wa'!R206),(VLOOKUP('w-wa'!R206,tab_liczb_!$AY$25:$BA$35,3,1))," ")</f>
        <v>1</v>
      </c>
      <c r="U207" s="62">
        <f t="shared" si="101"/>
        <v>0</v>
      </c>
      <c r="V207" s="58">
        <f t="shared" si="102"/>
        <v>0</v>
      </c>
      <c r="W207" s="58">
        <f t="shared" si="103"/>
        <v>0</v>
      </c>
      <c r="X207" s="58">
        <f t="shared" si="104"/>
        <v>0</v>
      </c>
      <c r="Y207" s="58">
        <f t="shared" si="105"/>
        <v>0</v>
      </c>
      <c r="Z207" s="58">
        <f t="shared" si="106"/>
        <v>2</v>
      </c>
      <c r="AA207" s="58">
        <f t="shared" si="107"/>
        <v>5</v>
      </c>
      <c r="AB207" s="58">
        <f t="shared" si="108"/>
        <v>2</v>
      </c>
      <c r="AC207" s="58">
        <f t="shared" si="109"/>
        <v>2</v>
      </c>
      <c r="AD207" s="58">
        <f t="shared" si="110"/>
        <v>0</v>
      </c>
      <c r="AE207" s="63">
        <f t="shared" si="111"/>
        <v>1</v>
      </c>
      <c r="AF207" s="41"/>
      <c r="AG207" s="62">
        <f t="shared" si="112"/>
        <v>0</v>
      </c>
      <c r="AH207" s="58">
        <f t="shared" si="113"/>
        <v>0</v>
      </c>
      <c r="AI207" s="58">
        <f t="shared" si="114"/>
        <v>0</v>
      </c>
      <c r="AJ207" s="58">
        <f t="shared" si="115"/>
        <v>0</v>
      </c>
      <c r="AK207" s="58">
        <f t="shared" si="116"/>
        <v>0</v>
      </c>
      <c r="AL207" s="58">
        <f t="shared" si="117"/>
        <v>0</v>
      </c>
      <c r="AM207" s="58">
        <f t="shared" si="118"/>
        <v>1</v>
      </c>
      <c r="AN207" s="58">
        <f t="shared" si="119"/>
        <v>1</v>
      </c>
      <c r="AO207" s="58">
        <f t="shared" si="120"/>
        <v>0</v>
      </c>
      <c r="AP207" s="58">
        <f t="shared" si="121"/>
        <v>2</v>
      </c>
      <c r="AQ207" s="63">
        <f t="shared" si="122"/>
        <v>0</v>
      </c>
      <c r="AR207" s="41"/>
      <c r="AS207" s="41"/>
      <c r="AT207" s="62">
        <f t="shared" si="123"/>
        <v>0</v>
      </c>
      <c r="AU207" s="58">
        <f t="shared" si="124"/>
        <v>0</v>
      </c>
      <c r="AV207" s="58">
        <f t="shared" si="133"/>
        <v>0</v>
      </c>
      <c r="AW207" s="58">
        <f t="shared" si="125"/>
        <v>0</v>
      </c>
      <c r="AX207" s="58">
        <f t="shared" si="126"/>
        <v>0</v>
      </c>
      <c r="AY207" s="58">
        <f t="shared" si="127"/>
        <v>0</v>
      </c>
      <c r="AZ207" s="58">
        <f t="shared" si="128"/>
        <v>0</v>
      </c>
      <c r="BA207" s="58">
        <f t="shared" si="129"/>
        <v>0</v>
      </c>
      <c r="BB207" s="58">
        <f t="shared" si="130"/>
        <v>0</v>
      </c>
      <c r="BC207" s="58">
        <f t="shared" si="131"/>
        <v>0</v>
      </c>
      <c r="BD207" s="63">
        <f t="shared" si="132"/>
        <v>1</v>
      </c>
    </row>
    <row r="208" spans="1:56" ht="12.75">
      <c r="A208" s="238">
        <f>'w-wa'!A207</f>
        <v>1984</v>
      </c>
      <c r="B208" s="58">
        <f>IF(ISNUMBER('w-wa'!B207),(VLOOKUP('w-wa'!B207,tab_liczb_!$C$25:$E$35,3,1))," ")</f>
        <v>3</v>
      </c>
      <c r="C208" s="58">
        <f>IF(ISNUMBER('w-wa'!C207),(VLOOKUP('w-wa'!C207,tab_liczb_!$F$25:$H$35,3,1))," ")</f>
        <v>6</v>
      </c>
      <c r="D208" s="58">
        <f>IF(ISNUMBER('w-wa'!D207),(VLOOKUP('w-wa'!D207,tab_liczb_!$I$25:$K$35,3,1))," ")</f>
        <v>6</v>
      </c>
      <c r="E208" s="58">
        <f>IF(ISNUMBER('w-wa'!E207),(VLOOKUP('w-wa'!E207,tab_liczb_!$L$25:$N$35,3,1))," ")</f>
        <v>4</v>
      </c>
      <c r="F208" s="58">
        <f>IF(ISNUMBER('w-wa'!F207),(VLOOKUP('w-wa'!F207,tab_liczb_!$O$25:$Q$35,3,1))," ")</f>
        <v>6</v>
      </c>
      <c r="G208" s="58">
        <f>IF(ISNUMBER('w-wa'!G207),(VLOOKUP('w-wa'!G207,tab_liczb_!$R$25:$T$35,3,1))," ")</f>
        <v>8</v>
      </c>
      <c r="H208" s="58">
        <f>IF(ISNUMBER('w-wa'!H207),(VLOOKUP('w-wa'!H207,tab_liczb_!$U$25:$W$35,3,1))," ")</f>
        <v>9</v>
      </c>
      <c r="I208" s="58">
        <f>IF(ISNUMBER('w-wa'!I207),(VLOOKUP('w-wa'!I207,tab_liczb_!$X$25:$Z$35,3,1))," ")</f>
        <v>6</v>
      </c>
      <c r="J208" s="58">
        <f>IF(ISNUMBER('w-wa'!J207),(VLOOKUP('w-wa'!J207,tab_liczb_!$AA$25:$AC$35,3,1))," ")</f>
        <v>6</v>
      </c>
      <c r="K208" s="58">
        <f>IF(ISNUMBER('w-wa'!K207),(VLOOKUP('w-wa'!K207,tab_liczb_!$AD$25:$AF$35,3,1))," ")</f>
        <v>3</v>
      </c>
      <c r="L208" s="58">
        <f>IF(ISNUMBER('w-wa'!L207),(VLOOKUP('w-wa'!L207,tab_liczb_!$AG$25:$AI$35,3,1))," ")</f>
        <v>6</v>
      </c>
      <c r="M208" s="58">
        <f>IF(ISNUMBER('w-wa'!M207),(VLOOKUP('w-wa'!M207,tab_liczb_!$AJ$25:$AL$35,3,1))," ")</f>
        <v>5</v>
      </c>
      <c r="N208" s="58">
        <f>IF(ISNUMBER('w-wa'!N207),(VLOOKUP('w-wa'!N207,tab_liczb_!$AM$25:$AO$35,3,1))," ")</f>
        <v>4</v>
      </c>
      <c r="O208" s="58">
        <f>IF(ISNUMBER('w-wa'!O207),(VLOOKUP('w-wa'!O207,tab_liczb_!$AP$25:$AR$35,3,1))," ")</f>
        <v>5</v>
      </c>
      <c r="P208" s="58">
        <f>IF(ISNUMBER('w-wa'!P207),(VLOOKUP('w-wa'!P207,tab_liczb_!$AS$25:$AU$35,3,1))," ")</f>
        <v>8</v>
      </c>
      <c r="Q208" s="58">
        <f>IF(ISNUMBER('w-wa'!Q207),(VLOOKUP('w-wa'!Q207,tab_liczb_!$AV$25:$AX$35,3,1))," ")</f>
        <v>5</v>
      </c>
      <c r="R208" s="58">
        <f>IF(ISNUMBER('w-wa'!R207),(VLOOKUP('w-wa'!R207,tab_liczb_!$AY$25:$BA$35,3,1))," ")</f>
        <v>4</v>
      </c>
      <c r="U208" s="62">
        <f t="shared" si="101"/>
        <v>0</v>
      </c>
      <c r="V208" s="58">
        <f t="shared" si="102"/>
        <v>0</v>
      </c>
      <c r="W208" s="58">
        <f t="shared" si="103"/>
        <v>1</v>
      </c>
      <c r="X208" s="58">
        <f t="shared" si="104"/>
        <v>1</v>
      </c>
      <c r="Y208" s="58">
        <f t="shared" si="105"/>
        <v>0</v>
      </c>
      <c r="Z208" s="58">
        <f t="shared" si="106"/>
        <v>6</v>
      </c>
      <c r="AA208" s="58">
        <f t="shared" si="107"/>
        <v>1</v>
      </c>
      <c r="AB208" s="58">
        <f t="shared" si="108"/>
        <v>1</v>
      </c>
      <c r="AC208" s="58">
        <f t="shared" si="109"/>
        <v>2</v>
      </c>
      <c r="AD208" s="58">
        <f t="shared" si="110"/>
        <v>0</v>
      </c>
      <c r="AE208" s="63">
        <f t="shared" si="111"/>
        <v>0</v>
      </c>
      <c r="AF208" s="41"/>
      <c r="AG208" s="62">
        <f t="shared" si="112"/>
        <v>0</v>
      </c>
      <c r="AH208" s="58">
        <f t="shared" si="113"/>
        <v>0</v>
      </c>
      <c r="AI208" s="58">
        <f t="shared" si="114"/>
        <v>0</v>
      </c>
      <c r="AJ208" s="58">
        <f t="shared" si="115"/>
        <v>1</v>
      </c>
      <c r="AK208" s="58">
        <f t="shared" si="116"/>
        <v>0</v>
      </c>
      <c r="AL208" s="58">
        <f t="shared" si="117"/>
        <v>0</v>
      </c>
      <c r="AM208" s="58">
        <f t="shared" si="118"/>
        <v>2</v>
      </c>
      <c r="AN208" s="58">
        <f t="shared" si="119"/>
        <v>1</v>
      </c>
      <c r="AO208" s="58">
        <f t="shared" si="120"/>
        <v>0</v>
      </c>
      <c r="AP208" s="58">
        <f t="shared" si="121"/>
        <v>0</v>
      </c>
      <c r="AQ208" s="63">
        <f t="shared" si="122"/>
        <v>0</v>
      </c>
      <c r="AR208" s="41"/>
      <c r="AS208" s="41"/>
      <c r="AT208" s="62">
        <f t="shared" si="123"/>
        <v>0</v>
      </c>
      <c r="AU208" s="58">
        <f t="shared" si="124"/>
        <v>0</v>
      </c>
      <c r="AV208" s="58">
        <f t="shared" si="133"/>
        <v>0</v>
      </c>
      <c r="AW208" s="58">
        <f t="shared" si="125"/>
        <v>0</v>
      </c>
      <c r="AX208" s="58">
        <f t="shared" si="126"/>
        <v>0</v>
      </c>
      <c r="AY208" s="58">
        <f t="shared" si="127"/>
        <v>0</v>
      </c>
      <c r="AZ208" s="58">
        <f t="shared" si="128"/>
        <v>0</v>
      </c>
      <c r="BA208" s="58">
        <f t="shared" si="129"/>
        <v>1</v>
      </c>
      <c r="BB208" s="58">
        <f t="shared" si="130"/>
        <v>0</v>
      </c>
      <c r="BC208" s="58">
        <f t="shared" si="131"/>
        <v>0</v>
      </c>
      <c r="BD208" s="63">
        <f t="shared" si="132"/>
        <v>0</v>
      </c>
    </row>
    <row r="209" spans="1:56" ht="12.75">
      <c r="A209" s="238">
        <f>'w-wa'!A208</f>
        <v>1985</v>
      </c>
      <c r="B209" s="58">
        <f>IF(ISNUMBER('w-wa'!B208),(VLOOKUP('w-wa'!B208,tab_liczb_!$C$25:$E$35,3,1))," ")</f>
        <v>7</v>
      </c>
      <c r="C209" s="58">
        <f>IF(ISNUMBER('w-wa'!C208),(VLOOKUP('w-wa'!C208,tab_liczb_!$F$25:$H$35,3,1))," ")</f>
        <v>9</v>
      </c>
      <c r="D209" s="58">
        <f>IF(ISNUMBER('w-wa'!D208),(VLOOKUP('w-wa'!D208,tab_liczb_!$I$25:$K$35,3,1))," ")</f>
        <v>5</v>
      </c>
      <c r="E209" s="58">
        <f>IF(ISNUMBER('w-wa'!E208),(VLOOKUP('w-wa'!E208,tab_liczb_!$L$25:$N$35,3,1))," ")</f>
        <v>5</v>
      </c>
      <c r="F209" s="58">
        <f>IF(ISNUMBER('w-wa'!F208),(VLOOKUP('w-wa'!F208,tab_liczb_!$O$25:$Q$35,3,1))," ")</f>
        <v>4</v>
      </c>
      <c r="G209" s="58">
        <f>IF(ISNUMBER('w-wa'!G208),(VLOOKUP('w-wa'!G208,tab_liczb_!$R$25:$T$35,3,1))," ")</f>
        <v>7</v>
      </c>
      <c r="H209" s="58">
        <f>IF(ISNUMBER('w-wa'!H208),(VLOOKUP('w-wa'!H208,tab_liczb_!$U$25:$W$35,3,1))," ")</f>
        <v>7</v>
      </c>
      <c r="I209" s="58">
        <f>IF(ISNUMBER('w-wa'!I208),(VLOOKUP('w-wa'!I208,tab_liczb_!$X$25:$Z$35,3,1))," ")</f>
        <v>6</v>
      </c>
      <c r="J209" s="58">
        <f>IF(ISNUMBER('w-wa'!J208),(VLOOKUP('w-wa'!J208,tab_liczb_!$AA$25:$AC$35,3,1))," ")</f>
        <v>6</v>
      </c>
      <c r="K209" s="58">
        <f>IF(ISNUMBER('w-wa'!K208),(VLOOKUP('w-wa'!K208,tab_liczb_!$AD$25:$AF$35,3,1))," ")</f>
        <v>6</v>
      </c>
      <c r="L209" s="58">
        <f>IF(ISNUMBER('w-wa'!L208),(VLOOKUP('w-wa'!L208,tab_liczb_!$AG$25:$AI$35,3,1))," ")</f>
        <v>7</v>
      </c>
      <c r="M209" s="58">
        <f>IF(ISNUMBER('w-wa'!M208),(VLOOKUP('w-wa'!M208,tab_liczb_!$AJ$25:$AL$35,3,1))," ")</f>
        <v>3</v>
      </c>
      <c r="N209" s="58">
        <f>IF(ISNUMBER('w-wa'!N208),(VLOOKUP('w-wa'!N208,tab_liczb_!$AM$25:$AO$35,3,1))," ")</f>
        <v>7</v>
      </c>
      <c r="O209" s="58">
        <f>IF(ISNUMBER('w-wa'!O208),(VLOOKUP('w-wa'!O208,tab_liczb_!$AP$25:$AR$35,3,1))," ")</f>
        <v>4</v>
      </c>
      <c r="P209" s="58">
        <f>IF(ISNUMBER('w-wa'!P208),(VLOOKUP('w-wa'!P208,tab_liczb_!$AS$25:$AU$35,3,1))," ")</f>
        <v>7</v>
      </c>
      <c r="Q209" s="58">
        <f>IF(ISNUMBER('w-wa'!Q208),(VLOOKUP('w-wa'!Q208,tab_liczb_!$AV$25:$AX$35,3,1))," ")</f>
        <v>6</v>
      </c>
      <c r="R209" s="58">
        <f>IF(ISNUMBER('w-wa'!R208),(VLOOKUP('w-wa'!R208,tab_liczb_!$AY$25:$BA$35,3,1))," ")</f>
        <v>6</v>
      </c>
      <c r="U209" s="62">
        <f t="shared" si="101"/>
        <v>0</v>
      </c>
      <c r="V209" s="58">
        <f t="shared" si="102"/>
        <v>0</v>
      </c>
      <c r="W209" s="58">
        <f t="shared" si="103"/>
        <v>1</v>
      </c>
      <c r="X209" s="58">
        <f t="shared" si="104"/>
        <v>0</v>
      </c>
      <c r="Y209" s="58">
        <f t="shared" si="105"/>
        <v>4</v>
      </c>
      <c r="Z209" s="58">
        <f t="shared" si="106"/>
        <v>3</v>
      </c>
      <c r="AA209" s="58">
        <f t="shared" si="107"/>
        <v>2</v>
      </c>
      <c r="AB209" s="58">
        <f t="shared" si="108"/>
        <v>1</v>
      </c>
      <c r="AC209" s="58">
        <f t="shared" si="109"/>
        <v>1</v>
      </c>
      <c r="AD209" s="58">
        <f t="shared" si="110"/>
        <v>0</v>
      </c>
      <c r="AE209" s="63">
        <f t="shared" si="111"/>
        <v>0</v>
      </c>
      <c r="AF209" s="41"/>
      <c r="AG209" s="62">
        <f t="shared" si="112"/>
        <v>0</v>
      </c>
      <c r="AH209" s="58">
        <f t="shared" si="113"/>
        <v>0</v>
      </c>
      <c r="AI209" s="58">
        <f t="shared" si="114"/>
        <v>0</v>
      </c>
      <c r="AJ209" s="58">
        <f t="shared" si="115"/>
        <v>0</v>
      </c>
      <c r="AK209" s="58">
        <f t="shared" si="116"/>
        <v>2</v>
      </c>
      <c r="AL209" s="58">
        <f t="shared" si="117"/>
        <v>1</v>
      </c>
      <c r="AM209" s="58">
        <f t="shared" si="118"/>
        <v>0</v>
      </c>
      <c r="AN209" s="58">
        <f t="shared" si="119"/>
        <v>1</v>
      </c>
      <c r="AO209" s="58">
        <f t="shared" si="120"/>
        <v>0</v>
      </c>
      <c r="AP209" s="58">
        <f t="shared" si="121"/>
        <v>0</v>
      </c>
      <c r="AQ209" s="63">
        <f t="shared" si="122"/>
        <v>0</v>
      </c>
      <c r="AR209" s="41"/>
      <c r="AS209" s="41"/>
      <c r="AT209" s="62">
        <f t="shared" si="123"/>
        <v>0</v>
      </c>
      <c r="AU209" s="58">
        <f t="shared" si="124"/>
        <v>0</v>
      </c>
      <c r="AV209" s="58">
        <f t="shared" si="133"/>
        <v>0</v>
      </c>
      <c r="AW209" s="58">
        <f t="shared" si="125"/>
        <v>0</v>
      </c>
      <c r="AX209" s="58">
        <f t="shared" si="126"/>
        <v>0</v>
      </c>
      <c r="AY209" s="58">
        <f t="shared" si="127"/>
        <v>1</v>
      </c>
      <c r="AZ209" s="58">
        <f t="shared" si="128"/>
        <v>0</v>
      </c>
      <c r="BA209" s="58">
        <f t="shared" si="129"/>
        <v>0</v>
      </c>
      <c r="BB209" s="58">
        <f t="shared" si="130"/>
        <v>0</v>
      </c>
      <c r="BC209" s="58">
        <f t="shared" si="131"/>
        <v>0</v>
      </c>
      <c r="BD209" s="63">
        <f t="shared" si="132"/>
        <v>0</v>
      </c>
    </row>
    <row r="210" spans="1:56" ht="12.75">
      <c r="A210" s="238">
        <f>'w-wa'!A209</f>
        <v>1986</v>
      </c>
      <c r="B210" s="58">
        <f>IF(ISNUMBER('w-wa'!B209),(VLOOKUP('w-wa'!B209,tab_liczb_!$C$25:$E$35,3,1))," ")</f>
        <v>4</v>
      </c>
      <c r="C210" s="58">
        <f>IF(ISNUMBER('w-wa'!C209),(VLOOKUP('w-wa'!C209,tab_liczb_!$F$25:$H$35,3,1))," ")</f>
        <v>9</v>
      </c>
      <c r="D210" s="58">
        <f>IF(ISNUMBER('w-wa'!D209),(VLOOKUP('w-wa'!D209,tab_liczb_!$I$25:$K$35,3,1))," ")</f>
        <v>5</v>
      </c>
      <c r="E210" s="58">
        <f>IF(ISNUMBER('w-wa'!E209),(VLOOKUP('w-wa'!E209,tab_liczb_!$L$25:$N$35,3,1))," ")</f>
        <v>4</v>
      </c>
      <c r="F210" s="58">
        <f>IF(ISNUMBER('w-wa'!F209),(VLOOKUP('w-wa'!F209,tab_liczb_!$O$25:$Q$35,3,1))," ")</f>
        <v>4</v>
      </c>
      <c r="G210" s="58">
        <f>IF(ISNUMBER('w-wa'!G209),(VLOOKUP('w-wa'!G209,tab_liczb_!$R$25:$T$35,3,1))," ")</f>
        <v>6</v>
      </c>
      <c r="H210" s="58">
        <f>IF(ISNUMBER('w-wa'!H209),(VLOOKUP('w-wa'!H209,tab_liczb_!$U$25:$W$35,3,1))," ")</f>
        <v>6</v>
      </c>
      <c r="I210" s="58">
        <f>IF(ISNUMBER('w-wa'!I209),(VLOOKUP('w-wa'!I209,tab_liczb_!$X$25:$Z$35,3,1))," ")</f>
        <v>6</v>
      </c>
      <c r="J210" s="58">
        <f>IF(ISNUMBER('w-wa'!J209),(VLOOKUP('w-wa'!J209,tab_liczb_!$AA$25:$AC$35,3,1))," ")</f>
        <v>8</v>
      </c>
      <c r="K210" s="58">
        <f>IF(ISNUMBER('w-wa'!K209),(VLOOKUP('w-wa'!K209,tab_liczb_!$AD$25:$AF$35,3,1))," ")</f>
        <v>6</v>
      </c>
      <c r="L210" s="58">
        <f>IF(ISNUMBER('w-wa'!L209),(VLOOKUP('w-wa'!L209,tab_liczb_!$AG$25:$AI$35,3,1))," ")</f>
        <v>3</v>
      </c>
      <c r="M210" s="58">
        <f>IF(ISNUMBER('w-wa'!M209),(VLOOKUP('w-wa'!M209,tab_liczb_!$AJ$25:$AL$35,3,1))," ")</f>
        <v>5</v>
      </c>
      <c r="N210" s="58">
        <f>IF(ISNUMBER('w-wa'!N209),(VLOOKUP('w-wa'!N209,tab_liczb_!$AM$25:$AO$35,3,1))," ")</f>
        <v>6</v>
      </c>
      <c r="O210" s="58">
        <f>IF(ISNUMBER('w-wa'!O209),(VLOOKUP('w-wa'!O209,tab_liczb_!$AP$25:$AR$35,3,1))," ")</f>
        <v>4</v>
      </c>
      <c r="P210" s="58">
        <f>IF(ISNUMBER('w-wa'!P209),(VLOOKUP('w-wa'!P209,tab_liczb_!$AS$25:$AU$35,3,1))," ")</f>
        <v>6</v>
      </c>
      <c r="Q210" s="58">
        <f>IF(ISNUMBER('w-wa'!Q209),(VLOOKUP('w-wa'!Q209,tab_liczb_!$AV$25:$AX$35,3,1))," ")</f>
        <v>5</v>
      </c>
      <c r="R210" s="58">
        <f>IF(ISNUMBER('w-wa'!R209),(VLOOKUP('w-wa'!R209,tab_liczb_!$AY$25:$BA$35,3,1))," ")</f>
        <v>5</v>
      </c>
      <c r="U210" s="62">
        <f t="shared" si="101"/>
        <v>0</v>
      </c>
      <c r="V210" s="58">
        <f t="shared" si="102"/>
        <v>0</v>
      </c>
      <c r="W210" s="58">
        <f t="shared" si="103"/>
        <v>1</v>
      </c>
      <c r="X210" s="58">
        <f t="shared" si="104"/>
        <v>1</v>
      </c>
      <c r="Y210" s="58">
        <f t="shared" si="105"/>
        <v>0</v>
      </c>
      <c r="Z210" s="58">
        <f t="shared" si="106"/>
        <v>4</v>
      </c>
      <c r="AA210" s="58">
        <f t="shared" si="107"/>
        <v>2</v>
      </c>
      <c r="AB210" s="58">
        <f t="shared" si="108"/>
        <v>3</v>
      </c>
      <c r="AC210" s="58">
        <f t="shared" si="109"/>
        <v>1</v>
      </c>
      <c r="AD210" s="58">
        <f t="shared" si="110"/>
        <v>0</v>
      </c>
      <c r="AE210" s="63">
        <f t="shared" si="111"/>
        <v>0</v>
      </c>
      <c r="AF210" s="23"/>
      <c r="AG210" s="77">
        <f t="shared" si="112"/>
        <v>0</v>
      </c>
      <c r="AH210" s="78">
        <f t="shared" si="113"/>
        <v>0</v>
      </c>
      <c r="AI210" s="78">
        <f t="shared" si="114"/>
        <v>0</v>
      </c>
      <c r="AJ210" s="78">
        <f t="shared" si="115"/>
        <v>0</v>
      </c>
      <c r="AK210" s="78">
        <f t="shared" si="116"/>
        <v>0</v>
      </c>
      <c r="AL210" s="78">
        <f t="shared" si="117"/>
        <v>2</v>
      </c>
      <c r="AM210" s="78">
        <f t="shared" si="118"/>
        <v>1</v>
      </c>
      <c r="AN210" s="78">
        <f t="shared" si="119"/>
        <v>1</v>
      </c>
      <c r="AO210" s="78">
        <f t="shared" si="120"/>
        <v>0</v>
      </c>
      <c r="AP210" s="78">
        <f t="shared" si="121"/>
        <v>0</v>
      </c>
      <c r="AQ210" s="79">
        <f t="shared" si="122"/>
        <v>0</v>
      </c>
      <c r="AR210" s="41"/>
      <c r="AS210" s="41"/>
      <c r="AT210" s="77">
        <f t="shared" si="123"/>
        <v>0</v>
      </c>
      <c r="AU210" s="78">
        <f t="shared" si="124"/>
        <v>0</v>
      </c>
      <c r="AV210" s="78">
        <f t="shared" si="133"/>
        <v>0</v>
      </c>
      <c r="AW210" s="78">
        <f t="shared" si="125"/>
        <v>0</v>
      </c>
      <c r="AX210" s="78">
        <f t="shared" si="126"/>
        <v>0</v>
      </c>
      <c r="AY210" s="78">
        <f t="shared" si="127"/>
        <v>0</v>
      </c>
      <c r="AZ210" s="78">
        <f t="shared" si="128"/>
        <v>1</v>
      </c>
      <c r="BA210" s="78">
        <f t="shared" si="129"/>
        <v>0</v>
      </c>
      <c r="BB210" s="78">
        <f t="shared" si="130"/>
        <v>0</v>
      </c>
      <c r="BC210" s="78">
        <f t="shared" si="131"/>
        <v>0</v>
      </c>
      <c r="BD210" s="79">
        <f t="shared" si="132"/>
        <v>0</v>
      </c>
    </row>
    <row r="211" spans="1:56" ht="12.75">
      <c r="A211" s="238">
        <f>'w-wa'!A210</f>
        <v>1987</v>
      </c>
      <c r="B211" s="58">
        <f>IF(ISNUMBER('w-wa'!B210),(VLOOKUP('w-wa'!B210,tab_liczb_!$C$25:$E$35,3,1))," ")</f>
        <v>10</v>
      </c>
      <c r="C211" s="58">
        <f>IF(ISNUMBER('w-wa'!C210),(VLOOKUP('w-wa'!C210,tab_liczb_!$F$25:$H$35,3,1))," ")</f>
        <v>5</v>
      </c>
      <c r="D211" s="58">
        <f>IF(ISNUMBER('w-wa'!D210),(VLOOKUP('w-wa'!D210,tab_liczb_!$I$25:$K$35,3,1))," ")</f>
        <v>8</v>
      </c>
      <c r="E211" s="58">
        <f>IF(ISNUMBER('w-wa'!E210),(VLOOKUP('w-wa'!E210,tab_liczb_!$L$25:$N$35,3,1))," ")</f>
        <v>6</v>
      </c>
      <c r="F211" s="58">
        <f>IF(ISNUMBER('w-wa'!F210),(VLOOKUP('w-wa'!F210,tab_liczb_!$O$25:$Q$35,3,1))," ")</f>
        <v>6</v>
      </c>
      <c r="G211" s="58">
        <f>IF(ISNUMBER('w-wa'!G210),(VLOOKUP('w-wa'!G210,tab_liczb_!$R$25:$T$35,3,1))," ")</f>
        <v>6</v>
      </c>
      <c r="H211" s="58">
        <f>IF(ISNUMBER('w-wa'!H210),(VLOOKUP('w-wa'!H210,tab_liczb_!$U$25:$W$35,3,1))," ")</f>
        <v>6</v>
      </c>
      <c r="I211" s="58">
        <f>IF(ISNUMBER('w-wa'!I210),(VLOOKUP('w-wa'!I210,tab_liczb_!$X$25:$Z$35,3,1))," ")</f>
        <v>9</v>
      </c>
      <c r="J211" s="58">
        <f>IF(ISNUMBER('w-wa'!J210),(VLOOKUP('w-wa'!J210,tab_liczb_!$AA$25:$AC$35,3,1))," ")</f>
        <v>6</v>
      </c>
      <c r="K211" s="58">
        <f>IF(ISNUMBER('w-wa'!K210),(VLOOKUP('w-wa'!K210,tab_liczb_!$AD$25:$AF$35,3,1))," ")</f>
        <v>6</v>
      </c>
      <c r="L211" s="58">
        <f>IF(ISNUMBER('w-wa'!L210),(VLOOKUP('w-wa'!L210,tab_liczb_!$AG$25:$AI$35,3,1))," ")</f>
        <v>5</v>
      </c>
      <c r="M211" s="58">
        <f>IF(ISNUMBER('w-wa'!M210),(VLOOKUP('w-wa'!M210,tab_liczb_!$AJ$25:$AL$35,3,1))," ")</f>
        <v>4</v>
      </c>
      <c r="N211" s="58">
        <f>IF(ISNUMBER('w-wa'!N210),(VLOOKUP('w-wa'!N210,tab_liczb_!$AM$25:$AO$35,3,1))," ")</f>
        <v>6</v>
      </c>
      <c r="O211" s="58">
        <f>IF(ISNUMBER('w-wa'!O210),(VLOOKUP('w-wa'!O210,tab_liczb_!$AP$25:$AR$35,3,1))," ")</f>
        <v>7</v>
      </c>
      <c r="P211" s="58">
        <f>IF(ISNUMBER('w-wa'!P210),(VLOOKUP('w-wa'!P210,tab_liczb_!$AS$25:$AU$35,3,1))," ")</f>
        <v>8</v>
      </c>
      <c r="Q211" s="58">
        <f>IF(ISNUMBER('w-wa'!Q210),(VLOOKUP('w-wa'!Q210,tab_liczb_!$AV$25:$AX$35,3,1))," ")</f>
        <v>5</v>
      </c>
      <c r="R211" s="58">
        <f>IF(ISNUMBER('w-wa'!R210),(VLOOKUP('w-wa'!R210,tab_liczb_!$AY$25:$BA$35,3,1))," ")</f>
        <v>6</v>
      </c>
      <c r="U211" s="62">
        <f t="shared" si="101"/>
        <v>0</v>
      </c>
      <c r="V211" s="58">
        <f t="shared" si="102"/>
        <v>1</v>
      </c>
      <c r="W211" s="58">
        <f t="shared" si="103"/>
        <v>1</v>
      </c>
      <c r="X211" s="58">
        <f t="shared" si="104"/>
        <v>1</v>
      </c>
      <c r="Y211" s="58">
        <f t="shared" si="105"/>
        <v>0</v>
      </c>
      <c r="Z211" s="58">
        <f t="shared" si="106"/>
        <v>6</v>
      </c>
      <c r="AA211" s="58">
        <f t="shared" si="107"/>
        <v>2</v>
      </c>
      <c r="AB211" s="58">
        <f t="shared" si="108"/>
        <v>1</v>
      </c>
      <c r="AC211" s="58">
        <f t="shared" si="109"/>
        <v>0</v>
      </c>
      <c r="AD211" s="58">
        <f t="shared" si="110"/>
        <v>0</v>
      </c>
      <c r="AE211" s="63">
        <f t="shared" si="111"/>
        <v>0</v>
      </c>
      <c r="AF211" s="41"/>
      <c r="AG211" s="62">
        <f t="shared" si="112"/>
        <v>0</v>
      </c>
      <c r="AH211" s="58">
        <f t="shared" si="113"/>
        <v>0</v>
      </c>
      <c r="AI211" s="58">
        <f t="shared" si="114"/>
        <v>0</v>
      </c>
      <c r="AJ211" s="58">
        <f t="shared" si="115"/>
        <v>1</v>
      </c>
      <c r="AK211" s="58">
        <f t="shared" si="116"/>
        <v>1</v>
      </c>
      <c r="AL211" s="58">
        <f t="shared" si="117"/>
        <v>1</v>
      </c>
      <c r="AM211" s="58">
        <f t="shared" si="118"/>
        <v>1</v>
      </c>
      <c r="AN211" s="58">
        <f t="shared" si="119"/>
        <v>0</v>
      </c>
      <c r="AO211" s="58">
        <f t="shared" si="120"/>
        <v>0</v>
      </c>
      <c r="AP211" s="58">
        <f t="shared" si="121"/>
        <v>0</v>
      </c>
      <c r="AQ211" s="63">
        <f t="shared" si="122"/>
        <v>0</v>
      </c>
      <c r="AR211" s="41"/>
      <c r="AS211" s="41"/>
      <c r="AT211" s="62">
        <f t="shared" si="123"/>
        <v>0</v>
      </c>
      <c r="AU211" s="58">
        <f t="shared" si="124"/>
        <v>0</v>
      </c>
      <c r="AV211" s="58">
        <f t="shared" si="133"/>
        <v>0</v>
      </c>
      <c r="AW211" s="58">
        <f t="shared" si="125"/>
        <v>0</v>
      </c>
      <c r="AX211" s="58">
        <f t="shared" si="126"/>
        <v>0</v>
      </c>
      <c r="AY211" s="58">
        <f t="shared" si="127"/>
        <v>1</v>
      </c>
      <c r="AZ211" s="58">
        <f t="shared" si="128"/>
        <v>0</v>
      </c>
      <c r="BA211" s="58">
        <f t="shared" si="129"/>
        <v>0</v>
      </c>
      <c r="BB211" s="58">
        <f t="shared" si="130"/>
        <v>0</v>
      </c>
      <c r="BC211" s="58">
        <f t="shared" si="131"/>
        <v>0</v>
      </c>
      <c r="BD211" s="63">
        <f t="shared" si="132"/>
        <v>0</v>
      </c>
    </row>
    <row r="212" spans="1:56" ht="12.75">
      <c r="A212" s="238">
        <f>'w-wa'!A211</f>
        <v>1988</v>
      </c>
      <c r="B212" s="58">
        <f>IF(ISNUMBER('w-wa'!B211),(VLOOKUP('w-wa'!B211,tab_liczb_!$C$25:$E$35,3,1))," ")</f>
        <v>3</v>
      </c>
      <c r="C212" s="58">
        <f>IF(ISNUMBER('w-wa'!C211),(VLOOKUP('w-wa'!C211,tab_liczb_!$F$25:$H$35,3,1))," ")</f>
        <v>4</v>
      </c>
      <c r="D212" s="58">
        <f>IF(ISNUMBER('w-wa'!D211),(VLOOKUP('w-wa'!D211,tab_liczb_!$I$25:$K$35,3,1))," ")</f>
        <v>6</v>
      </c>
      <c r="E212" s="58">
        <f>IF(ISNUMBER('w-wa'!E211),(VLOOKUP('w-wa'!E211,tab_liczb_!$L$25:$N$35,3,1))," ")</f>
        <v>6</v>
      </c>
      <c r="F212" s="58">
        <f>IF(ISNUMBER('w-wa'!F211),(VLOOKUP('w-wa'!F211,tab_liczb_!$O$25:$Q$35,3,1))," ")</f>
        <v>4</v>
      </c>
      <c r="G212" s="58">
        <f>IF(ISNUMBER('w-wa'!G211),(VLOOKUP('w-wa'!G211,tab_liczb_!$R$25:$T$35,3,1))," ")</f>
        <v>6</v>
      </c>
      <c r="H212" s="58">
        <f>IF(ISNUMBER('w-wa'!H211),(VLOOKUP('w-wa'!H211,tab_liczb_!$U$25:$W$35,3,1))," ")</f>
        <v>5</v>
      </c>
      <c r="I212" s="58">
        <f>IF(ISNUMBER('w-wa'!I211),(VLOOKUP('w-wa'!I211,tab_liczb_!$X$25:$Z$35,3,1))," ")</f>
        <v>6</v>
      </c>
      <c r="J212" s="58">
        <f>IF(ISNUMBER('w-wa'!J211),(VLOOKUP('w-wa'!J211,tab_liczb_!$AA$25:$AC$35,3,1))," ")</f>
        <v>6</v>
      </c>
      <c r="K212" s="58">
        <f>IF(ISNUMBER('w-wa'!K211),(VLOOKUP('w-wa'!K211,tab_liczb_!$AD$25:$AF$35,3,1))," ")</f>
        <v>6</v>
      </c>
      <c r="L212" s="58">
        <f>IF(ISNUMBER('w-wa'!L211),(VLOOKUP('w-wa'!L211,tab_liczb_!$AG$25:$AI$35,3,1))," ")</f>
        <v>7</v>
      </c>
      <c r="M212" s="58">
        <f>IF(ISNUMBER('w-wa'!M211),(VLOOKUP('w-wa'!M211,tab_liczb_!$AJ$25:$AL$35,3,1))," ")</f>
        <v>4</v>
      </c>
      <c r="N212" s="58">
        <f>IF(ISNUMBER('w-wa'!N211),(VLOOKUP('w-wa'!N211,tab_liczb_!$AM$25:$AO$35,3,1))," ")</f>
        <v>3</v>
      </c>
      <c r="O212" s="58">
        <f>IF(ISNUMBER('w-wa'!O211),(VLOOKUP('w-wa'!O211,tab_liczb_!$AP$25:$AR$35,3,1))," ")</f>
        <v>5</v>
      </c>
      <c r="P212" s="58">
        <f>IF(ISNUMBER('w-wa'!P211),(VLOOKUP('w-wa'!P211,tab_liczb_!$AS$25:$AU$35,3,1))," ")</f>
        <v>6</v>
      </c>
      <c r="Q212" s="58">
        <f>IF(ISNUMBER('w-wa'!Q211),(VLOOKUP('w-wa'!Q211,tab_liczb_!$AV$25:$AX$35,3,1))," ")</f>
        <v>6</v>
      </c>
      <c r="R212" s="58">
        <f>IF(ISNUMBER('w-wa'!R211),(VLOOKUP('w-wa'!R211,tab_liczb_!$AY$25:$BA$35,3,1))," ")</f>
        <v>3</v>
      </c>
      <c r="U212" s="62">
        <f t="shared" si="101"/>
        <v>0</v>
      </c>
      <c r="V212" s="58">
        <f t="shared" si="102"/>
        <v>0</v>
      </c>
      <c r="W212" s="58">
        <f t="shared" si="103"/>
        <v>0</v>
      </c>
      <c r="X212" s="58">
        <f t="shared" si="104"/>
        <v>0</v>
      </c>
      <c r="Y212" s="58">
        <f t="shared" si="105"/>
        <v>1</v>
      </c>
      <c r="Z212" s="58">
        <f t="shared" si="106"/>
        <v>6</v>
      </c>
      <c r="AA212" s="58">
        <f t="shared" si="107"/>
        <v>1</v>
      </c>
      <c r="AB212" s="58">
        <f t="shared" si="108"/>
        <v>3</v>
      </c>
      <c r="AC212" s="58">
        <f t="shared" si="109"/>
        <v>1</v>
      </c>
      <c r="AD212" s="58">
        <f t="shared" si="110"/>
        <v>0</v>
      </c>
      <c r="AE212" s="63">
        <f t="shared" si="111"/>
        <v>0</v>
      </c>
      <c r="AF212" s="41"/>
      <c r="AG212" s="62">
        <f t="shared" si="112"/>
        <v>0</v>
      </c>
      <c r="AH212" s="58">
        <f t="shared" si="113"/>
        <v>0</v>
      </c>
      <c r="AI212" s="58">
        <f t="shared" si="114"/>
        <v>0</v>
      </c>
      <c r="AJ212" s="58">
        <f t="shared" si="115"/>
        <v>0</v>
      </c>
      <c r="AK212" s="58">
        <f t="shared" si="116"/>
        <v>0</v>
      </c>
      <c r="AL212" s="58">
        <f t="shared" si="117"/>
        <v>2</v>
      </c>
      <c r="AM212" s="58">
        <f t="shared" si="118"/>
        <v>1</v>
      </c>
      <c r="AN212" s="58">
        <f t="shared" si="119"/>
        <v>0</v>
      </c>
      <c r="AO212" s="58">
        <f t="shared" si="120"/>
        <v>1</v>
      </c>
      <c r="AP212" s="58">
        <f t="shared" si="121"/>
        <v>0</v>
      </c>
      <c r="AQ212" s="63">
        <f t="shared" si="122"/>
        <v>0</v>
      </c>
      <c r="AR212" s="41"/>
      <c r="AS212" s="41"/>
      <c r="AT212" s="62">
        <f t="shared" si="123"/>
        <v>0</v>
      </c>
      <c r="AU212" s="58">
        <f t="shared" si="124"/>
        <v>0</v>
      </c>
      <c r="AV212" s="58">
        <f t="shared" si="133"/>
        <v>0</v>
      </c>
      <c r="AW212" s="58">
        <f t="shared" si="125"/>
        <v>0</v>
      </c>
      <c r="AX212" s="58">
        <f t="shared" si="126"/>
        <v>0</v>
      </c>
      <c r="AY212" s="58">
        <f t="shared" si="127"/>
        <v>0</v>
      </c>
      <c r="AZ212" s="58">
        <f t="shared" si="128"/>
        <v>0</v>
      </c>
      <c r="BA212" s="58">
        <f t="shared" si="129"/>
        <v>0</v>
      </c>
      <c r="BB212" s="58">
        <f t="shared" si="130"/>
        <v>1</v>
      </c>
      <c r="BC212" s="58">
        <f t="shared" si="131"/>
        <v>0</v>
      </c>
      <c r="BD212" s="63">
        <f t="shared" si="132"/>
        <v>0</v>
      </c>
    </row>
    <row r="213" spans="1:56" ht="12.75">
      <c r="A213" s="238">
        <f>'w-wa'!A212</f>
        <v>1989</v>
      </c>
      <c r="B213" s="58">
        <f>IF(ISNUMBER('w-wa'!B212),(VLOOKUP('w-wa'!B212,tab_liczb_!$C$25:$E$35,3,1))," ")</f>
        <v>2</v>
      </c>
      <c r="C213" s="58">
        <f>IF(ISNUMBER('w-wa'!C212),(VLOOKUP('w-wa'!C212,tab_liczb_!$F$25:$H$35,3,1))," ")</f>
        <v>2</v>
      </c>
      <c r="D213" s="58">
        <f>IF(ISNUMBER('w-wa'!D212),(VLOOKUP('w-wa'!D212,tab_liczb_!$I$25:$K$35,3,1))," ")</f>
        <v>2</v>
      </c>
      <c r="E213" s="58">
        <f>IF(ISNUMBER('w-wa'!E212),(VLOOKUP('w-wa'!E212,tab_liczb_!$L$25:$N$35,3,1))," ")</f>
        <v>4</v>
      </c>
      <c r="F213" s="58">
        <f>IF(ISNUMBER('w-wa'!F212),(VLOOKUP('w-wa'!F212,tab_liczb_!$O$25:$Q$35,3,1))," ")</f>
        <v>5</v>
      </c>
      <c r="G213" s="58">
        <f>IF(ISNUMBER('w-wa'!G212),(VLOOKUP('w-wa'!G212,tab_liczb_!$R$25:$T$35,3,1))," ")</f>
        <v>6</v>
      </c>
      <c r="H213" s="58">
        <f>IF(ISNUMBER('w-wa'!H212),(VLOOKUP('w-wa'!H212,tab_liczb_!$U$25:$W$35,3,1))," ")</f>
        <v>6</v>
      </c>
      <c r="I213" s="58">
        <f>IF(ISNUMBER('w-wa'!I212),(VLOOKUP('w-wa'!I212,tab_liczb_!$X$25:$Z$35,3,1))," ")</f>
        <v>6</v>
      </c>
      <c r="J213" s="58">
        <f>IF(ISNUMBER('w-wa'!J212),(VLOOKUP('w-wa'!J212,tab_liczb_!$AA$25:$AC$35,3,1))," ")</f>
        <v>5</v>
      </c>
      <c r="K213" s="58">
        <f>IF(ISNUMBER('w-wa'!K212),(VLOOKUP('w-wa'!K212,tab_liczb_!$AD$25:$AF$35,3,1))," ")</f>
        <v>3</v>
      </c>
      <c r="L213" s="58">
        <f>IF(ISNUMBER('w-wa'!L212),(VLOOKUP('w-wa'!L212,tab_liczb_!$AG$25:$AI$35,3,1))," ")</f>
        <v>6</v>
      </c>
      <c r="M213" s="58">
        <f>IF(ISNUMBER('w-wa'!M212),(VLOOKUP('w-wa'!M212,tab_liczb_!$AJ$25:$AL$35,3,1))," ")</f>
        <v>4</v>
      </c>
      <c r="N213" s="58">
        <f>IF(ISNUMBER('w-wa'!N212),(VLOOKUP('w-wa'!N212,tab_liczb_!$AM$25:$AO$35,3,1))," ")</f>
        <v>1</v>
      </c>
      <c r="O213" s="58">
        <f>IF(ISNUMBER('w-wa'!O212),(VLOOKUP('w-wa'!O212,tab_liczb_!$AP$25:$AR$35,3,1))," ")</f>
        <v>2</v>
      </c>
      <c r="P213" s="58">
        <f>IF(ISNUMBER('w-wa'!P212),(VLOOKUP('w-wa'!P212,tab_liczb_!$AS$25:$AU$35,3,1))," ")</f>
        <v>6</v>
      </c>
      <c r="Q213" s="58">
        <f>IF(ISNUMBER('w-wa'!Q212),(VLOOKUP('w-wa'!Q212,tab_liczb_!$AV$25:$AX$35,3,1))," ")</f>
        <v>5</v>
      </c>
      <c r="R213" s="58">
        <f>IF(ISNUMBER('w-wa'!R212),(VLOOKUP('w-wa'!R212,tab_liczb_!$AY$25:$BA$35,3,1))," ")</f>
        <v>1</v>
      </c>
      <c r="U213" s="62">
        <f t="shared" si="101"/>
        <v>0</v>
      </c>
      <c r="V213" s="58">
        <f t="shared" si="102"/>
        <v>0</v>
      </c>
      <c r="W213" s="58">
        <f t="shared" si="103"/>
        <v>0</v>
      </c>
      <c r="X213" s="58">
        <f t="shared" si="104"/>
        <v>0</v>
      </c>
      <c r="Y213" s="58">
        <f t="shared" si="105"/>
        <v>0</v>
      </c>
      <c r="Z213" s="58">
        <f t="shared" si="106"/>
        <v>4</v>
      </c>
      <c r="AA213" s="58">
        <f t="shared" si="107"/>
        <v>2</v>
      </c>
      <c r="AB213" s="58">
        <f t="shared" si="108"/>
        <v>2</v>
      </c>
      <c r="AC213" s="58">
        <f t="shared" si="109"/>
        <v>1</v>
      </c>
      <c r="AD213" s="58">
        <f t="shared" si="110"/>
        <v>3</v>
      </c>
      <c r="AE213" s="63">
        <f t="shared" si="111"/>
        <v>0</v>
      </c>
      <c r="AF213" s="23"/>
      <c r="AG213" s="77">
        <f t="shared" si="112"/>
        <v>0</v>
      </c>
      <c r="AH213" s="78">
        <f t="shared" si="113"/>
        <v>0</v>
      </c>
      <c r="AI213" s="78">
        <f t="shared" si="114"/>
        <v>0</v>
      </c>
      <c r="AJ213" s="78">
        <f t="shared" si="115"/>
        <v>0</v>
      </c>
      <c r="AK213" s="78">
        <f t="shared" si="116"/>
        <v>0</v>
      </c>
      <c r="AL213" s="78">
        <f t="shared" si="117"/>
        <v>1</v>
      </c>
      <c r="AM213" s="78">
        <f t="shared" si="118"/>
        <v>1</v>
      </c>
      <c r="AN213" s="78">
        <f t="shared" si="119"/>
        <v>0</v>
      </c>
      <c r="AO213" s="78">
        <f t="shared" si="120"/>
        <v>0</v>
      </c>
      <c r="AP213" s="78">
        <f t="shared" si="121"/>
        <v>1</v>
      </c>
      <c r="AQ213" s="79">
        <f t="shared" si="122"/>
        <v>1</v>
      </c>
      <c r="AR213" s="41"/>
      <c r="AS213" s="41"/>
      <c r="AT213" s="77">
        <f t="shared" si="123"/>
        <v>0</v>
      </c>
      <c r="AU213" s="78">
        <f t="shared" si="124"/>
        <v>0</v>
      </c>
      <c r="AV213" s="78">
        <f t="shared" si="133"/>
        <v>0</v>
      </c>
      <c r="AW213" s="78">
        <f t="shared" si="125"/>
        <v>0</v>
      </c>
      <c r="AX213" s="78">
        <f t="shared" si="126"/>
        <v>0</v>
      </c>
      <c r="AY213" s="78">
        <f t="shared" si="127"/>
        <v>0</v>
      </c>
      <c r="AZ213" s="78">
        <f t="shared" si="128"/>
        <v>0</v>
      </c>
      <c r="BA213" s="78">
        <f t="shared" si="129"/>
        <v>0</v>
      </c>
      <c r="BB213" s="78">
        <f t="shared" si="130"/>
        <v>0</v>
      </c>
      <c r="BC213" s="78">
        <f t="shared" si="131"/>
        <v>0</v>
      </c>
      <c r="BD213" s="79">
        <f t="shared" si="132"/>
        <v>1</v>
      </c>
    </row>
    <row r="214" spans="1:56" ht="12.75">
      <c r="A214" s="238">
        <f>'w-wa'!A213</f>
        <v>1990</v>
      </c>
      <c r="B214" s="58">
        <f>IF(ISNUMBER('w-wa'!B213),(VLOOKUP('w-wa'!B213,tab_liczb_!$C$25:$E$35,3,1))," ")</f>
        <v>2</v>
      </c>
      <c r="C214" s="58">
        <f>IF(ISNUMBER('w-wa'!C213),(VLOOKUP('w-wa'!C213,tab_liczb_!$F$25:$H$35,3,1))," ")</f>
        <v>2</v>
      </c>
      <c r="D214" s="58">
        <f>IF(ISNUMBER('w-wa'!D213),(VLOOKUP('w-wa'!D213,tab_liczb_!$I$25:$K$35,3,1))," ")</f>
        <v>2</v>
      </c>
      <c r="E214" s="58">
        <f>IF(ISNUMBER('w-wa'!E213),(VLOOKUP('w-wa'!E213,tab_liczb_!$L$25:$N$35,3,1))," ")</f>
        <v>4</v>
      </c>
      <c r="F214" s="58">
        <f>IF(ISNUMBER('w-wa'!F213),(VLOOKUP('w-wa'!F213,tab_liczb_!$O$25:$Q$35,3,1))," ")</f>
        <v>5</v>
      </c>
      <c r="G214" s="58">
        <f>IF(ISNUMBER('w-wa'!G213),(VLOOKUP('w-wa'!G213,tab_liczb_!$R$25:$T$35,3,1))," ")</f>
        <v>5</v>
      </c>
      <c r="H214" s="58">
        <f>IF(ISNUMBER('w-wa'!H213),(VLOOKUP('w-wa'!H213,tab_liczb_!$U$25:$W$35,3,1))," ")</f>
        <v>7</v>
      </c>
      <c r="I214" s="58">
        <f>IF(ISNUMBER('w-wa'!I213),(VLOOKUP('w-wa'!I213,tab_liczb_!$X$25:$Z$35,3,1))," ")</f>
        <v>6</v>
      </c>
      <c r="J214" s="58">
        <f>IF(ISNUMBER('w-wa'!J213),(VLOOKUP('w-wa'!J213,tab_liczb_!$AA$25:$AC$35,3,1))," ")</f>
        <v>8</v>
      </c>
      <c r="K214" s="58">
        <f>IF(ISNUMBER('w-wa'!K213),(VLOOKUP('w-wa'!K213,tab_liczb_!$AD$25:$AF$35,3,1))," ")</f>
        <v>5</v>
      </c>
      <c r="L214" s="58">
        <f>IF(ISNUMBER('w-wa'!L213),(VLOOKUP('w-wa'!L213,tab_liczb_!$AG$25:$AI$35,3,1))," ")</f>
        <v>4</v>
      </c>
      <c r="M214" s="58">
        <f>IF(ISNUMBER('w-wa'!M213),(VLOOKUP('w-wa'!M213,tab_liczb_!$AJ$25:$AL$35,3,1))," ")</f>
        <v>5</v>
      </c>
      <c r="N214" s="58">
        <f>IF(ISNUMBER('w-wa'!N213),(VLOOKUP('w-wa'!N213,tab_liczb_!$AM$25:$AO$35,3,1))," ")</f>
        <v>1</v>
      </c>
      <c r="O214" s="58">
        <f>IF(ISNUMBER('w-wa'!O213),(VLOOKUP('w-wa'!O213,tab_liczb_!$AP$25:$AR$35,3,1))," ")</f>
        <v>2</v>
      </c>
      <c r="P214" s="58">
        <f>IF(ISNUMBER('w-wa'!P213),(VLOOKUP('w-wa'!P213,tab_liczb_!$AS$25:$AU$35,3,1))," ")</f>
        <v>6</v>
      </c>
      <c r="Q214" s="58">
        <f>IF(ISNUMBER('w-wa'!Q213),(VLOOKUP('w-wa'!Q213,tab_liczb_!$AV$25:$AX$35,3,1))," ")</f>
        <v>5</v>
      </c>
      <c r="R214" s="58">
        <f>IF(ISNUMBER('w-wa'!R213),(VLOOKUP('w-wa'!R213,tab_liczb_!$AY$25:$BA$35,3,1))," ")</f>
        <v>1</v>
      </c>
      <c r="U214" s="62">
        <f t="shared" si="101"/>
        <v>0</v>
      </c>
      <c r="V214" s="58">
        <f t="shared" si="102"/>
        <v>0</v>
      </c>
      <c r="W214" s="58">
        <f t="shared" si="103"/>
        <v>0</v>
      </c>
      <c r="X214" s="58">
        <f t="shared" si="104"/>
        <v>1</v>
      </c>
      <c r="Y214" s="58">
        <f t="shared" si="105"/>
        <v>1</v>
      </c>
      <c r="Z214" s="58">
        <f t="shared" si="106"/>
        <v>1</v>
      </c>
      <c r="AA214" s="58">
        <f t="shared" si="107"/>
        <v>4</v>
      </c>
      <c r="AB214" s="58">
        <f t="shared" si="108"/>
        <v>2</v>
      </c>
      <c r="AC214" s="58">
        <f t="shared" si="109"/>
        <v>0</v>
      </c>
      <c r="AD214" s="58">
        <f t="shared" si="110"/>
        <v>3</v>
      </c>
      <c r="AE214" s="63">
        <f t="shared" si="111"/>
        <v>0</v>
      </c>
      <c r="AF214" s="41"/>
      <c r="AG214" s="62">
        <f t="shared" si="112"/>
        <v>0</v>
      </c>
      <c r="AH214" s="58">
        <f t="shared" si="113"/>
        <v>0</v>
      </c>
      <c r="AI214" s="58">
        <f t="shared" si="114"/>
        <v>0</v>
      </c>
      <c r="AJ214" s="58">
        <f t="shared" si="115"/>
        <v>0</v>
      </c>
      <c r="AK214" s="58">
        <f t="shared" si="116"/>
        <v>0</v>
      </c>
      <c r="AL214" s="58">
        <f t="shared" si="117"/>
        <v>1</v>
      </c>
      <c r="AM214" s="58">
        <f t="shared" si="118"/>
        <v>1</v>
      </c>
      <c r="AN214" s="58">
        <f t="shared" si="119"/>
        <v>0</v>
      </c>
      <c r="AO214" s="58">
        <f t="shared" si="120"/>
        <v>0</v>
      </c>
      <c r="AP214" s="58">
        <f t="shared" si="121"/>
        <v>1</v>
      </c>
      <c r="AQ214" s="63">
        <f t="shared" si="122"/>
        <v>1</v>
      </c>
      <c r="AR214" s="41"/>
      <c r="AS214" s="41"/>
      <c r="AT214" s="62">
        <f t="shared" si="123"/>
        <v>0</v>
      </c>
      <c r="AU214" s="58">
        <f t="shared" si="124"/>
        <v>0</v>
      </c>
      <c r="AV214" s="58">
        <f t="shared" si="133"/>
        <v>0</v>
      </c>
      <c r="AW214" s="58">
        <f t="shared" si="125"/>
        <v>0</v>
      </c>
      <c r="AX214" s="58">
        <f t="shared" si="126"/>
        <v>0</v>
      </c>
      <c r="AY214" s="58">
        <f t="shared" si="127"/>
        <v>0</v>
      </c>
      <c r="AZ214" s="58">
        <f t="shared" si="128"/>
        <v>0</v>
      </c>
      <c r="BA214" s="58">
        <f t="shared" si="129"/>
        <v>0</v>
      </c>
      <c r="BB214" s="58">
        <f t="shared" si="130"/>
        <v>0</v>
      </c>
      <c r="BC214" s="58">
        <f t="shared" si="131"/>
        <v>0</v>
      </c>
      <c r="BD214" s="63">
        <f t="shared" si="132"/>
        <v>1</v>
      </c>
    </row>
    <row r="215" spans="1:56" ht="12.75">
      <c r="A215" s="238">
        <f>'w-wa'!A214</f>
        <v>1991</v>
      </c>
      <c r="B215" s="58">
        <f>IF(ISNUMBER('w-wa'!B214),(VLOOKUP('w-wa'!B214,tab_liczb_!$C$25:$E$35,3,1))," ")</f>
        <v>3</v>
      </c>
      <c r="C215" s="58">
        <f>IF(ISNUMBER('w-wa'!C214),(VLOOKUP('w-wa'!C214,tab_liczb_!$F$25:$H$35,3,1))," ")</f>
        <v>6</v>
      </c>
      <c r="D215" s="58">
        <f>IF(ISNUMBER('w-wa'!D214),(VLOOKUP('w-wa'!D214,tab_liczb_!$I$25:$K$35,3,1))," ")</f>
        <v>4</v>
      </c>
      <c r="E215" s="58">
        <f>IF(ISNUMBER('w-wa'!E214),(VLOOKUP('w-wa'!E214,tab_liczb_!$L$25:$N$35,3,1))," ")</f>
        <v>5</v>
      </c>
      <c r="F215" s="58">
        <f>IF(ISNUMBER('w-wa'!F214),(VLOOKUP('w-wa'!F214,tab_liczb_!$O$25:$Q$35,3,1))," ")</f>
        <v>7</v>
      </c>
      <c r="G215" s="58">
        <f>IF(ISNUMBER('w-wa'!G214),(VLOOKUP('w-wa'!G214,tab_liczb_!$R$25:$T$35,3,1))," ")</f>
        <v>6</v>
      </c>
      <c r="H215" s="58">
        <f>IF(ISNUMBER('w-wa'!H214),(VLOOKUP('w-wa'!H214,tab_liczb_!$U$25:$W$35,3,1))," ")</f>
        <v>5</v>
      </c>
      <c r="I215" s="58">
        <f>IF(ISNUMBER('w-wa'!I214),(VLOOKUP('w-wa'!I214,tab_liczb_!$X$25:$Z$35,3,1))," ")</f>
        <v>5</v>
      </c>
      <c r="J215" s="58">
        <f>IF(ISNUMBER('w-wa'!J214),(VLOOKUP('w-wa'!J214,tab_liczb_!$AA$25:$AC$35,3,1))," ")</f>
        <v>4</v>
      </c>
      <c r="K215" s="58">
        <f>IF(ISNUMBER('w-wa'!K214),(VLOOKUP('w-wa'!K214,tab_liczb_!$AD$25:$AF$35,3,1))," ")</f>
        <v>6</v>
      </c>
      <c r="L215" s="58">
        <f>IF(ISNUMBER('w-wa'!L214),(VLOOKUP('w-wa'!L214,tab_liczb_!$AG$25:$AI$35,3,1))," ")</f>
        <v>4</v>
      </c>
      <c r="M215" s="58">
        <f>IF(ISNUMBER('w-wa'!M214),(VLOOKUP('w-wa'!M214,tab_liczb_!$AJ$25:$AL$35,3,1))," ")</f>
        <v>5</v>
      </c>
      <c r="N215" s="58">
        <f>IF(ISNUMBER('w-wa'!N214),(VLOOKUP('w-wa'!N214,tab_liczb_!$AM$25:$AO$35,3,1))," ")</f>
        <v>4</v>
      </c>
      <c r="O215" s="58">
        <f>IF(ISNUMBER('w-wa'!O214),(VLOOKUP('w-wa'!O214,tab_liczb_!$AP$25:$AR$35,3,1))," ")</f>
        <v>5</v>
      </c>
      <c r="P215" s="58">
        <f>IF(ISNUMBER('w-wa'!P214),(VLOOKUP('w-wa'!P214,tab_liczb_!$AS$25:$AU$35,3,1))," ")</f>
        <v>5</v>
      </c>
      <c r="Q215" s="58">
        <f>IF(ISNUMBER('w-wa'!Q214),(VLOOKUP('w-wa'!Q214,tab_liczb_!$AV$25:$AX$35,3,1))," ")</f>
        <v>4</v>
      </c>
      <c r="R215" s="58">
        <f>IF(ISNUMBER('w-wa'!R214),(VLOOKUP('w-wa'!R214,tab_liczb_!$AY$25:$BA$35,3,1))," ")</f>
        <v>3</v>
      </c>
      <c r="U215" s="62">
        <f t="shared" si="101"/>
        <v>0</v>
      </c>
      <c r="V215" s="58">
        <f t="shared" si="102"/>
        <v>0</v>
      </c>
      <c r="W215" s="58">
        <f t="shared" si="103"/>
        <v>0</v>
      </c>
      <c r="X215" s="58">
        <f t="shared" si="104"/>
        <v>0</v>
      </c>
      <c r="Y215" s="58">
        <f t="shared" si="105"/>
        <v>1</v>
      </c>
      <c r="Z215" s="58">
        <f t="shared" si="106"/>
        <v>3</v>
      </c>
      <c r="AA215" s="58">
        <f t="shared" si="107"/>
        <v>4</v>
      </c>
      <c r="AB215" s="58">
        <f t="shared" si="108"/>
        <v>3</v>
      </c>
      <c r="AC215" s="58">
        <f t="shared" si="109"/>
        <v>1</v>
      </c>
      <c r="AD215" s="58">
        <f t="shared" si="110"/>
        <v>0</v>
      </c>
      <c r="AE215" s="63">
        <f t="shared" si="111"/>
        <v>0</v>
      </c>
      <c r="AF215" s="41"/>
      <c r="AG215" s="62">
        <f t="shared" si="112"/>
        <v>0</v>
      </c>
      <c r="AH215" s="58">
        <f t="shared" si="113"/>
        <v>0</v>
      </c>
      <c r="AI215" s="58">
        <f t="shared" si="114"/>
        <v>0</v>
      </c>
      <c r="AJ215" s="58">
        <f t="shared" si="115"/>
        <v>0</v>
      </c>
      <c r="AK215" s="58">
        <f t="shared" si="116"/>
        <v>0</v>
      </c>
      <c r="AL215" s="58">
        <f t="shared" si="117"/>
        <v>0</v>
      </c>
      <c r="AM215" s="58">
        <f t="shared" si="118"/>
        <v>2</v>
      </c>
      <c r="AN215" s="58">
        <f t="shared" si="119"/>
        <v>2</v>
      </c>
      <c r="AO215" s="58">
        <f t="shared" si="120"/>
        <v>0</v>
      </c>
      <c r="AP215" s="58">
        <f t="shared" si="121"/>
        <v>0</v>
      </c>
      <c r="AQ215" s="63">
        <f t="shared" si="122"/>
        <v>0</v>
      </c>
      <c r="AR215" s="41"/>
      <c r="AS215" s="41"/>
      <c r="AT215" s="62">
        <f t="shared" si="123"/>
        <v>0</v>
      </c>
      <c r="AU215" s="58">
        <f t="shared" si="124"/>
        <v>0</v>
      </c>
      <c r="AV215" s="58">
        <f t="shared" si="133"/>
        <v>0</v>
      </c>
      <c r="AW215" s="58">
        <f t="shared" si="125"/>
        <v>0</v>
      </c>
      <c r="AX215" s="58">
        <f t="shared" si="126"/>
        <v>0</v>
      </c>
      <c r="AY215" s="58">
        <f t="shared" si="127"/>
        <v>0</v>
      </c>
      <c r="AZ215" s="58">
        <f t="shared" si="128"/>
        <v>0</v>
      </c>
      <c r="BA215" s="58">
        <f t="shared" si="129"/>
        <v>0</v>
      </c>
      <c r="BB215" s="58">
        <f t="shared" si="130"/>
        <v>1</v>
      </c>
      <c r="BC215" s="58">
        <f t="shared" si="131"/>
        <v>0</v>
      </c>
      <c r="BD215" s="63">
        <f t="shared" si="132"/>
        <v>0</v>
      </c>
    </row>
    <row r="216" spans="1:56" ht="12.75">
      <c r="A216" s="238">
        <f>'w-wa'!A215</f>
        <v>1992</v>
      </c>
      <c r="B216" s="58">
        <f>IF(ISNUMBER('w-wa'!B215),(VLOOKUP('w-wa'!B215,tab_liczb_!$C$25:$E$35,3,1))," ")</f>
        <v>4</v>
      </c>
      <c r="C216" s="58">
        <f>IF(ISNUMBER('w-wa'!C215),(VLOOKUP('w-wa'!C215,tab_liczb_!$F$25:$H$35,3,1))," ")</f>
        <v>4</v>
      </c>
      <c r="D216" s="58">
        <f>IF(ISNUMBER('w-wa'!D215),(VLOOKUP('w-wa'!D215,tab_liczb_!$I$25:$K$35,3,1))," ")</f>
        <v>4</v>
      </c>
      <c r="E216" s="58">
        <f>IF(ISNUMBER('w-wa'!E215),(VLOOKUP('w-wa'!E215,tab_liczb_!$L$25:$N$35,3,1))," ")</f>
        <v>6</v>
      </c>
      <c r="F216" s="58">
        <f>IF(ISNUMBER('w-wa'!F215),(VLOOKUP('w-wa'!F215,tab_liczb_!$O$25:$Q$35,3,1))," ")</f>
        <v>5</v>
      </c>
      <c r="G216" s="58">
        <f>IF(ISNUMBER('w-wa'!G215),(VLOOKUP('w-wa'!G215,tab_liczb_!$R$25:$T$35,3,1))," ")</f>
        <v>3</v>
      </c>
      <c r="H216" s="58">
        <f>IF(ISNUMBER('w-wa'!H215),(VLOOKUP('w-wa'!H215,tab_liczb_!$U$25:$W$35,3,1))," ")</f>
        <v>3</v>
      </c>
      <c r="I216" s="58">
        <f>IF(ISNUMBER('w-wa'!I215),(VLOOKUP('w-wa'!I215,tab_liczb_!$X$25:$Z$35,3,1))," ")</f>
        <v>1</v>
      </c>
      <c r="J216" s="58">
        <f>IF(ISNUMBER('w-wa'!J215),(VLOOKUP('w-wa'!J215,tab_liczb_!$AA$25:$AC$35,3,1))," ")</f>
        <v>6</v>
      </c>
      <c r="K216" s="58">
        <f>IF(ISNUMBER('w-wa'!K215),(VLOOKUP('w-wa'!K215,tab_liczb_!$AD$25:$AF$35,3,1))," ")</f>
        <v>7</v>
      </c>
      <c r="L216" s="58">
        <f>IF(ISNUMBER('w-wa'!L215),(VLOOKUP('w-wa'!L215,tab_liczb_!$AG$25:$AI$35,3,1))," ")</f>
        <v>5</v>
      </c>
      <c r="M216" s="58">
        <f>IF(ISNUMBER('w-wa'!M215),(VLOOKUP('w-wa'!M215,tab_liczb_!$AJ$25:$AL$35,3,1))," ")</f>
        <v>5</v>
      </c>
      <c r="N216" s="58">
        <f>IF(ISNUMBER('w-wa'!N215),(VLOOKUP('w-wa'!N215,tab_liczb_!$AM$25:$AO$35,3,1))," ")</f>
        <v>3</v>
      </c>
      <c r="O216" s="58">
        <f>IF(ISNUMBER('w-wa'!O215),(VLOOKUP('w-wa'!O215,tab_liczb_!$AP$25:$AR$35,3,1))," ")</f>
        <v>4</v>
      </c>
      <c r="P216" s="58">
        <f>IF(ISNUMBER('w-wa'!P215),(VLOOKUP('w-wa'!P215,tab_liczb_!$AS$25:$AU$35,3,1))," ")</f>
        <v>1</v>
      </c>
      <c r="Q216" s="58">
        <f>IF(ISNUMBER('w-wa'!Q215),(VLOOKUP('w-wa'!Q215,tab_liczb_!$AV$25:$AX$35,3,1))," ")</f>
        <v>6</v>
      </c>
      <c r="R216" s="58">
        <f>IF(ISNUMBER('w-wa'!R215),(VLOOKUP('w-wa'!R215,tab_liczb_!$AY$25:$BA$35,3,1))," ")</f>
        <v>2</v>
      </c>
      <c r="U216" s="62">
        <f t="shared" si="101"/>
        <v>0</v>
      </c>
      <c r="V216" s="58">
        <f t="shared" si="102"/>
        <v>0</v>
      </c>
      <c r="W216" s="58">
        <f t="shared" si="103"/>
        <v>0</v>
      </c>
      <c r="X216" s="58">
        <f t="shared" si="104"/>
        <v>0</v>
      </c>
      <c r="Y216" s="58">
        <f t="shared" si="105"/>
        <v>1</v>
      </c>
      <c r="Z216" s="58">
        <f t="shared" si="106"/>
        <v>2</v>
      </c>
      <c r="AA216" s="58">
        <f t="shared" si="107"/>
        <v>3</v>
      </c>
      <c r="AB216" s="58">
        <f t="shared" si="108"/>
        <v>3</v>
      </c>
      <c r="AC216" s="58">
        <f t="shared" si="109"/>
        <v>2</v>
      </c>
      <c r="AD216" s="58">
        <f t="shared" si="110"/>
        <v>0</v>
      </c>
      <c r="AE216" s="63">
        <f t="shared" si="111"/>
        <v>1</v>
      </c>
      <c r="AF216" s="23"/>
      <c r="AG216" s="77">
        <f t="shared" si="112"/>
        <v>0</v>
      </c>
      <c r="AH216" s="78">
        <f t="shared" si="113"/>
        <v>0</v>
      </c>
      <c r="AI216" s="78">
        <f t="shared" si="114"/>
        <v>0</v>
      </c>
      <c r="AJ216" s="78">
        <f t="shared" si="115"/>
        <v>0</v>
      </c>
      <c r="AK216" s="78">
        <f t="shared" si="116"/>
        <v>0</v>
      </c>
      <c r="AL216" s="78">
        <f t="shared" si="117"/>
        <v>1</v>
      </c>
      <c r="AM216" s="78">
        <f t="shared" si="118"/>
        <v>0</v>
      </c>
      <c r="AN216" s="78">
        <f t="shared" si="119"/>
        <v>1</v>
      </c>
      <c r="AO216" s="78">
        <f t="shared" si="120"/>
        <v>1</v>
      </c>
      <c r="AP216" s="78">
        <f t="shared" si="121"/>
        <v>0</v>
      </c>
      <c r="AQ216" s="79">
        <f t="shared" si="122"/>
        <v>1</v>
      </c>
      <c r="AR216" s="41"/>
      <c r="AS216" s="41"/>
      <c r="AT216" s="77">
        <f t="shared" si="123"/>
        <v>0</v>
      </c>
      <c r="AU216" s="78">
        <f t="shared" si="124"/>
        <v>0</v>
      </c>
      <c r="AV216" s="78">
        <f t="shared" si="133"/>
        <v>0</v>
      </c>
      <c r="AW216" s="78">
        <f t="shared" si="125"/>
        <v>0</v>
      </c>
      <c r="AX216" s="78">
        <f t="shared" si="126"/>
        <v>0</v>
      </c>
      <c r="AY216" s="78">
        <f t="shared" si="127"/>
        <v>0</v>
      </c>
      <c r="AZ216" s="78">
        <f t="shared" si="128"/>
        <v>0</v>
      </c>
      <c r="BA216" s="78">
        <f t="shared" si="129"/>
        <v>0</v>
      </c>
      <c r="BB216" s="78">
        <f t="shared" si="130"/>
        <v>0</v>
      </c>
      <c r="BC216" s="78">
        <f t="shared" si="131"/>
        <v>1</v>
      </c>
      <c r="BD216" s="79">
        <f t="shared" si="132"/>
        <v>0</v>
      </c>
    </row>
    <row r="217" spans="1:56" ht="12.75">
      <c r="A217" s="238">
        <f>'w-wa'!A216</f>
        <v>1993</v>
      </c>
      <c r="B217" s="58">
        <f>IF(ISNUMBER('w-wa'!B216),(VLOOKUP('w-wa'!B216,tab_liczb_!$C$25:$E$35,3,1))," ")</f>
        <v>3</v>
      </c>
      <c r="C217" s="58">
        <f>IF(ISNUMBER('w-wa'!C216),(VLOOKUP('w-wa'!C216,tab_liczb_!$F$25:$H$35,3,1))," ")</f>
        <v>5</v>
      </c>
      <c r="D217" s="58">
        <f>IF(ISNUMBER('w-wa'!D216),(VLOOKUP('w-wa'!D216,tab_liczb_!$I$25:$K$35,3,1))," ")</f>
        <v>6</v>
      </c>
      <c r="E217" s="58">
        <f>IF(ISNUMBER('w-wa'!E216),(VLOOKUP('w-wa'!E216,tab_liczb_!$L$25:$N$35,3,1))," ")</f>
        <v>4</v>
      </c>
      <c r="F217" s="58">
        <f>IF(ISNUMBER('w-wa'!F216),(VLOOKUP('w-wa'!F216,tab_liczb_!$O$25:$Q$35,3,1))," ")</f>
        <v>3</v>
      </c>
      <c r="G217" s="58">
        <f>IF(ISNUMBER('w-wa'!G216),(VLOOKUP('w-wa'!G216,tab_liczb_!$R$25:$T$35,3,1))," ")</f>
        <v>6</v>
      </c>
      <c r="H217" s="58">
        <f>IF(ISNUMBER('w-wa'!H216),(VLOOKUP('w-wa'!H216,tab_liczb_!$U$25:$W$35,3,1))," ")</f>
        <v>7</v>
      </c>
      <c r="I217" s="58">
        <f>IF(ISNUMBER('w-wa'!I216),(VLOOKUP('w-wa'!I216,tab_liczb_!$X$25:$Z$35,3,1))," ")</f>
        <v>7</v>
      </c>
      <c r="J217" s="58">
        <f>IF(ISNUMBER('w-wa'!J216),(VLOOKUP('w-wa'!J216,tab_liczb_!$AA$25:$AC$35,3,1))," ")</f>
        <v>7</v>
      </c>
      <c r="K217" s="58">
        <f>IF(ISNUMBER('w-wa'!K216),(VLOOKUP('w-wa'!K216,tab_liczb_!$AD$25:$AF$35,3,1))," ")</f>
        <v>6</v>
      </c>
      <c r="L217" s="58">
        <f>IF(ISNUMBER('w-wa'!L216),(VLOOKUP('w-wa'!L216,tab_liczb_!$AG$25:$AI$35,3,1))," ")</f>
        <v>10</v>
      </c>
      <c r="M217" s="58">
        <f>IF(ISNUMBER('w-wa'!M216),(VLOOKUP('w-wa'!M216,tab_liczb_!$AJ$25:$AL$35,3,1))," ")</f>
        <v>3</v>
      </c>
      <c r="N217" s="58">
        <f>IF(ISNUMBER('w-wa'!N216),(VLOOKUP('w-wa'!N216,tab_liczb_!$AM$25:$AO$35,3,1))," ")</f>
        <v>3</v>
      </c>
      <c r="O217" s="58">
        <f>IF(ISNUMBER('w-wa'!O216),(VLOOKUP('w-wa'!O216,tab_liczb_!$AP$25:$AR$35,3,1))," ")</f>
        <v>3</v>
      </c>
      <c r="P217" s="58">
        <f>IF(ISNUMBER('w-wa'!P216),(VLOOKUP('w-wa'!P216,tab_liczb_!$AS$25:$AU$35,3,1))," ")</f>
        <v>7</v>
      </c>
      <c r="Q217" s="58">
        <f>IF(ISNUMBER('w-wa'!Q216),(VLOOKUP('w-wa'!Q216,tab_liczb_!$AV$25:$AX$35,3,1))," ")</f>
        <v>8</v>
      </c>
      <c r="R217" s="58">
        <f>IF(ISNUMBER('w-wa'!R216),(VLOOKUP('w-wa'!R216,tab_liczb_!$AY$25:$BA$35,3,1))," ")</f>
        <v>4</v>
      </c>
      <c r="U217" s="62">
        <f t="shared" si="101"/>
        <v>0</v>
      </c>
      <c r="V217" s="58">
        <f t="shared" si="102"/>
        <v>1</v>
      </c>
      <c r="W217" s="58">
        <f t="shared" si="103"/>
        <v>0</v>
      </c>
      <c r="X217" s="58">
        <f t="shared" si="104"/>
        <v>0</v>
      </c>
      <c r="Y217" s="58">
        <f t="shared" si="105"/>
        <v>3</v>
      </c>
      <c r="Z217" s="58">
        <f t="shared" si="106"/>
        <v>3</v>
      </c>
      <c r="AA217" s="58">
        <f t="shared" si="107"/>
        <v>1</v>
      </c>
      <c r="AB217" s="58">
        <f t="shared" si="108"/>
        <v>1</v>
      </c>
      <c r="AC217" s="58">
        <f t="shared" si="109"/>
        <v>3</v>
      </c>
      <c r="AD217" s="58">
        <f t="shared" si="110"/>
        <v>0</v>
      </c>
      <c r="AE217" s="63">
        <f t="shared" si="111"/>
        <v>0</v>
      </c>
      <c r="AF217" s="41"/>
      <c r="AG217" s="62">
        <f t="shared" si="112"/>
        <v>0</v>
      </c>
      <c r="AH217" s="58">
        <f t="shared" si="113"/>
        <v>0</v>
      </c>
      <c r="AI217" s="58">
        <f t="shared" si="114"/>
        <v>0</v>
      </c>
      <c r="AJ217" s="58">
        <f t="shared" si="115"/>
        <v>1</v>
      </c>
      <c r="AK217" s="58">
        <f t="shared" si="116"/>
        <v>1</v>
      </c>
      <c r="AL217" s="58">
        <f t="shared" si="117"/>
        <v>0</v>
      </c>
      <c r="AM217" s="58">
        <f t="shared" si="118"/>
        <v>0</v>
      </c>
      <c r="AN217" s="58">
        <f t="shared" si="119"/>
        <v>0</v>
      </c>
      <c r="AO217" s="58">
        <f t="shared" si="120"/>
        <v>2</v>
      </c>
      <c r="AP217" s="58">
        <f t="shared" si="121"/>
        <v>0</v>
      </c>
      <c r="AQ217" s="63">
        <f t="shared" si="122"/>
        <v>0</v>
      </c>
      <c r="AR217" s="41"/>
      <c r="AS217" s="41"/>
      <c r="AT217" s="62">
        <f t="shared" si="123"/>
        <v>0</v>
      </c>
      <c r="AU217" s="58">
        <f t="shared" si="124"/>
        <v>0</v>
      </c>
      <c r="AV217" s="58">
        <f t="shared" si="133"/>
        <v>0</v>
      </c>
      <c r="AW217" s="58">
        <f t="shared" si="125"/>
        <v>0</v>
      </c>
      <c r="AX217" s="58">
        <f t="shared" si="126"/>
        <v>0</v>
      </c>
      <c r="AY217" s="58">
        <f t="shared" si="127"/>
        <v>0</v>
      </c>
      <c r="AZ217" s="58">
        <f t="shared" si="128"/>
        <v>0</v>
      </c>
      <c r="BA217" s="58">
        <f t="shared" si="129"/>
        <v>1</v>
      </c>
      <c r="BB217" s="58">
        <f t="shared" si="130"/>
        <v>0</v>
      </c>
      <c r="BC217" s="58">
        <f t="shared" si="131"/>
        <v>0</v>
      </c>
      <c r="BD217" s="63">
        <f t="shared" si="132"/>
        <v>0</v>
      </c>
    </row>
    <row r="218" spans="1:56" ht="12.75">
      <c r="A218" s="238">
        <f>'w-wa'!A217</f>
        <v>1994</v>
      </c>
      <c r="B218" s="58">
        <f>IF(ISNUMBER('w-wa'!B217),(VLOOKUP('w-wa'!B217,tab_liczb_!$C$25:$E$35,3,1))," ")</f>
        <v>2</v>
      </c>
      <c r="C218" s="58">
        <f>IF(ISNUMBER('w-wa'!C217),(VLOOKUP('w-wa'!C217,tab_liczb_!$F$25:$H$35,3,1))," ")</f>
        <v>6</v>
      </c>
      <c r="D218" s="58">
        <f>IF(ISNUMBER('w-wa'!D217),(VLOOKUP('w-wa'!D217,tab_liczb_!$I$25:$K$35,3,1))," ")</f>
        <v>4</v>
      </c>
      <c r="E218" s="58">
        <f>IF(ISNUMBER('w-wa'!E217),(VLOOKUP('w-wa'!E217,tab_liczb_!$L$25:$N$35,3,1))," ")</f>
        <v>4</v>
      </c>
      <c r="F218" s="58">
        <f>IF(ISNUMBER('w-wa'!F217),(VLOOKUP('w-wa'!F217,tab_liczb_!$O$25:$Q$35,3,1))," ")</f>
        <v>6</v>
      </c>
      <c r="G218" s="58">
        <f>IF(ISNUMBER('w-wa'!G217),(VLOOKUP('w-wa'!G217,tab_liczb_!$R$25:$T$35,3,1))," ")</f>
        <v>6</v>
      </c>
      <c r="H218" s="58">
        <f>IF(ISNUMBER('w-wa'!H217),(VLOOKUP('w-wa'!H217,tab_liczb_!$U$25:$W$35,3,1))," ")</f>
        <v>1</v>
      </c>
      <c r="I218" s="58">
        <f>IF(ISNUMBER('w-wa'!I217),(VLOOKUP('w-wa'!I217,tab_liczb_!$X$25:$Z$35,3,1))," ")</f>
        <v>5</v>
      </c>
      <c r="J218" s="58">
        <f>IF(ISNUMBER('w-wa'!J217),(VLOOKUP('w-wa'!J217,tab_liczb_!$AA$25:$AC$35,3,1))," ")</f>
        <v>4</v>
      </c>
      <c r="K218" s="58">
        <f>IF(ISNUMBER('w-wa'!K217),(VLOOKUP('w-wa'!K217,tab_liczb_!$AD$25:$AF$35,3,1))," ")</f>
        <v>6</v>
      </c>
      <c r="L218" s="58">
        <f>IF(ISNUMBER('w-wa'!L217),(VLOOKUP('w-wa'!L217,tab_liczb_!$AG$25:$AI$35,3,1))," ")</f>
        <v>5</v>
      </c>
      <c r="M218" s="58">
        <f>IF(ISNUMBER('w-wa'!M217),(VLOOKUP('w-wa'!M217,tab_liczb_!$AJ$25:$AL$35,3,1))," ")</f>
        <v>4</v>
      </c>
      <c r="N218" s="58">
        <f>IF(ISNUMBER('w-wa'!N217),(VLOOKUP('w-wa'!N217,tab_liczb_!$AM$25:$AO$35,3,1))," ")</f>
        <v>3</v>
      </c>
      <c r="O218" s="58">
        <f>IF(ISNUMBER('w-wa'!O217),(VLOOKUP('w-wa'!O217,tab_liczb_!$AP$25:$AR$35,3,1))," ")</f>
        <v>4</v>
      </c>
      <c r="P218" s="58">
        <f>IF(ISNUMBER('w-wa'!P217),(VLOOKUP('w-wa'!P217,tab_liczb_!$AS$25:$AU$35,3,1))," ")</f>
        <v>3</v>
      </c>
      <c r="Q218" s="58">
        <f>IF(ISNUMBER('w-wa'!Q217),(VLOOKUP('w-wa'!Q217,tab_liczb_!$AV$25:$AX$35,3,1))," ")</f>
        <v>5</v>
      </c>
      <c r="R218" s="58">
        <f>IF(ISNUMBER('w-wa'!R217),(VLOOKUP('w-wa'!R217,tab_liczb_!$AY$25:$BA$35,3,1))," ")</f>
        <v>2</v>
      </c>
      <c r="U218" s="62">
        <f t="shared" si="101"/>
        <v>0</v>
      </c>
      <c r="V218" s="58">
        <f t="shared" si="102"/>
        <v>0</v>
      </c>
      <c r="W218" s="58">
        <f t="shared" si="103"/>
        <v>0</v>
      </c>
      <c r="X218" s="58">
        <f t="shared" si="104"/>
        <v>0</v>
      </c>
      <c r="Y218" s="58">
        <f t="shared" si="105"/>
        <v>0</v>
      </c>
      <c r="Z218" s="58">
        <f t="shared" si="106"/>
        <v>4</v>
      </c>
      <c r="AA218" s="58">
        <f t="shared" si="107"/>
        <v>2</v>
      </c>
      <c r="AB218" s="58">
        <f t="shared" si="108"/>
        <v>4</v>
      </c>
      <c r="AC218" s="58">
        <f t="shared" si="109"/>
        <v>0</v>
      </c>
      <c r="AD218" s="58">
        <f t="shared" si="110"/>
        <v>1</v>
      </c>
      <c r="AE218" s="63">
        <f t="shared" si="111"/>
        <v>1</v>
      </c>
      <c r="AF218" s="41"/>
      <c r="AG218" s="62">
        <f t="shared" si="112"/>
        <v>0</v>
      </c>
      <c r="AH218" s="58">
        <f t="shared" si="113"/>
        <v>0</v>
      </c>
      <c r="AI218" s="58">
        <f t="shared" si="114"/>
        <v>0</v>
      </c>
      <c r="AJ218" s="58">
        <f t="shared" si="115"/>
        <v>0</v>
      </c>
      <c r="AK218" s="58">
        <f t="shared" si="116"/>
        <v>0</v>
      </c>
      <c r="AL218" s="58">
        <f t="shared" si="117"/>
        <v>0</v>
      </c>
      <c r="AM218" s="58">
        <f t="shared" si="118"/>
        <v>1</v>
      </c>
      <c r="AN218" s="58">
        <f t="shared" si="119"/>
        <v>1</v>
      </c>
      <c r="AO218" s="58">
        <f t="shared" si="120"/>
        <v>2</v>
      </c>
      <c r="AP218" s="58">
        <f t="shared" si="121"/>
        <v>0</v>
      </c>
      <c r="AQ218" s="63">
        <f t="shared" si="122"/>
        <v>0</v>
      </c>
      <c r="AR218" s="41"/>
      <c r="AS218" s="41"/>
      <c r="AT218" s="62">
        <f t="shared" si="123"/>
        <v>0</v>
      </c>
      <c r="AU218" s="58">
        <f t="shared" si="124"/>
        <v>0</v>
      </c>
      <c r="AV218" s="58">
        <f t="shared" si="133"/>
        <v>0</v>
      </c>
      <c r="AW218" s="58">
        <f t="shared" si="125"/>
        <v>0</v>
      </c>
      <c r="AX218" s="58">
        <f t="shared" si="126"/>
        <v>0</v>
      </c>
      <c r="AY218" s="58">
        <f t="shared" si="127"/>
        <v>0</v>
      </c>
      <c r="AZ218" s="58">
        <f t="shared" si="128"/>
        <v>0</v>
      </c>
      <c r="BA218" s="58">
        <f t="shared" si="129"/>
        <v>0</v>
      </c>
      <c r="BB218" s="58">
        <f t="shared" si="130"/>
        <v>0</v>
      </c>
      <c r="BC218" s="58">
        <f t="shared" si="131"/>
        <v>1</v>
      </c>
      <c r="BD218" s="63">
        <f t="shared" si="132"/>
        <v>0</v>
      </c>
    </row>
    <row r="219" spans="1:56" ht="12.75">
      <c r="A219" s="238">
        <f>'w-wa'!A218</f>
        <v>1995</v>
      </c>
      <c r="B219" s="58">
        <f>IF(ISNUMBER('w-wa'!B218),(VLOOKUP('w-wa'!B218,tab_liczb_!$C$25:$E$35,3,1))," ")</f>
        <v>4</v>
      </c>
      <c r="C219" s="58">
        <f>IF(ISNUMBER('w-wa'!C218),(VLOOKUP('w-wa'!C218,tab_liczb_!$F$25:$H$35,3,1))," ")</f>
        <v>2</v>
      </c>
      <c r="D219" s="58">
        <f>IF(ISNUMBER('w-wa'!D218),(VLOOKUP('w-wa'!D218,tab_liczb_!$I$25:$K$35,3,1))," ")</f>
        <v>4</v>
      </c>
      <c r="E219" s="58">
        <f>IF(ISNUMBER('w-wa'!E218),(VLOOKUP('w-wa'!E218,tab_liczb_!$L$25:$N$35,3,1))," ")</f>
        <v>5</v>
      </c>
      <c r="F219" s="58">
        <f>IF(ISNUMBER('w-wa'!F218),(VLOOKUP('w-wa'!F218,tab_liczb_!$O$25:$Q$35,3,1))," ")</f>
        <v>6</v>
      </c>
      <c r="G219" s="58">
        <f>IF(ISNUMBER('w-wa'!G218),(VLOOKUP('w-wa'!G218,tab_liczb_!$R$25:$T$35,3,1))," ")</f>
        <v>5</v>
      </c>
      <c r="H219" s="58">
        <f>IF(ISNUMBER('w-wa'!H218),(VLOOKUP('w-wa'!H218,tab_liczb_!$U$25:$W$35,3,1))," ")</f>
        <v>3</v>
      </c>
      <c r="I219" s="58">
        <f>IF(ISNUMBER('w-wa'!I218),(VLOOKUP('w-wa'!I218,tab_liczb_!$X$25:$Z$35,3,1))," ")</f>
        <v>5</v>
      </c>
      <c r="J219" s="58">
        <f>IF(ISNUMBER('w-wa'!J218),(VLOOKUP('w-wa'!J218,tab_liczb_!$AA$25:$AC$35,3,1))," ")</f>
        <v>6</v>
      </c>
      <c r="K219" s="58">
        <f>IF(ISNUMBER('w-wa'!K218),(VLOOKUP('w-wa'!K218,tab_liczb_!$AD$25:$AF$35,3,1))," ")</f>
        <v>3</v>
      </c>
      <c r="L219" s="58">
        <f>IF(ISNUMBER('w-wa'!L218),(VLOOKUP('w-wa'!L218,tab_liczb_!$AG$25:$AI$35,3,1))," ")</f>
        <v>7</v>
      </c>
      <c r="M219" s="58">
        <f>IF(ISNUMBER('w-wa'!M218),(VLOOKUP('w-wa'!M218,tab_liczb_!$AJ$25:$AL$35,3,1))," ")</f>
        <v>7</v>
      </c>
      <c r="N219" s="58">
        <f>IF(ISNUMBER('w-wa'!N218),(VLOOKUP('w-wa'!N218,tab_liczb_!$AM$25:$AO$35,3,1))," ")</f>
        <v>2</v>
      </c>
      <c r="O219" s="58">
        <f>IF(ISNUMBER('w-wa'!O218),(VLOOKUP('w-wa'!O218,tab_liczb_!$AP$25:$AR$35,3,1))," ")</f>
        <v>5</v>
      </c>
      <c r="P219" s="58">
        <f>IF(ISNUMBER('w-wa'!P218),(VLOOKUP('w-wa'!P218,tab_liczb_!$AS$25:$AU$35,3,1))," ")</f>
        <v>3</v>
      </c>
      <c r="Q219" s="58">
        <f>IF(ISNUMBER('w-wa'!Q218),(VLOOKUP('w-wa'!Q218,tab_liczb_!$AV$25:$AX$35,3,1))," ")</f>
        <v>6</v>
      </c>
      <c r="R219" s="58">
        <f>IF(ISNUMBER('w-wa'!R218),(VLOOKUP('w-wa'!R218,tab_liczb_!$AY$25:$BA$35,3,1))," ")</f>
        <v>3</v>
      </c>
      <c r="U219" s="62">
        <f t="shared" si="101"/>
        <v>0</v>
      </c>
      <c r="V219" s="58">
        <f t="shared" si="102"/>
        <v>0</v>
      </c>
      <c r="W219" s="58">
        <f t="shared" si="103"/>
        <v>0</v>
      </c>
      <c r="X219" s="58">
        <f t="shared" si="104"/>
        <v>0</v>
      </c>
      <c r="Y219" s="58">
        <f t="shared" si="105"/>
        <v>2</v>
      </c>
      <c r="Z219" s="58">
        <f t="shared" si="106"/>
        <v>2</v>
      </c>
      <c r="AA219" s="58">
        <f t="shared" si="107"/>
        <v>3</v>
      </c>
      <c r="AB219" s="58">
        <f t="shared" si="108"/>
        <v>2</v>
      </c>
      <c r="AC219" s="58">
        <f t="shared" si="109"/>
        <v>2</v>
      </c>
      <c r="AD219" s="58">
        <f t="shared" si="110"/>
        <v>1</v>
      </c>
      <c r="AE219" s="63">
        <f t="shared" si="111"/>
        <v>0</v>
      </c>
      <c r="AF219" s="41"/>
      <c r="AG219" s="62">
        <f t="shared" si="112"/>
        <v>0</v>
      </c>
      <c r="AH219" s="58">
        <f t="shared" si="113"/>
        <v>0</v>
      </c>
      <c r="AI219" s="58">
        <f t="shared" si="114"/>
        <v>0</v>
      </c>
      <c r="AJ219" s="58">
        <f t="shared" si="115"/>
        <v>0</v>
      </c>
      <c r="AK219" s="58">
        <f t="shared" si="116"/>
        <v>0</v>
      </c>
      <c r="AL219" s="58">
        <f t="shared" si="117"/>
        <v>1</v>
      </c>
      <c r="AM219" s="58">
        <f t="shared" si="118"/>
        <v>1</v>
      </c>
      <c r="AN219" s="58">
        <f t="shared" si="119"/>
        <v>0</v>
      </c>
      <c r="AO219" s="58">
        <f t="shared" si="120"/>
        <v>1</v>
      </c>
      <c r="AP219" s="58">
        <f t="shared" si="121"/>
        <v>1</v>
      </c>
      <c r="AQ219" s="63">
        <f t="shared" si="122"/>
        <v>0</v>
      </c>
      <c r="AR219" s="41"/>
      <c r="AS219" s="41"/>
      <c r="AT219" s="62">
        <f t="shared" si="123"/>
        <v>0</v>
      </c>
      <c r="AU219" s="58">
        <f t="shared" si="124"/>
        <v>0</v>
      </c>
      <c r="AV219" s="58">
        <f t="shared" si="133"/>
        <v>0</v>
      </c>
      <c r="AW219" s="58">
        <f t="shared" si="125"/>
        <v>0</v>
      </c>
      <c r="AX219" s="58">
        <f t="shared" si="126"/>
        <v>0</v>
      </c>
      <c r="AY219" s="58">
        <f t="shared" si="127"/>
        <v>0</v>
      </c>
      <c r="AZ219" s="58">
        <f t="shared" si="128"/>
        <v>0</v>
      </c>
      <c r="BA219" s="58">
        <f t="shared" si="129"/>
        <v>0</v>
      </c>
      <c r="BB219" s="58">
        <f t="shared" si="130"/>
        <v>1</v>
      </c>
      <c r="BC219" s="58">
        <f t="shared" si="131"/>
        <v>0</v>
      </c>
      <c r="BD219" s="63">
        <f t="shared" si="132"/>
        <v>0</v>
      </c>
    </row>
    <row r="220" spans="1:56" ht="12.75">
      <c r="A220" s="238">
        <f>'w-wa'!A219</f>
        <v>1996</v>
      </c>
      <c r="B220" s="58">
        <f>IF(ISNUMBER('w-wa'!B219),(VLOOKUP('w-wa'!B219,tab_liczb_!$C$25:$E$35,3,1))," ")</f>
        <v>6</v>
      </c>
      <c r="C220" s="58">
        <f>IF(ISNUMBER('w-wa'!C219),(VLOOKUP('w-wa'!C219,tab_liczb_!$F$25:$H$35,3,1))," ")</f>
        <v>7</v>
      </c>
      <c r="D220" s="58">
        <f>IF(ISNUMBER('w-wa'!D219),(VLOOKUP('w-wa'!D219,tab_liczb_!$I$25:$K$35,3,1))," ")</f>
        <v>7</v>
      </c>
      <c r="E220" s="58">
        <f>IF(ISNUMBER('w-wa'!E219),(VLOOKUP('w-wa'!E219,tab_liczb_!$L$25:$N$35,3,1))," ")</f>
        <v>5</v>
      </c>
      <c r="F220" s="58">
        <f>IF(ISNUMBER('w-wa'!F219),(VLOOKUP('w-wa'!F219,tab_liczb_!$O$25:$Q$35,3,1))," ")</f>
        <v>3</v>
      </c>
      <c r="G220" s="58">
        <f>IF(ISNUMBER('w-wa'!G219),(VLOOKUP('w-wa'!G219,tab_liczb_!$R$25:$T$35,3,1))," ")</f>
        <v>5</v>
      </c>
      <c r="H220" s="58">
        <f>IF(ISNUMBER('w-wa'!H219),(VLOOKUP('w-wa'!H219,tab_liczb_!$U$25:$W$35,3,1))," ")</f>
        <v>7</v>
      </c>
      <c r="I220" s="58">
        <f>IF(ISNUMBER('w-wa'!I219),(VLOOKUP('w-wa'!I219,tab_liczb_!$X$25:$Z$35,3,1))," ")</f>
        <v>5</v>
      </c>
      <c r="J220" s="58">
        <f>IF(ISNUMBER('w-wa'!J219),(VLOOKUP('w-wa'!J219,tab_liczb_!$AA$25:$AC$35,3,1))," ")</f>
        <v>9</v>
      </c>
      <c r="K220" s="58">
        <f>IF(ISNUMBER('w-wa'!K219),(VLOOKUP('w-wa'!K219,tab_liczb_!$AD$25:$AF$35,3,1))," ")</f>
        <v>4</v>
      </c>
      <c r="L220" s="58">
        <f>IF(ISNUMBER('w-wa'!L219),(VLOOKUP('w-wa'!L219,tab_liczb_!$AG$25:$AI$35,3,1))," ")</f>
        <v>2</v>
      </c>
      <c r="M220" s="58">
        <f>IF(ISNUMBER('w-wa'!M219),(VLOOKUP('w-wa'!M219,tab_liczb_!$AJ$25:$AL$35,3,1))," ")</f>
        <v>7</v>
      </c>
      <c r="N220" s="58">
        <f>IF(ISNUMBER('w-wa'!N219),(VLOOKUP('w-wa'!N219,tab_liczb_!$AM$25:$AO$35,3,1))," ")</f>
        <v>7</v>
      </c>
      <c r="O220" s="58">
        <f>IF(ISNUMBER('w-wa'!O219),(VLOOKUP('w-wa'!O219,tab_liczb_!$AP$25:$AR$35,3,1))," ")</f>
        <v>5</v>
      </c>
      <c r="P220" s="58">
        <f>IF(ISNUMBER('w-wa'!P219),(VLOOKUP('w-wa'!P219,tab_liczb_!$AS$25:$AU$35,3,1))," ")</f>
        <v>6</v>
      </c>
      <c r="Q220" s="58">
        <f>IF(ISNUMBER('w-wa'!Q219),(VLOOKUP('w-wa'!Q219,tab_liczb_!$AV$25:$AX$35,3,1))," ")</f>
        <v>4</v>
      </c>
      <c r="R220" s="58">
        <f>IF(ISNUMBER('w-wa'!R219),(VLOOKUP('w-wa'!R219,tab_liczb_!$AY$25:$BA$35,3,1))," ")</f>
        <v>6</v>
      </c>
      <c r="U220" s="62">
        <f t="shared" si="101"/>
        <v>0</v>
      </c>
      <c r="V220" s="58">
        <f t="shared" si="102"/>
        <v>0</v>
      </c>
      <c r="W220" s="58">
        <f t="shared" si="103"/>
        <v>1</v>
      </c>
      <c r="X220" s="58">
        <f t="shared" si="104"/>
        <v>0</v>
      </c>
      <c r="Y220" s="58">
        <f t="shared" si="105"/>
        <v>4</v>
      </c>
      <c r="Z220" s="58">
        <f t="shared" si="106"/>
        <v>1</v>
      </c>
      <c r="AA220" s="58">
        <f t="shared" si="107"/>
        <v>3</v>
      </c>
      <c r="AB220" s="58">
        <f t="shared" si="108"/>
        <v>1</v>
      </c>
      <c r="AC220" s="58">
        <f t="shared" si="109"/>
        <v>1</v>
      </c>
      <c r="AD220" s="58">
        <f t="shared" si="110"/>
        <v>1</v>
      </c>
      <c r="AE220" s="63">
        <f t="shared" si="111"/>
        <v>0</v>
      </c>
      <c r="AF220" s="23"/>
      <c r="AG220" s="77">
        <f t="shared" si="112"/>
        <v>0</v>
      </c>
      <c r="AH220" s="78">
        <f t="shared" si="113"/>
        <v>0</v>
      </c>
      <c r="AI220" s="78">
        <f t="shared" si="114"/>
        <v>0</v>
      </c>
      <c r="AJ220" s="78">
        <f t="shared" si="115"/>
        <v>0</v>
      </c>
      <c r="AK220" s="78">
        <f t="shared" si="116"/>
        <v>1</v>
      </c>
      <c r="AL220" s="78">
        <f t="shared" si="117"/>
        <v>1</v>
      </c>
      <c r="AM220" s="78">
        <f t="shared" si="118"/>
        <v>1</v>
      </c>
      <c r="AN220" s="78">
        <f t="shared" si="119"/>
        <v>1</v>
      </c>
      <c r="AO220" s="78">
        <f t="shared" si="120"/>
        <v>0</v>
      </c>
      <c r="AP220" s="78">
        <f t="shared" si="121"/>
        <v>0</v>
      </c>
      <c r="AQ220" s="79">
        <f t="shared" si="122"/>
        <v>0</v>
      </c>
      <c r="AR220" s="41"/>
      <c r="AS220" s="41"/>
      <c r="AT220" s="77">
        <f t="shared" si="123"/>
        <v>0</v>
      </c>
      <c r="AU220" s="78">
        <f t="shared" si="124"/>
        <v>0</v>
      </c>
      <c r="AV220" s="78">
        <f t="shared" si="133"/>
        <v>0</v>
      </c>
      <c r="AW220" s="78">
        <f t="shared" si="125"/>
        <v>0</v>
      </c>
      <c r="AX220" s="78">
        <f t="shared" si="126"/>
        <v>0</v>
      </c>
      <c r="AY220" s="78">
        <f t="shared" si="127"/>
        <v>1</v>
      </c>
      <c r="AZ220" s="78">
        <f t="shared" si="128"/>
        <v>0</v>
      </c>
      <c r="BA220" s="78">
        <f t="shared" si="129"/>
        <v>0</v>
      </c>
      <c r="BB220" s="78">
        <f t="shared" si="130"/>
        <v>0</v>
      </c>
      <c r="BC220" s="78">
        <f t="shared" si="131"/>
        <v>0</v>
      </c>
      <c r="BD220" s="79">
        <f t="shared" si="132"/>
        <v>0</v>
      </c>
    </row>
    <row r="221" spans="1:56" ht="12.75">
      <c r="A221" s="238">
        <f>'w-wa'!A220</f>
        <v>1997</v>
      </c>
      <c r="B221" s="58">
        <f>IF(ISNUMBER('w-wa'!B220),(VLOOKUP('w-wa'!B220,tab_liczb_!$C$25:$E$35,3,1))," ")</f>
        <v>6</v>
      </c>
      <c r="C221" s="58">
        <f>IF(ISNUMBER('w-wa'!C220),(VLOOKUP('w-wa'!C220,tab_liczb_!$F$25:$H$35,3,1))," ")</f>
        <v>3</v>
      </c>
      <c r="D221" s="58">
        <f>IF(ISNUMBER('w-wa'!D220),(VLOOKUP('w-wa'!D220,tab_liczb_!$I$25:$K$35,3,1))," ")</f>
        <v>4</v>
      </c>
      <c r="E221" s="58">
        <f>IF(ISNUMBER('w-wa'!E220),(VLOOKUP('w-wa'!E220,tab_liczb_!$L$25:$N$35,3,1))," ")</f>
        <v>7</v>
      </c>
      <c r="F221" s="58">
        <f>IF(ISNUMBER('w-wa'!F220),(VLOOKUP('w-wa'!F220,tab_liczb_!$O$25:$Q$35,3,1))," ")</f>
        <v>5</v>
      </c>
      <c r="G221" s="58">
        <f>IF(ISNUMBER('w-wa'!G220),(VLOOKUP('w-wa'!G220,tab_liczb_!$R$25:$T$35,3,1))," ")</f>
        <v>5</v>
      </c>
      <c r="H221" s="58">
        <f>IF(ISNUMBER('w-wa'!H220),(VLOOKUP('w-wa'!H220,tab_liczb_!$U$25:$W$35,3,1))," ")</f>
        <v>6</v>
      </c>
      <c r="I221" s="58">
        <f>IF(ISNUMBER('w-wa'!I220),(VLOOKUP('w-wa'!I220,tab_liczb_!$X$25:$Z$35,3,1))," ")</f>
        <v>4</v>
      </c>
      <c r="J221" s="58">
        <f>IF(ISNUMBER('w-wa'!J220),(VLOOKUP('w-wa'!J220,tab_liczb_!$AA$25:$AC$35,3,1))," ")</f>
        <v>6</v>
      </c>
      <c r="K221" s="58">
        <f>IF(ISNUMBER('w-wa'!K220),(VLOOKUP('w-wa'!K220,tab_liczb_!$AD$25:$AF$35,3,1))," ")</f>
        <v>7</v>
      </c>
      <c r="L221" s="58">
        <f>IF(ISNUMBER('w-wa'!L220),(VLOOKUP('w-wa'!L220,tab_liczb_!$AG$25:$AI$35,3,1))," ")</f>
        <v>5</v>
      </c>
      <c r="M221" s="58">
        <f>IF(ISNUMBER('w-wa'!M220),(VLOOKUP('w-wa'!M220,tab_liczb_!$AJ$25:$AL$35,3,1))," ")</f>
        <v>4</v>
      </c>
      <c r="N221" s="58">
        <f>IF(ISNUMBER('w-wa'!N220),(VLOOKUP('w-wa'!N220,tab_liczb_!$AM$25:$AO$35,3,1))," ")</f>
        <v>5</v>
      </c>
      <c r="O221" s="58">
        <f>IF(ISNUMBER('w-wa'!O220),(VLOOKUP('w-wa'!O220,tab_liczb_!$AP$25:$AR$35,3,1))," ")</f>
        <v>5</v>
      </c>
      <c r="P221" s="58">
        <f>IF(ISNUMBER('w-wa'!P220),(VLOOKUP('w-wa'!P220,tab_liczb_!$AS$25:$AU$35,3,1))," ")</f>
        <v>5</v>
      </c>
      <c r="Q221" s="58">
        <f>IF(ISNUMBER('w-wa'!Q220),(VLOOKUP('w-wa'!Q220,tab_liczb_!$AV$25:$AX$35,3,1))," ")</f>
        <v>6</v>
      </c>
      <c r="R221" s="58">
        <f>IF(ISNUMBER('w-wa'!R220),(VLOOKUP('w-wa'!R220,tab_liczb_!$AY$25:$BA$35,3,1))," ")</f>
        <v>3</v>
      </c>
      <c r="U221" s="62">
        <f t="shared" si="101"/>
        <v>0</v>
      </c>
      <c r="V221" s="58">
        <f t="shared" si="102"/>
        <v>0</v>
      </c>
      <c r="W221" s="58">
        <f t="shared" si="103"/>
        <v>0</v>
      </c>
      <c r="X221" s="58">
        <f t="shared" si="104"/>
        <v>0</v>
      </c>
      <c r="Y221" s="58">
        <f t="shared" si="105"/>
        <v>2</v>
      </c>
      <c r="Z221" s="58">
        <f t="shared" si="106"/>
        <v>3</v>
      </c>
      <c r="AA221" s="58">
        <f t="shared" si="107"/>
        <v>3</v>
      </c>
      <c r="AB221" s="58">
        <f t="shared" si="108"/>
        <v>3</v>
      </c>
      <c r="AC221" s="58">
        <f t="shared" si="109"/>
        <v>1</v>
      </c>
      <c r="AD221" s="58">
        <f t="shared" si="110"/>
        <v>0</v>
      </c>
      <c r="AE221" s="63">
        <f t="shared" si="111"/>
        <v>0</v>
      </c>
      <c r="AF221" s="41"/>
      <c r="AG221" s="62">
        <f t="shared" si="112"/>
        <v>0</v>
      </c>
      <c r="AH221" s="58">
        <f t="shared" si="113"/>
        <v>0</v>
      </c>
      <c r="AI221" s="58">
        <f t="shared" si="114"/>
        <v>0</v>
      </c>
      <c r="AJ221" s="58">
        <f t="shared" si="115"/>
        <v>0</v>
      </c>
      <c r="AK221" s="58">
        <f t="shared" si="116"/>
        <v>0</v>
      </c>
      <c r="AL221" s="58">
        <f t="shared" si="117"/>
        <v>1</v>
      </c>
      <c r="AM221" s="58">
        <f t="shared" si="118"/>
        <v>3</v>
      </c>
      <c r="AN221" s="58">
        <f t="shared" si="119"/>
        <v>0</v>
      </c>
      <c r="AO221" s="58">
        <f t="shared" si="120"/>
        <v>0</v>
      </c>
      <c r="AP221" s="58">
        <f t="shared" si="121"/>
        <v>0</v>
      </c>
      <c r="AQ221" s="63">
        <f t="shared" si="122"/>
        <v>0</v>
      </c>
      <c r="AR221" s="41"/>
      <c r="AS221" s="41"/>
      <c r="AT221" s="62">
        <f t="shared" si="123"/>
        <v>0</v>
      </c>
      <c r="AU221" s="58">
        <f t="shared" si="124"/>
        <v>0</v>
      </c>
      <c r="AV221" s="58">
        <f t="shared" si="133"/>
        <v>0</v>
      </c>
      <c r="AW221" s="58">
        <f t="shared" si="125"/>
        <v>0</v>
      </c>
      <c r="AX221" s="58">
        <f t="shared" si="126"/>
        <v>0</v>
      </c>
      <c r="AY221" s="58">
        <f t="shared" si="127"/>
        <v>0</v>
      </c>
      <c r="AZ221" s="58">
        <f t="shared" si="128"/>
        <v>0</v>
      </c>
      <c r="BA221" s="58">
        <f t="shared" si="129"/>
        <v>0</v>
      </c>
      <c r="BB221" s="58">
        <f t="shared" si="130"/>
        <v>1</v>
      </c>
      <c r="BC221" s="58">
        <f t="shared" si="131"/>
        <v>0</v>
      </c>
      <c r="BD221" s="63">
        <f t="shared" si="132"/>
        <v>0</v>
      </c>
    </row>
    <row r="222" spans="1:56" ht="12.75">
      <c r="A222" s="238">
        <f>'w-wa'!A221</f>
        <v>1998</v>
      </c>
      <c r="B222" s="58">
        <f>IF(ISNUMBER('w-wa'!B221),(VLOOKUP('w-wa'!B221,tab_liczb_!$C$25:$E$35,3,1))," ")</f>
        <v>3</v>
      </c>
      <c r="C222" s="58">
        <f>IF(ISNUMBER('w-wa'!C221),(VLOOKUP('w-wa'!C221,tab_liczb_!$F$25:$H$35,3,1))," ")</f>
        <v>2</v>
      </c>
      <c r="D222" s="58">
        <f>IF(ISNUMBER('w-wa'!D221),(VLOOKUP('w-wa'!D221,tab_liczb_!$I$25:$K$35,3,1))," ")</f>
        <v>5</v>
      </c>
      <c r="E222" s="58">
        <f>IF(ISNUMBER('w-wa'!E221),(VLOOKUP('w-wa'!E221,tab_liczb_!$L$25:$N$35,3,1))," ")</f>
        <v>3</v>
      </c>
      <c r="F222" s="58">
        <f>IF(ISNUMBER('w-wa'!F221),(VLOOKUP('w-wa'!F221,tab_liczb_!$O$25:$Q$35,3,1))," ")</f>
        <v>4</v>
      </c>
      <c r="G222" s="58">
        <f>IF(ISNUMBER('w-wa'!G221),(VLOOKUP('w-wa'!G221,tab_liczb_!$R$25:$T$35,3,1))," ")</f>
        <v>4</v>
      </c>
      <c r="H222" s="58">
        <f>IF(ISNUMBER('w-wa'!H221),(VLOOKUP('w-wa'!H221,tab_liczb_!$U$25:$W$35,3,1))," ")</f>
        <v>6</v>
      </c>
      <c r="I222" s="58">
        <f>IF(ISNUMBER('w-wa'!I221),(VLOOKUP('w-wa'!I221,tab_liczb_!$X$25:$Z$35,3,1))," ")</f>
        <v>7</v>
      </c>
      <c r="J222" s="58">
        <f>IF(ISNUMBER('w-wa'!J221),(VLOOKUP('w-wa'!J221,tab_liczb_!$AA$25:$AC$35,3,1))," ")</f>
        <v>6</v>
      </c>
      <c r="K222" s="58">
        <f>IF(ISNUMBER('w-wa'!K221),(VLOOKUP('w-wa'!K221,tab_liczb_!$AD$25:$AF$35,3,1))," ")</f>
        <v>6</v>
      </c>
      <c r="L222" s="58">
        <f>IF(ISNUMBER('w-wa'!L221),(VLOOKUP('w-wa'!L221,tab_liczb_!$AG$25:$AI$35,3,1))," ")</f>
        <v>9</v>
      </c>
      <c r="M222" s="58">
        <f>IF(ISNUMBER('w-wa'!M221),(VLOOKUP('w-wa'!M221,tab_liczb_!$AJ$25:$AL$35,3,1))," ")</f>
        <v>6</v>
      </c>
      <c r="N222" s="58">
        <f>IF(ISNUMBER('w-wa'!N221),(VLOOKUP('w-wa'!N221,tab_liczb_!$AM$25:$AO$35,3,1))," ")</f>
        <v>2</v>
      </c>
      <c r="O222" s="58">
        <f>IF(ISNUMBER('w-wa'!O221),(VLOOKUP('w-wa'!O221,tab_liczb_!$AP$25:$AR$35,3,1))," ")</f>
        <v>3</v>
      </c>
      <c r="P222" s="58">
        <f>IF(ISNUMBER('w-wa'!P221),(VLOOKUP('w-wa'!P221,tab_liczb_!$AS$25:$AU$35,3,1))," ")</f>
        <v>6</v>
      </c>
      <c r="Q222" s="58">
        <f>IF(ISNUMBER('w-wa'!Q221),(VLOOKUP('w-wa'!Q221,tab_liczb_!$AV$25:$AX$35,3,1))," ")</f>
        <v>7</v>
      </c>
      <c r="R222" s="58">
        <f>IF(ISNUMBER('w-wa'!R221),(VLOOKUP('w-wa'!R221,tab_liczb_!$AY$25:$BA$35,3,1))," ")</f>
        <v>3</v>
      </c>
      <c r="U222" s="62">
        <f t="shared" si="101"/>
        <v>0</v>
      </c>
      <c r="V222" s="58">
        <f t="shared" si="102"/>
        <v>0</v>
      </c>
      <c r="W222" s="58">
        <f t="shared" si="103"/>
        <v>1</v>
      </c>
      <c r="X222" s="58">
        <f t="shared" si="104"/>
        <v>0</v>
      </c>
      <c r="Y222" s="58">
        <f t="shared" si="105"/>
        <v>1</v>
      </c>
      <c r="Z222" s="58">
        <f t="shared" si="106"/>
        <v>4</v>
      </c>
      <c r="AA222" s="58">
        <f t="shared" si="107"/>
        <v>1</v>
      </c>
      <c r="AB222" s="58">
        <f t="shared" si="108"/>
        <v>2</v>
      </c>
      <c r="AC222" s="58">
        <f t="shared" si="109"/>
        <v>2</v>
      </c>
      <c r="AD222" s="58">
        <f t="shared" si="110"/>
        <v>1</v>
      </c>
      <c r="AE222" s="63">
        <f t="shared" si="111"/>
        <v>0</v>
      </c>
      <c r="AF222" s="41"/>
      <c r="AG222" s="62">
        <f t="shared" si="112"/>
        <v>0</v>
      </c>
      <c r="AH222" s="58">
        <f t="shared" si="113"/>
        <v>0</v>
      </c>
      <c r="AI222" s="58">
        <f t="shared" si="114"/>
        <v>0</v>
      </c>
      <c r="AJ222" s="58">
        <f t="shared" si="115"/>
        <v>0</v>
      </c>
      <c r="AK222" s="58">
        <f t="shared" si="116"/>
        <v>1</v>
      </c>
      <c r="AL222" s="58">
        <f t="shared" si="117"/>
        <v>1</v>
      </c>
      <c r="AM222" s="58">
        <f t="shared" si="118"/>
        <v>0</v>
      </c>
      <c r="AN222" s="58">
        <f t="shared" si="119"/>
        <v>0</v>
      </c>
      <c r="AO222" s="58">
        <f t="shared" si="120"/>
        <v>1</v>
      </c>
      <c r="AP222" s="58">
        <f t="shared" si="121"/>
        <v>1</v>
      </c>
      <c r="AQ222" s="63">
        <f t="shared" si="122"/>
        <v>0</v>
      </c>
      <c r="AR222" s="41"/>
      <c r="AS222" s="41"/>
      <c r="AT222" s="62">
        <f t="shared" si="123"/>
        <v>0</v>
      </c>
      <c r="AU222" s="58">
        <f t="shared" si="124"/>
        <v>0</v>
      </c>
      <c r="AV222" s="58">
        <f t="shared" si="133"/>
        <v>0</v>
      </c>
      <c r="AW222" s="58">
        <f t="shared" si="125"/>
        <v>0</v>
      </c>
      <c r="AX222" s="58">
        <f t="shared" si="126"/>
        <v>0</v>
      </c>
      <c r="AY222" s="58">
        <f t="shared" si="127"/>
        <v>0</v>
      </c>
      <c r="AZ222" s="58">
        <f t="shared" si="128"/>
        <v>0</v>
      </c>
      <c r="BA222" s="58">
        <f t="shared" si="129"/>
        <v>0</v>
      </c>
      <c r="BB222" s="58">
        <f t="shared" si="130"/>
        <v>1</v>
      </c>
      <c r="BC222" s="58">
        <f t="shared" si="131"/>
        <v>0</v>
      </c>
      <c r="BD222" s="63">
        <f t="shared" si="132"/>
        <v>0</v>
      </c>
    </row>
    <row r="223" spans="1:56" ht="12.75">
      <c r="A223" s="238">
        <f>'w-wa'!A222</f>
        <v>1999</v>
      </c>
      <c r="B223" s="58">
        <f>IF(ISNUMBER('w-wa'!B222),(VLOOKUP('w-wa'!B222,tab_liczb_!$C$25:$E$35,3,1))," ")</f>
        <v>3</v>
      </c>
      <c r="C223" s="58">
        <f>IF(ISNUMBER('w-wa'!C222),(VLOOKUP('w-wa'!C222,tab_liczb_!$F$25:$H$35,3,1))," ")</f>
        <v>5</v>
      </c>
      <c r="D223" s="58">
        <f>IF(ISNUMBER('w-wa'!D222),(VLOOKUP('w-wa'!D222,tab_liczb_!$I$25:$K$35,3,1))," ")</f>
        <v>3</v>
      </c>
      <c r="E223" s="58">
        <f>IF(ISNUMBER('w-wa'!E222),(VLOOKUP('w-wa'!E222,tab_liczb_!$L$25:$N$35,3,1))," ")</f>
        <v>3</v>
      </c>
      <c r="F223" s="58">
        <f>IF(ISNUMBER('w-wa'!F222),(VLOOKUP('w-wa'!F222,tab_liczb_!$O$25:$Q$35,3,1))," ")</f>
        <v>6</v>
      </c>
      <c r="G223" s="58">
        <f>IF(ISNUMBER('w-wa'!G222),(VLOOKUP('w-wa'!G222,tab_liczb_!$R$25:$T$35,3,1))," ")</f>
        <v>4</v>
      </c>
      <c r="H223" s="58">
        <f>IF(ISNUMBER('w-wa'!H222),(VLOOKUP('w-wa'!H222,tab_liczb_!$U$25:$W$35,3,1))," ")</f>
        <v>3</v>
      </c>
      <c r="I223" s="58">
        <f>IF(ISNUMBER('w-wa'!I222),(VLOOKUP('w-wa'!I222,tab_liczb_!$X$25:$Z$35,3,1))," ")</f>
        <v>6</v>
      </c>
      <c r="J223" s="58">
        <f>IF(ISNUMBER('w-wa'!J222),(VLOOKUP('w-wa'!J222,tab_liczb_!$AA$25:$AC$35,3,1))," ")</f>
        <v>3</v>
      </c>
      <c r="K223" s="58">
        <f>IF(ISNUMBER('w-wa'!K222),(VLOOKUP('w-wa'!K222,tab_liczb_!$AD$25:$AF$35,3,1))," ")</f>
        <v>6</v>
      </c>
      <c r="L223" s="58">
        <f>IF(ISNUMBER('w-wa'!L222),(VLOOKUP('w-wa'!L222,tab_liczb_!$AG$25:$AI$35,3,1))," ")</f>
        <v>6</v>
      </c>
      <c r="M223" s="58">
        <f>IF(ISNUMBER('w-wa'!M222),(VLOOKUP('w-wa'!M222,tab_liczb_!$AJ$25:$AL$35,3,1))," ")</f>
        <v>4</v>
      </c>
      <c r="N223" s="58">
        <f>IF(ISNUMBER('w-wa'!N222),(VLOOKUP('w-wa'!N222,tab_liczb_!$AM$25:$AO$35,3,1))," ")</f>
        <v>4</v>
      </c>
      <c r="O223" s="58">
        <f>IF(ISNUMBER('w-wa'!O222),(VLOOKUP('w-wa'!O222,tab_liczb_!$AP$25:$AR$35,3,1))," ")</f>
        <v>3</v>
      </c>
      <c r="P223" s="58">
        <f>IF(ISNUMBER('w-wa'!P222),(VLOOKUP('w-wa'!P222,tab_liczb_!$AS$25:$AU$35,3,1))," ")</f>
        <v>4</v>
      </c>
      <c r="Q223" s="58">
        <f>IF(ISNUMBER('w-wa'!Q222),(VLOOKUP('w-wa'!Q222,tab_liczb_!$AV$25:$AX$35,3,1))," ")</f>
        <v>5</v>
      </c>
      <c r="R223" s="58">
        <f>IF(ISNUMBER('w-wa'!R222),(VLOOKUP('w-wa'!R222,tab_liczb_!$AY$25:$BA$35,3,1))," ")</f>
        <v>2</v>
      </c>
      <c r="U223" s="62">
        <f t="shared" si="101"/>
        <v>0</v>
      </c>
      <c r="V223" s="58">
        <f t="shared" si="102"/>
        <v>0</v>
      </c>
      <c r="W223" s="58">
        <f t="shared" si="103"/>
        <v>0</v>
      </c>
      <c r="X223" s="58">
        <f t="shared" si="104"/>
        <v>0</v>
      </c>
      <c r="Y223" s="58">
        <f t="shared" si="105"/>
        <v>0</v>
      </c>
      <c r="Z223" s="58">
        <f t="shared" si="106"/>
        <v>4</v>
      </c>
      <c r="AA223" s="58">
        <f t="shared" si="107"/>
        <v>1</v>
      </c>
      <c r="AB223" s="58">
        <f t="shared" si="108"/>
        <v>2</v>
      </c>
      <c r="AC223" s="58">
        <f t="shared" si="109"/>
        <v>5</v>
      </c>
      <c r="AD223" s="58">
        <f t="shared" si="110"/>
        <v>0</v>
      </c>
      <c r="AE223" s="63">
        <f t="shared" si="111"/>
        <v>0</v>
      </c>
      <c r="AF223" s="23"/>
      <c r="AG223" s="77">
        <f t="shared" si="112"/>
        <v>0</v>
      </c>
      <c r="AH223" s="78">
        <f t="shared" si="113"/>
        <v>0</v>
      </c>
      <c r="AI223" s="78">
        <f t="shared" si="114"/>
        <v>0</v>
      </c>
      <c r="AJ223" s="78">
        <f t="shared" si="115"/>
        <v>0</v>
      </c>
      <c r="AK223" s="78">
        <f t="shared" si="116"/>
        <v>0</v>
      </c>
      <c r="AL223" s="78">
        <f t="shared" si="117"/>
        <v>0</v>
      </c>
      <c r="AM223" s="78">
        <f t="shared" si="118"/>
        <v>1</v>
      </c>
      <c r="AN223" s="78">
        <f t="shared" si="119"/>
        <v>2</v>
      </c>
      <c r="AO223" s="78">
        <f t="shared" si="120"/>
        <v>1</v>
      </c>
      <c r="AP223" s="78">
        <f t="shared" si="121"/>
        <v>0</v>
      </c>
      <c r="AQ223" s="79">
        <f t="shared" si="122"/>
        <v>0</v>
      </c>
      <c r="AR223" s="41"/>
      <c r="AS223" s="41"/>
      <c r="AT223" s="77">
        <f t="shared" si="123"/>
        <v>0</v>
      </c>
      <c r="AU223" s="78">
        <f t="shared" si="124"/>
        <v>0</v>
      </c>
      <c r="AV223" s="78">
        <f t="shared" si="133"/>
        <v>0</v>
      </c>
      <c r="AW223" s="78">
        <f t="shared" si="125"/>
        <v>0</v>
      </c>
      <c r="AX223" s="78">
        <f t="shared" si="126"/>
        <v>0</v>
      </c>
      <c r="AY223" s="78">
        <f t="shared" si="127"/>
        <v>0</v>
      </c>
      <c r="AZ223" s="78">
        <f t="shared" si="128"/>
        <v>0</v>
      </c>
      <c r="BA223" s="78">
        <f t="shared" si="129"/>
        <v>0</v>
      </c>
      <c r="BB223" s="78">
        <f t="shared" si="130"/>
        <v>0</v>
      </c>
      <c r="BC223" s="78">
        <f t="shared" si="131"/>
        <v>1</v>
      </c>
      <c r="BD223" s="79">
        <f t="shared" si="132"/>
        <v>0</v>
      </c>
    </row>
    <row r="224" spans="1:56" ht="12.75">
      <c r="A224" s="238">
        <f>'w-wa'!A223</f>
        <v>2000</v>
      </c>
      <c r="B224" s="58">
        <f>IF(ISNUMBER('w-wa'!B223),(VLOOKUP('w-wa'!B223,tab_liczb_!$C$25:$E$35,3,1))," ")</f>
        <v>4</v>
      </c>
      <c r="C224" s="58">
        <f>IF(ISNUMBER('w-wa'!C223),(VLOOKUP('w-wa'!C223,tab_liczb_!$F$25:$H$35,3,1))," ")</f>
        <v>3</v>
      </c>
      <c r="D224" s="58">
        <f>IF(ISNUMBER('w-wa'!D223),(VLOOKUP('w-wa'!D223,tab_liczb_!$I$25:$K$35,3,1))," ")</f>
        <v>4</v>
      </c>
      <c r="E224" s="58">
        <f>IF(ISNUMBER('w-wa'!E223),(VLOOKUP('w-wa'!E223,tab_liczb_!$L$25:$N$35,3,1))," ")</f>
        <v>1</v>
      </c>
      <c r="F224" s="58">
        <f>IF(ISNUMBER('w-wa'!F223),(VLOOKUP('w-wa'!F223,tab_liczb_!$O$25:$Q$35,3,1))," ")</f>
        <v>4</v>
      </c>
      <c r="G224" s="58">
        <f>IF(ISNUMBER('w-wa'!G223),(VLOOKUP('w-wa'!G223,tab_liczb_!$R$25:$T$35,3,1))," ")</f>
        <v>4</v>
      </c>
      <c r="H224" s="58">
        <f>IF(ISNUMBER('w-wa'!H223),(VLOOKUP('w-wa'!H223,tab_liczb_!$U$25:$W$35,3,1))," ")</f>
        <v>8</v>
      </c>
      <c r="I224" s="58">
        <f>IF(ISNUMBER('w-wa'!I223),(VLOOKUP('w-wa'!I223,tab_liczb_!$X$25:$Z$35,3,1))," ")</f>
        <v>6</v>
      </c>
      <c r="J224" s="58">
        <f>IF(ISNUMBER('w-wa'!J223),(VLOOKUP('w-wa'!J223,tab_liczb_!$AA$25:$AC$35,3,1))," ")</f>
        <v>7</v>
      </c>
      <c r="K224" s="58">
        <f>IF(ISNUMBER('w-wa'!K223),(VLOOKUP('w-wa'!K223,tab_liczb_!$AD$25:$AF$35,3,1))," ")</f>
        <v>2</v>
      </c>
      <c r="L224" s="58">
        <f>IF(ISNUMBER('w-wa'!L223),(VLOOKUP('w-wa'!L223,tab_liczb_!$AG$25:$AI$35,3,1))," ")</f>
        <v>2</v>
      </c>
      <c r="M224" s="58">
        <f>IF(ISNUMBER('w-wa'!M223),(VLOOKUP('w-wa'!M223,tab_liczb_!$AJ$25:$AL$35,3,1))," ")</f>
        <v>3</v>
      </c>
      <c r="N224" s="58">
        <f>IF(ISNUMBER('w-wa'!N223),(VLOOKUP('w-wa'!N223,tab_liczb_!$AM$25:$AO$35,3,1))," ")</f>
        <v>2</v>
      </c>
      <c r="O224" s="58">
        <f>IF(ISNUMBER('w-wa'!O223),(VLOOKUP('w-wa'!O223,tab_liczb_!$AP$25:$AR$35,3,1))," ")</f>
        <v>1</v>
      </c>
      <c r="P224" s="58">
        <f>IF(ISNUMBER('w-wa'!P223),(VLOOKUP('w-wa'!P223,tab_liczb_!$AS$25:$AU$35,3,1))," ")</f>
        <v>6</v>
      </c>
      <c r="Q224" s="58">
        <f>IF(ISNUMBER('w-wa'!Q223),(VLOOKUP('w-wa'!Q223,tab_liczb_!$AV$25:$AX$35,3,1))," ")</f>
        <v>2</v>
      </c>
      <c r="R224" s="58">
        <f>IF(ISNUMBER('w-wa'!R223),(VLOOKUP('w-wa'!R223,tab_liczb_!$AY$25:$BA$35,3,1))," ")</f>
        <v>1</v>
      </c>
      <c r="U224" s="62">
        <f t="shared" si="101"/>
        <v>0</v>
      </c>
      <c r="V224" s="58">
        <f t="shared" si="102"/>
        <v>0</v>
      </c>
      <c r="W224" s="58">
        <f t="shared" si="103"/>
        <v>0</v>
      </c>
      <c r="X224" s="58">
        <f t="shared" si="104"/>
        <v>1</v>
      </c>
      <c r="Y224" s="58">
        <f t="shared" si="105"/>
        <v>1</v>
      </c>
      <c r="Z224" s="58">
        <f t="shared" si="106"/>
        <v>1</v>
      </c>
      <c r="AA224" s="58">
        <f t="shared" si="107"/>
        <v>0</v>
      </c>
      <c r="AB224" s="58">
        <f t="shared" si="108"/>
        <v>4</v>
      </c>
      <c r="AC224" s="58">
        <f t="shared" si="109"/>
        <v>2</v>
      </c>
      <c r="AD224" s="58">
        <f t="shared" si="110"/>
        <v>2</v>
      </c>
      <c r="AE224" s="63">
        <f t="shared" si="111"/>
        <v>1</v>
      </c>
      <c r="AF224" s="41"/>
      <c r="AG224" s="62">
        <f t="shared" si="112"/>
        <v>0</v>
      </c>
      <c r="AH224" s="58">
        <f t="shared" si="113"/>
        <v>0</v>
      </c>
      <c r="AI224" s="58">
        <f t="shared" si="114"/>
        <v>0</v>
      </c>
      <c r="AJ224" s="58">
        <f t="shared" si="115"/>
        <v>0</v>
      </c>
      <c r="AK224" s="58">
        <f t="shared" si="116"/>
        <v>0</v>
      </c>
      <c r="AL224" s="58">
        <f t="shared" si="117"/>
        <v>1</v>
      </c>
      <c r="AM224" s="58">
        <f t="shared" si="118"/>
        <v>0</v>
      </c>
      <c r="AN224" s="58">
        <f t="shared" si="119"/>
        <v>0</v>
      </c>
      <c r="AO224" s="58">
        <f t="shared" si="120"/>
        <v>0</v>
      </c>
      <c r="AP224" s="58">
        <f t="shared" si="121"/>
        <v>2</v>
      </c>
      <c r="AQ224" s="63">
        <f t="shared" si="122"/>
        <v>1</v>
      </c>
      <c r="AR224" s="41"/>
      <c r="AS224" s="41"/>
      <c r="AT224" s="62">
        <f t="shared" si="123"/>
        <v>0</v>
      </c>
      <c r="AU224" s="58">
        <f t="shared" si="124"/>
        <v>0</v>
      </c>
      <c r="AV224" s="58">
        <f t="shared" si="133"/>
        <v>0</v>
      </c>
      <c r="AW224" s="58">
        <f t="shared" si="125"/>
        <v>0</v>
      </c>
      <c r="AX224" s="58">
        <f t="shared" si="126"/>
        <v>0</v>
      </c>
      <c r="AY224" s="58">
        <f t="shared" si="127"/>
        <v>0</v>
      </c>
      <c r="AZ224" s="58">
        <f t="shared" si="128"/>
        <v>0</v>
      </c>
      <c r="BA224" s="58">
        <f t="shared" si="129"/>
        <v>0</v>
      </c>
      <c r="BB224" s="58">
        <f t="shared" si="130"/>
        <v>0</v>
      </c>
      <c r="BC224" s="58">
        <f t="shared" si="131"/>
        <v>0</v>
      </c>
      <c r="BD224" s="63">
        <f t="shared" si="132"/>
        <v>1</v>
      </c>
    </row>
    <row r="225" spans="1:257" ht="12.75">
      <c r="A225" s="238">
        <f>'w-wa'!A224</f>
        <v>2001</v>
      </c>
      <c r="B225" s="58">
        <f>IF(ISNUMBER('w-wa'!B224),(VLOOKUP('w-wa'!B224,tab_liczb_!$C$25:$E$35,3,1))," ")</f>
        <v>2</v>
      </c>
      <c r="C225" s="58">
        <f>IF(ISNUMBER('w-wa'!C224),(VLOOKUP('w-wa'!C224,tab_liczb_!$F$25:$H$35,3,1))," ")</f>
        <v>4</v>
      </c>
      <c r="D225" s="58">
        <f>IF(ISNUMBER('w-wa'!D224),(VLOOKUP('w-wa'!D224,tab_liczb_!$I$25:$K$35,3,1))," ")</f>
        <v>4</v>
      </c>
      <c r="E225" s="58">
        <f>IF(ISNUMBER('w-wa'!E224),(VLOOKUP('w-wa'!E224,tab_liczb_!$L$25:$N$35,3,1))," ")</f>
        <v>4</v>
      </c>
      <c r="F225" s="58">
        <f>IF(ISNUMBER('w-wa'!F224),(VLOOKUP('w-wa'!F224,tab_liczb_!$O$25:$Q$35,3,1))," ")</f>
        <v>4</v>
      </c>
      <c r="G225" s="58">
        <f>IF(ISNUMBER('w-wa'!G224),(VLOOKUP('w-wa'!G224,tab_liczb_!$R$25:$T$35,3,1))," ")</f>
        <v>6</v>
      </c>
      <c r="H225" s="58">
        <f>IF(ISNUMBER('w-wa'!H224),(VLOOKUP('w-wa'!H224,tab_liczb_!$U$25:$W$35,3,1))," ")</f>
        <v>2</v>
      </c>
      <c r="I225" s="58">
        <f>IF(ISNUMBER('w-wa'!I224),(VLOOKUP('w-wa'!I224,tab_liczb_!$X$25:$Z$35,3,1))," ")</f>
        <v>3</v>
      </c>
      <c r="J225" s="58">
        <f>IF(ISNUMBER('w-wa'!J224),(VLOOKUP('w-wa'!J224,tab_liczb_!$AA$25:$AC$35,3,1))," ")</f>
        <v>6</v>
      </c>
      <c r="K225" s="58">
        <f>IF(ISNUMBER('w-wa'!K224),(VLOOKUP('w-wa'!K224,tab_liczb_!$AD$25:$AF$35,3,1))," ")</f>
        <v>2</v>
      </c>
      <c r="L225" s="58">
        <f>IF(ISNUMBER('w-wa'!L224),(VLOOKUP('w-wa'!L224,tab_liczb_!$AG$25:$AI$35,3,1))," ")</f>
        <v>5</v>
      </c>
      <c r="M225" s="58">
        <f>IF(ISNUMBER('w-wa'!M224),(VLOOKUP('w-wa'!M224,tab_liczb_!$AJ$25:$AL$35,3,1))," ")</f>
        <v>6</v>
      </c>
      <c r="N225" s="58">
        <f>IF(ISNUMBER('w-wa'!N224),(VLOOKUP('w-wa'!N224,tab_liczb_!$AM$25:$AO$35,3,1))," ")</f>
        <v>2</v>
      </c>
      <c r="O225" s="58">
        <f>IF(ISNUMBER('w-wa'!O224),(VLOOKUP('w-wa'!O224,tab_liczb_!$AP$25:$AR$35,3,1))," ")</f>
        <v>3</v>
      </c>
      <c r="P225" s="58">
        <f>IF(ISNUMBER('w-wa'!P224),(VLOOKUP('w-wa'!P224,tab_liczb_!$AS$25:$AU$35,3,1))," ")</f>
        <v>3</v>
      </c>
      <c r="Q225" s="58">
        <f>IF(ISNUMBER('w-wa'!Q224),(VLOOKUP('w-wa'!Q224,tab_liczb_!$AV$25:$AX$35,3,1))," ")</f>
        <v>4</v>
      </c>
      <c r="R225" s="58">
        <f>IF(ISNUMBER('w-wa'!R224),(VLOOKUP('w-wa'!R224,tab_liczb_!$AY$25:$BA$35,3,1))," ")</f>
        <v>1</v>
      </c>
      <c r="U225" s="62">
        <f t="shared" si="101"/>
        <v>0</v>
      </c>
      <c r="V225" s="58">
        <f t="shared" si="102"/>
        <v>0</v>
      </c>
      <c r="W225" s="58">
        <f t="shared" si="103"/>
        <v>0</v>
      </c>
      <c r="X225" s="58">
        <f t="shared" si="104"/>
        <v>0</v>
      </c>
      <c r="Y225" s="58">
        <f t="shared" si="105"/>
        <v>0</v>
      </c>
      <c r="Z225" s="58">
        <f t="shared" si="106"/>
        <v>3</v>
      </c>
      <c r="AA225" s="58">
        <f t="shared" si="107"/>
        <v>1</v>
      </c>
      <c r="AB225" s="58">
        <f t="shared" si="108"/>
        <v>4</v>
      </c>
      <c r="AC225" s="58">
        <f t="shared" si="109"/>
        <v>1</v>
      </c>
      <c r="AD225" s="58">
        <f t="shared" si="110"/>
        <v>3</v>
      </c>
      <c r="AE225" s="63">
        <f t="shared" si="111"/>
        <v>0</v>
      </c>
      <c r="AF225" s="41"/>
      <c r="AG225" s="62">
        <f t="shared" si="112"/>
        <v>0</v>
      </c>
      <c r="AH225" s="58">
        <f t="shared" si="113"/>
        <v>0</v>
      </c>
      <c r="AI225" s="58">
        <f t="shared" si="114"/>
        <v>0</v>
      </c>
      <c r="AJ225" s="58">
        <f t="shared" si="115"/>
        <v>0</v>
      </c>
      <c r="AK225" s="58">
        <f t="shared" si="116"/>
        <v>0</v>
      </c>
      <c r="AL225" s="58">
        <f t="shared" si="117"/>
        <v>0</v>
      </c>
      <c r="AM225" s="58">
        <f t="shared" si="118"/>
        <v>0</v>
      </c>
      <c r="AN225" s="58">
        <f t="shared" si="119"/>
        <v>1</v>
      </c>
      <c r="AO225" s="58">
        <f t="shared" si="120"/>
        <v>2</v>
      </c>
      <c r="AP225" s="58">
        <f t="shared" si="121"/>
        <v>1</v>
      </c>
      <c r="AQ225" s="63">
        <f t="shared" si="122"/>
        <v>0</v>
      </c>
      <c r="AR225" s="41"/>
      <c r="AS225" s="41"/>
      <c r="AT225" s="62">
        <f t="shared" si="123"/>
        <v>0</v>
      </c>
      <c r="AU225" s="58">
        <f t="shared" si="124"/>
        <v>0</v>
      </c>
      <c r="AV225" s="58">
        <f t="shared" si="133"/>
        <v>0</v>
      </c>
      <c r="AW225" s="58">
        <f t="shared" si="125"/>
        <v>0</v>
      </c>
      <c r="AX225" s="58">
        <f t="shared" si="126"/>
        <v>0</v>
      </c>
      <c r="AY225" s="58">
        <f t="shared" si="127"/>
        <v>0</v>
      </c>
      <c r="AZ225" s="58">
        <f t="shared" si="128"/>
        <v>0</v>
      </c>
      <c r="BA225" s="58">
        <f t="shared" si="129"/>
        <v>0</v>
      </c>
      <c r="BB225" s="58">
        <f t="shared" si="130"/>
        <v>0</v>
      </c>
      <c r="BC225" s="58">
        <f t="shared" si="131"/>
        <v>0</v>
      </c>
      <c r="BD225" s="63">
        <f t="shared" si="132"/>
        <v>1</v>
      </c>
    </row>
    <row r="226" spans="1:257" ht="12.75">
      <c r="A226" s="238">
        <f>'w-wa'!A225</f>
        <v>2002</v>
      </c>
      <c r="B226" s="58">
        <f>IF(ISNUMBER('w-wa'!B225),(VLOOKUP('w-wa'!B225,tab_liczb_!$C$25:$E$35,3,1))," ")</f>
        <v>3</v>
      </c>
      <c r="C226" s="58">
        <f>IF(ISNUMBER('w-wa'!C225),(VLOOKUP('w-wa'!C225,tab_liczb_!$F$25:$H$35,3,1))," ")</f>
        <v>2</v>
      </c>
      <c r="D226" s="58">
        <f>IF(ISNUMBER('w-wa'!D225),(VLOOKUP('w-wa'!D225,tab_liczb_!$I$25:$K$35,3,1))," ")</f>
        <v>3</v>
      </c>
      <c r="E226" s="58">
        <f>IF(ISNUMBER('w-wa'!E225),(VLOOKUP('w-wa'!E225,tab_liczb_!$L$25:$N$35,3,1))," ")</f>
        <v>3</v>
      </c>
      <c r="F226" s="58">
        <f>IF(ISNUMBER('w-wa'!F225),(VLOOKUP('w-wa'!F225,tab_liczb_!$O$25:$Q$35,3,1))," ")</f>
        <v>2</v>
      </c>
      <c r="G226" s="58">
        <f>IF(ISNUMBER('w-wa'!G225),(VLOOKUP('w-wa'!G225,tab_liczb_!$R$25:$T$35,3,1))," ")</f>
        <v>4</v>
      </c>
      <c r="H226" s="58">
        <f>IF(ISNUMBER('w-wa'!H225),(VLOOKUP('w-wa'!H225,tab_liczb_!$U$25:$W$35,3,1))," ")</f>
        <v>3</v>
      </c>
      <c r="I226" s="58">
        <f>IF(ISNUMBER('w-wa'!I225),(VLOOKUP('w-wa'!I225,tab_liczb_!$X$25:$Z$35,3,1))," ")</f>
        <v>1</v>
      </c>
      <c r="J226" s="58">
        <f>IF(ISNUMBER('w-wa'!J225),(VLOOKUP('w-wa'!J225,tab_liczb_!$AA$25:$AC$35,3,1))," ")</f>
        <v>6</v>
      </c>
      <c r="K226" s="58">
        <f>IF(ISNUMBER('w-wa'!K225),(VLOOKUP('w-wa'!K225,tab_liczb_!$AD$25:$AF$35,3,1))," ")</f>
        <v>6</v>
      </c>
      <c r="L226" s="58">
        <f>IF(ISNUMBER('w-wa'!L225),(VLOOKUP('w-wa'!L225,tab_liczb_!$AG$25:$AI$35,3,1))," ")</f>
        <v>4</v>
      </c>
      <c r="M226" s="58">
        <f>IF(ISNUMBER('w-wa'!M225),(VLOOKUP('w-wa'!M225,tab_liczb_!$AJ$25:$AL$35,3,1))," ")</f>
        <v>7</v>
      </c>
      <c r="N226" s="58">
        <f>IF(ISNUMBER('w-wa'!N225),(VLOOKUP('w-wa'!N225,tab_liczb_!$AM$25:$AO$35,3,1))," ")</f>
        <v>2</v>
      </c>
      <c r="O226" s="58">
        <f>IF(ISNUMBER('w-wa'!O225),(VLOOKUP('w-wa'!O225,tab_liczb_!$AP$25:$AR$35,3,1))," ")</f>
        <v>1</v>
      </c>
      <c r="P226" s="58">
        <f>IF(ISNUMBER('w-wa'!P225),(VLOOKUP('w-wa'!P225,tab_liczb_!$AS$25:$AU$35,3,1))," ")</f>
        <v>1</v>
      </c>
      <c r="Q226" s="58">
        <f>IF(ISNUMBER('w-wa'!Q225),(VLOOKUP('w-wa'!Q225,tab_liczb_!$AV$25:$AX$35,3,1))," ")</f>
        <v>5</v>
      </c>
      <c r="R226" s="58">
        <f>IF(ISNUMBER('w-wa'!R225),(VLOOKUP('w-wa'!R225,tab_liczb_!$AY$25:$BA$35,3,1))," ")</f>
        <v>1</v>
      </c>
      <c r="U226" s="62">
        <f t="shared" si="101"/>
        <v>0</v>
      </c>
      <c r="V226" s="58">
        <f t="shared" si="102"/>
        <v>0</v>
      </c>
      <c r="W226" s="58">
        <f t="shared" si="103"/>
        <v>0</v>
      </c>
      <c r="X226" s="58">
        <f t="shared" si="104"/>
        <v>0</v>
      </c>
      <c r="Y226" s="58">
        <f t="shared" si="105"/>
        <v>1</v>
      </c>
      <c r="Z226" s="58">
        <f t="shared" si="106"/>
        <v>2</v>
      </c>
      <c r="AA226" s="58">
        <f t="shared" si="107"/>
        <v>0</v>
      </c>
      <c r="AB226" s="58">
        <f t="shared" si="108"/>
        <v>2</v>
      </c>
      <c r="AC226" s="58">
        <f t="shared" si="109"/>
        <v>4</v>
      </c>
      <c r="AD226" s="58">
        <f t="shared" si="110"/>
        <v>2</v>
      </c>
      <c r="AE226" s="63">
        <f t="shared" si="111"/>
        <v>1</v>
      </c>
      <c r="AF226" s="23"/>
      <c r="AG226" s="77">
        <f t="shared" si="112"/>
        <v>0</v>
      </c>
      <c r="AH226" s="78">
        <f t="shared" si="113"/>
        <v>0</v>
      </c>
      <c r="AI226" s="78">
        <f t="shared" si="114"/>
        <v>0</v>
      </c>
      <c r="AJ226" s="78">
        <f t="shared" si="115"/>
        <v>0</v>
      </c>
      <c r="AK226" s="78">
        <f t="shared" si="116"/>
        <v>0</v>
      </c>
      <c r="AL226" s="78">
        <f t="shared" si="117"/>
        <v>0</v>
      </c>
      <c r="AM226" s="78">
        <f t="shared" si="118"/>
        <v>1</v>
      </c>
      <c r="AN226" s="78">
        <f t="shared" si="119"/>
        <v>0</v>
      </c>
      <c r="AO226" s="78">
        <f t="shared" si="120"/>
        <v>0</v>
      </c>
      <c r="AP226" s="78">
        <f t="shared" si="121"/>
        <v>1</v>
      </c>
      <c r="AQ226" s="79">
        <f t="shared" si="122"/>
        <v>2</v>
      </c>
      <c r="AR226" s="41"/>
      <c r="AS226" s="41"/>
      <c r="AT226" s="77">
        <f t="shared" si="123"/>
        <v>0</v>
      </c>
      <c r="AU226" s="78">
        <f t="shared" si="124"/>
        <v>0</v>
      </c>
      <c r="AV226" s="78">
        <f t="shared" si="133"/>
        <v>0</v>
      </c>
      <c r="AW226" s="78">
        <f t="shared" si="125"/>
        <v>0</v>
      </c>
      <c r="AX226" s="78">
        <f t="shared" si="126"/>
        <v>0</v>
      </c>
      <c r="AY226" s="78">
        <f t="shared" si="127"/>
        <v>0</v>
      </c>
      <c r="AZ226" s="78">
        <f t="shared" si="128"/>
        <v>0</v>
      </c>
      <c r="BA226" s="78">
        <f t="shared" si="129"/>
        <v>0</v>
      </c>
      <c r="BB226" s="78">
        <f t="shared" si="130"/>
        <v>0</v>
      </c>
      <c r="BC226" s="78">
        <f t="shared" si="131"/>
        <v>0</v>
      </c>
      <c r="BD226" s="79">
        <f t="shared" si="132"/>
        <v>1</v>
      </c>
    </row>
    <row r="227" spans="1:257" ht="12.75">
      <c r="A227" s="238">
        <f>'w-wa'!A226</f>
        <v>2003</v>
      </c>
      <c r="B227" s="58">
        <f>IF(ISNUMBER('w-wa'!B226),(VLOOKUP('w-wa'!B226,tab_liczb_!$C$25:$E$35,3,1))," ")</f>
        <v>4</v>
      </c>
      <c r="C227" s="58">
        <f>IF(ISNUMBER('w-wa'!C226),(VLOOKUP('w-wa'!C226,tab_liczb_!$F$25:$H$35,3,1))," ")</f>
        <v>6</v>
      </c>
      <c r="D227" s="58">
        <f>IF(ISNUMBER('w-wa'!D226),(VLOOKUP('w-wa'!D226,tab_liczb_!$I$25:$K$35,3,1))," ")</f>
        <v>5</v>
      </c>
      <c r="E227" s="58">
        <f>IF(ISNUMBER('w-wa'!E226),(VLOOKUP('w-wa'!E226,tab_liczb_!$L$25:$N$35,3,1))," ")</f>
        <v>5</v>
      </c>
      <c r="F227" s="58">
        <f>IF(ISNUMBER('w-wa'!F226),(VLOOKUP('w-wa'!F226,tab_liczb_!$O$25:$Q$35,3,1))," ")</f>
        <v>3</v>
      </c>
      <c r="G227" s="58">
        <f>IF(ISNUMBER('w-wa'!G226),(VLOOKUP('w-wa'!G226,tab_liczb_!$R$25:$T$35,3,1))," ")</f>
        <v>3</v>
      </c>
      <c r="H227" s="58">
        <f>IF(ISNUMBER('w-wa'!H226),(VLOOKUP('w-wa'!H226,tab_liczb_!$U$25:$W$35,3,1))," ")</f>
        <v>2</v>
      </c>
      <c r="I227" s="58">
        <f>IF(ISNUMBER('w-wa'!I226),(VLOOKUP('w-wa'!I226,tab_liczb_!$X$25:$Z$35,3,1))," ")</f>
        <v>3</v>
      </c>
      <c r="J227" s="58">
        <f>IF(ISNUMBER('w-wa'!J226),(VLOOKUP('w-wa'!J226,tab_liczb_!$AA$25:$AC$35,3,1))," ")</f>
        <v>4</v>
      </c>
      <c r="K227" s="58">
        <f>IF(ISNUMBER('w-wa'!K226),(VLOOKUP('w-wa'!K226,tab_liczb_!$AD$25:$AF$35,3,1))," ")</f>
        <v>7</v>
      </c>
      <c r="L227" s="58">
        <f>IF(ISNUMBER('w-wa'!L226),(VLOOKUP('w-wa'!L226,tab_liczb_!$AG$25:$AI$35,3,1))," ")</f>
        <v>3</v>
      </c>
      <c r="M227" s="58">
        <f>IF(ISNUMBER('w-wa'!M226),(VLOOKUP('w-wa'!M226,tab_liczb_!$AJ$25:$AL$35,3,1))," ")</f>
        <v>3</v>
      </c>
      <c r="N227" s="58">
        <f>IF(ISNUMBER('w-wa'!N226),(VLOOKUP('w-wa'!N226,tab_liczb_!$AM$25:$AO$35,3,1))," ")</f>
        <v>6</v>
      </c>
      <c r="O227" s="58">
        <f>IF(ISNUMBER('w-wa'!O226),(VLOOKUP('w-wa'!O226,tab_liczb_!$AP$25:$AR$35,3,1))," ")</f>
        <v>3</v>
      </c>
      <c r="P227" s="58">
        <f>IF(ISNUMBER('w-wa'!P226),(VLOOKUP('w-wa'!P226,tab_liczb_!$AS$25:$AU$35,3,1))," ")</f>
        <v>1</v>
      </c>
      <c r="Q227" s="58">
        <f>IF(ISNUMBER('w-wa'!Q226),(VLOOKUP('w-wa'!Q226,tab_liczb_!$AV$25:$AX$35,3,1))," ")</f>
        <v>4</v>
      </c>
      <c r="R227" s="58">
        <f>IF(ISNUMBER('w-wa'!R226),(VLOOKUP('w-wa'!R226,tab_liczb_!$AY$25:$BA$35,3,1))," ")</f>
        <v>2</v>
      </c>
      <c r="U227" s="62">
        <f t="shared" ref="U227:U232" si="134">COUNTIF($B227:$M227,$U$2)</f>
        <v>0</v>
      </c>
      <c r="V227" s="58">
        <f t="shared" ref="V227:V232" si="135">COUNTIF($B227:$M227,$V$2)</f>
        <v>0</v>
      </c>
      <c r="W227" s="58">
        <f t="shared" ref="W227:W232" si="136">COUNTIF($B227:$M227,$W$2)</f>
        <v>0</v>
      </c>
      <c r="X227" s="58">
        <f t="shared" ref="X227:X232" si="137">COUNTIF($B227:$M227,$X$2)</f>
        <v>0</v>
      </c>
      <c r="Y227" s="58">
        <f t="shared" ref="Y227:Y232" si="138">COUNTIF($B227:$M227,$Y$2)</f>
        <v>1</v>
      </c>
      <c r="Z227" s="58">
        <f t="shared" ref="Z227:Z232" si="139">COUNTIF($B227:$M227,$Z$2)</f>
        <v>1</v>
      </c>
      <c r="AA227" s="58">
        <f t="shared" ref="AA227:AA232" si="140">COUNTIF($B227:$M227,$AA$2)</f>
        <v>2</v>
      </c>
      <c r="AB227" s="58">
        <f t="shared" ref="AB227:AB232" si="141">COUNTIF($B227:$M227,$AB$2)</f>
        <v>2</v>
      </c>
      <c r="AC227" s="58">
        <f t="shared" ref="AC227:AC232" si="142">COUNTIF($B227:$M227,$AC$2)</f>
        <v>5</v>
      </c>
      <c r="AD227" s="58">
        <f t="shared" ref="AD227:AD232" si="143">COUNTIF($B227:$M227,$AD$2)</f>
        <v>1</v>
      </c>
      <c r="AE227" s="63">
        <f t="shared" ref="AE227:AE232" si="144">COUNTIF($B227:$M227,$AE$2)</f>
        <v>0</v>
      </c>
      <c r="AF227" s="41"/>
      <c r="AG227" s="62">
        <f t="shared" ref="AG227:AG232" si="145">COUNTIF($N227:$Q227,$U$2)</f>
        <v>0</v>
      </c>
      <c r="AH227" s="58">
        <f t="shared" ref="AH227:AH232" si="146">COUNTIF($N227:$Q227,$V$2)</f>
        <v>0</v>
      </c>
      <c r="AI227" s="58">
        <f t="shared" ref="AI227:AI232" si="147">COUNTIF($N227:$Q227,$W$2)</f>
        <v>0</v>
      </c>
      <c r="AJ227" s="58">
        <f t="shared" ref="AJ227:AJ232" si="148">COUNTIF($N227:$Q227,$X$2)</f>
        <v>0</v>
      </c>
      <c r="AK227" s="58">
        <f t="shared" ref="AK227:AK232" si="149">COUNTIF($N227:$Q227,$Y$2)</f>
        <v>0</v>
      </c>
      <c r="AL227" s="58">
        <f t="shared" ref="AL227:AL232" si="150">COUNTIF($N227:$Q227,$Z$2)</f>
        <v>1</v>
      </c>
      <c r="AM227" s="58">
        <f t="shared" ref="AM227:AM232" si="151">COUNTIF($N227:$Q227,$AA$2)</f>
        <v>0</v>
      </c>
      <c r="AN227" s="58">
        <f t="shared" ref="AN227:AN232" si="152">COUNTIF($N227:$Q227,$AB$2)</f>
        <v>1</v>
      </c>
      <c r="AO227" s="58">
        <f t="shared" ref="AO227:AO232" si="153">COUNTIF($N227:$Q227,$AC$2)</f>
        <v>1</v>
      </c>
      <c r="AP227" s="58">
        <f t="shared" ref="AP227:AP232" si="154">COUNTIF($N227:$Q227,$AD$2)</f>
        <v>0</v>
      </c>
      <c r="AQ227" s="63">
        <f t="shared" ref="AQ227:AQ232" si="155">COUNTIF($N227:$Q227,$AE$2)</f>
        <v>1</v>
      </c>
      <c r="AR227" s="41"/>
      <c r="AS227" s="41"/>
      <c r="AT227" s="62">
        <f t="shared" ref="AT227:AT232" si="156">COUNTIF($R227,$U$2)</f>
        <v>0</v>
      </c>
      <c r="AU227" s="58">
        <f t="shared" ref="AU227:AU232" si="157">COUNTIF($R227,$V$2)</f>
        <v>0</v>
      </c>
      <c r="AV227" s="58">
        <f t="shared" si="133"/>
        <v>0</v>
      </c>
      <c r="AW227" s="58">
        <f t="shared" ref="AW227:AW232" si="158">COUNTIF($R227,$X$2)</f>
        <v>0</v>
      </c>
      <c r="AX227" s="58">
        <f t="shared" ref="AX227:AX232" si="159">COUNTIF($R227,$Y$2)</f>
        <v>0</v>
      </c>
      <c r="AY227" s="58">
        <f t="shared" ref="AY227:AY232" si="160">COUNTIF($R227,$Z$2)</f>
        <v>0</v>
      </c>
      <c r="AZ227" s="58">
        <f t="shared" ref="AZ227:AZ232" si="161">COUNTIF($R227,$AA$2)</f>
        <v>0</v>
      </c>
      <c r="BA227" s="58">
        <f t="shared" ref="BA227:BA232" si="162">COUNTIF($R227,$AB$2)</f>
        <v>0</v>
      </c>
      <c r="BB227" s="58">
        <f t="shared" ref="BB227:BB232" si="163">COUNTIF($R227,$AC$2)</f>
        <v>0</v>
      </c>
      <c r="BC227" s="58">
        <f t="shared" ref="BC227:BC232" si="164">COUNTIF($R227,$AD$2)</f>
        <v>1</v>
      </c>
      <c r="BD227" s="63">
        <f t="shared" ref="BD227:BD232" si="165">COUNTIF($R227,$AE$2)</f>
        <v>0</v>
      </c>
    </row>
    <row r="228" spans="1:257" ht="12.75">
      <c r="A228" s="238">
        <f>'w-wa'!A227</f>
        <v>2004</v>
      </c>
      <c r="B228" s="58">
        <f>IF(ISNUMBER('w-wa'!B227),(VLOOKUP('w-wa'!B227,tab_liczb_!$C$25:$E$35,3,1))," ")</f>
        <v>6</v>
      </c>
      <c r="C228" s="58">
        <f>IF(ISNUMBER('w-wa'!C227),(VLOOKUP('w-wa'!C227,tab_liczb_!$F$25:$H$35,3,1))," ")</f>
        <v>4</v>
      </c>
      <c r="D228" s="58">
        <f>IF(ISNUMBER('w-wa'!D227),(VLOOKUP('w-wa'!D227,tab_liczb_!$I$25:$K$35,3,1))," ")</f>
        <v>4</v>
      </c>
      <c r="E228" s="58">
        <f>IF(ISNUMBER('w-wa'!E227),(VLOOKUP('w-wa'!E227,tab_liczb_!$L$25:$N$35,3,1))," ")</f>
        <v>4</v>
      </c>
      <c r="F228" s="58">
        <f>IF(ISNUMBER('w-wa'!F227),(VLOOKUP('w-wa'!F227,tab_liczb_!$O$25:$Q$35,3,1))," ")</f>
        <v>6</v>
      </c>
      <c r="G228" s="58">
        <f>IF(ISNUMBER('w-wa'!G227),(VLOOKUP('w-wa'!G227,tab_liczb_!$R$25:$T$35,3,1))," ")</f>
        <v>6</v>
      </c>
      <c r="H228" s="58">
        <f>IF(ISNUMBER('w-wa'!H227),(VLOOKUP('w-wa'!H227,tab_liczb_!$U$25:$W$35,3,1))," ")</f>
        <v>6</v>
      </c>
      <c r="I228" s="58">
        <f>IF(ISNUMBER('w-wa'!I227),(VLOOKUP('w-wa'!I227,tab_liczb_!$X$25:$Z$35,3,1))," ")</f>
        <v>4</v>
      </c>
      <c r="J228" s="58">
        <f>IF(ISNUMBER('w-wa'!J227),(VLOOKUP('w-wa'!J227,tab_liczb_!$AA$25:$AC$35,3,1))," ")</f>
        <v>6</v>
      </c>
      <c r="K228" s="58">
        <f>IF(ISNUMBER('w-wa'!K227),(VLOOKUP('w-wa'!K227,tab_liczb_!$AD$25:$AF$35,3,1))," ")</f>
        <v>4</v>
      </c>
      <c r="L228" s="58">
        <f>IF(ISNUMBER('w-wa'!L227),(VLOOKUP('w-wa'!L227,tab_liczb_!$AG$25:$AI$35,3,1))," ")</f>
        <v>5</v>
      </c>
      <c r="M228" s="58">
        <f>IF(ISNUMBER('w-wa'!M227),(VLOOKUP('w-wa'!M227,tab_liczb_!$AJ$25:$AL$35,3,1))," ")</f>
        <v>3</v>
      </c>
      <c r="N228" s="58">
        <f>IF(ISNUMBER('w-wa'!N227),(VLOOKUP('w-wa'!N227,tab_liczb_!$AM$25:$AO$35,3,1))," ")</f>
        <v>3</v>
      </c>
      <c r="O228" s="58">
        <f>IF(ISNUMBER('w-wa'!O227),(VLOOKUP('w-wa'!O227,tab_liczb_!$AP$25:$AR$35,3,1))," ")</f>
        <v>4</v>
      </c>
      <c r="P228" s="58">
        <f>IF(ISNUMBER('w-wa'!P227),(VLOOKUP('w-wa'!P227,tab_liczb_!$AS$25:$AU$35,3,1))," ")</f>
        <v>6</v>
      </c>
      <c r="Q228" s="58">
        <f>IF(ISNUMBER('w-wa'!Q227),(VLOOKUP('w-wa'!Q227,tab_liczb_!$AV$25:$AX$35,3,1))," ")</f>
        <v>4</v>
      </c>
      <c r="R228" s="58">
        <f>IF(ISNUMBER('w-wa'!R227),(VLOOKUP('w-wa'!R227,tab_liczb_!$AY$25:$BA$35,3,1))," ")</f>
        <v>2</v>
      </c>
      <c r="U228" s="62">
        <f t="shared" si="134"/>
        <v>0</v>
      </c>
      <c r="V228" s="58">
        <f t="shared" si="135"/>
        <v>0</v>
      </c>
      <c r="W228" s="58">
        <f t="shared" si="136"/>
        <v>0</v>
      </c>
      <c r="X228" s="58">
        <f t="shared" si="137"/>
        <v>0</v>
      </c>
      <c r="Y228" s="58">
        <f t="shared" si="138"/>
        <v>0</v>
      </c>
      <c r="Z228" s="58">
        <f t="shared" si="139"/>
        <v>5</v>
      </c>
      <c r="AA228" s="58">
        <f t="shared" si="140"/>
        <v>1</v>
      </c>
      <c r="AB228" s="58">
        <f t="shared" si="141"/>
        <v>5</v>
      </c>
      <c r="AC228" s="58">
        <f t="shared" si="142"/>
        <v>1</v>
      </c>
      <c r="AD228" s="58">
        <f t="shared" si="143"/>
        <v>0</v>
      </c>
      <c r="AE228" s="63">
        <f t="shared" si="144"/>
        <v>0</v>
      </c>
      <c r="AF228" s="41"/>
      <c r="AG228" s="62">
        <f t="shared" si="145"/>
        <v>0</v>
      </c>
      <c r="AH228" s="58">
        <f t="shared" si="146"/>
        <v>0</v>
      </c>
      <c r="AI228" s="58">
        <f t="shared" si="147"/>
        <v>0</v>
      </c>
      <c r="AJ228" s="58">
        <f t="shared" si="148"/>
        <v>0</v>
      </c>
      <c r="AK228" s="58">
        <f t="shared" si="149"/>
        <v>0</v>
      </c>
      <c r="AL228" s="58">
        <f t="shared" si="150"/>
        <v>1</v>
      </c>
      <c r="AM228" s="58">
        <f t="shared" si="151"/>
        <v>0</v>
      </c>
      <c r="AN228" s="58">
        <f t="shared" si="152"/>
        <v>2</v>
      </c>
      <c r="AO228" s="58">
        <f t="shared" si="153"/>
        <v>1</v>
      </c>
      <c r="AP228" s="58">
        <f t="shared" si="154"/>
        <v>0</v>
      </c>
      <c r="AQ228" s="63">
        <f t="shared" si="155"/>
        <v>0</v>
      </c>
      <c r="AR228" s="41"/>
      <c r="AS228" s="41"/>
      <c r="AT228" s="62">
        <f t="shared" si="156"/>
        <v>0</v>
      </c>
      <c r="AU228" s="58">
        <f t="shared" si="157"/>
        <v>0</v>
      </c>
      <c r="AV228" s="58">
        <f t="shared" si="133"/>
        <v>0</v>
      </c>
      <c r="AW228" s="58">
        <f t="shared" si="158"/>
        <v>0</v>
      </c>
      <c r="AX228" s="58">
        <f t="shared" si="159"/>
        <v>0</v>
      </c>
      <c r="AY228" s="58">
        <f t="shared" si="160"/>
        <v>0</v>
      </c>
      <c r="AZ228" s="58">
        <f t="shared" si="161"/>
        <v>0</v>
      </c>
      <c r="BA228" s="58">
        <f t="shared" si="162"/>
        <v>0</v>
      </c>
      <c r="BB228" s="58">
        <f t="shared" si="163"/>
        <v>0</v>
      </c>
      <c r="BC228" s="58">
        <f t="shared" si="164"/>
        <v>1</v>
      </c>
      <c r="BD228" s="63">
        <f t="shared" si="165"/>
        <v>0</v>
      </c>
    </row>
    <row r="229" spans="1:257" ht="12.75">
      <c r="A229" s="238">
        <f>'w-wa'!A228</f>
        <v>2005</v>
      </c>
      <c r="B229" s="58">
        <f>IF(ISNUMBER('w-wa'!B228),(VLOOKUP('w-wa'!B228,tab_liczb_!$C$25:$E$35,3,1))," ")</f>
        <v>2</v>
      </c>
      <c r="C229" s="58">
        <f>IF(ISNUMBER('w-wa'!C228),(VLOOKUP('w-wa'!C228,tab_liczb_!$F$25:$H$35,3,1))," ")</f>
        <v>6</v>
      </c>
      <c r="D229" s="58">
        <f>IF(ISNUMBER('w-wa'!D228),(VLOOKUP('w-wa'!D228,tab_liczb_!$I$25:$K$35,3,1))," ")</f>
        <v>6</v>
      </c>
      <c r="E229" s="58">
        <f>IF(ISNUMBER('w-wa'!E228),(VLOOKUP('w-wa'!E228,tab_liczb_!$L$25:$N$35,3,1))," ")</f>
        <v>3</v>
      </c>
      <c r="F229" s="58">
        <f>IF(ISNUMBER('w-wa'!F228),(VLOOKUP('w-wa'!F228,tab_liczb_!$O$25:$Q$35,3,1))," ")</f>
        <v>5</v>
      </c>
      <c r="G229" s="58">
        <f>IF(ISNUMBER('w-wa'!G228),(VLOOKUP('w-wa'!G228,tab_liczb_!$R$25:$T$35,3,1))," ")</f>
        <v>6</v>
      </c>
      <c r="H229" s="58">
        <f>IF(ISNUMBER('w-wa'!H228),(VLOOKUP('w-wa'!H228,tab_liczb_!$U$25:$W$35,3,1))," ")</f>
        <v>4</v>
      </c>
      <c r="I229" s="58">
        <f>IF(ISNUMBER('w-wa'!I228),(VLOOKUP('w-wa'!I228,tab_liczb_!$X$25:$Z$35,3,1))," ")</f>
        <v>6</v>
      </c>
      <c r="J229" s="58">
        <f>IF(ISNUMBER('w-wa'!J228),(VLOOKUP('w-wa'!J228,tab_liczb_!$AA$25:$AC$35,3,1))," ")</f>
        <v>4</v>
      </c>
      <c r="K229" s="58" t="str">
        <f>IF(ISNUMBER('w-wa'!K228),(VLOOKUP('w-wa'!K228,tab_liczb_!$AD$25:$AF$35,3,1))," ")</f>
        <v xml:space="preserve"> </v>
      </c>
      <c r="L229" s="58" t="str">
        <f>IF(ISNUMBER('w-wa'!L228),(VLOOKUP('w-wa'!L228,tab_liczb_!$AG$25:$AI$35,3,1))," ")</f>
        <v xml:space="preserve"> </v>
      </c>
      <c r="M229" s="58" t="str">
        <f>IF(ISNUMBER('w-wa'!M228),(VLOOKUP('w-wa'!M228,tab_liczb_!$AJ$25:$AL$35,3,1))," ")</f>
        <v xml:space="preserve"> </v>
      </c>
      <c r="N229" s="58">
        <f>IF(ISNUMBER('w-wa'!N228),(VLOOKUP('w-wa'!N228,tab_liczb_!$AM$25:$AO$35,3,1))," ")</f>
        <v>2</v>
      </c>
      <c r="O229" s="58">
        <f>IF(ISNUMBER('w-wa'!O228),(VLOOKUP('w-wa'!O228,tab_liczb_!$AP$25:$AR$35,3,1))," ")</f>
        <v>4</v>
      </c>
      <c r="P229" s="58">
        <f>IF(ISNUMBER('w-wa'!P228),(VLOOKUP('w-wa'!P228,tab_liczb_!$AS$25:$AU$35,3,1))," ")</f>
        <v>5</v>
      </c>
      <c r="Q229" s="58">
        <f>IF(ISNUMBER('w-wa'!Q228),(VLOOKUP('w-wa'!Q228,tab_liczb_!$AV$25:$AX$35,3,1))," ")</f>
        <v>1</v>
      </c>
      <c r="R229" s="58" t="str">
        <f>IF(ISNUMBER('w-wa'!R228),(VLOOKUP('w-wa'!R228,tab_liczb_!$AY$25:$BA$35,3,1))," ")</f>
        <v xml:space="preserve"> </v>
      </c>
      <c r="U229" s="62">
        <f t="shared" si="134"/>
        <v>0</v>
      </c>
      <c r="V229" s="58">
        <f t="shared" si="135"/>
        <v>0</v>
      </c>
      <c r="W229" s="58">
        <f t="shared" si="136"/>
        <v>0</v>
      </c>
      <c r="X229" s="58">
        <f t="shared" si="137"/>
        <v>0</v>
      </c>
      <c r="Y229" s="58">
        <f t="shared" si="138"/>
        <v>0</v>
      </c>
      <c r="Z229" s="58">
        <f t="shared" si="139"/>
        <v>4</v>
      </c>
      <c r="AA229" s="58">
        <f t="shared" si="140"/>
        <v>1</v>
      </c>
      <c r="AB229" s="58">
        <f t="shared" si="141"/>
        <v>2</v>
      </c>
      <c r="AC229" s="58">
        <f t="shared" si="142"/>
        <v>1</v>
      </c>
      <c r="AD229" s="58">
        <f t="shared" si="143"/>
        <v>1</v>
      </c>
      <c r="AE229" s="63">
        <f t="shared" si="144"/>
        <v>0</v>
      </c>
      <c r="AF229" s="41"/>
      <c r="AG229" s="62">
        <f t="shared" si="145"/>
        <v>0</v>
      </c>
      <c r="AH229" s="58">
        <f t="shared" si="146"/>
        <v>0</v>
      </c>
      <c r="AI229" s="58">
        <f t="shared" si="147"/>
        <v>0</v>
      </c>
      <c r="AJ229" s="58">
        <f t="shared" si="148"/>
        <v>0</v>
      </c>
      <c r="AK229" s="58">
        <f t="shared" si="149"/>
        <v>0</v>
      </c>
      <c r="AL229" s="58">
        <f t="shared" si="150"/>
        <v>0</v>
      </c>
      <c r="AM229" s="58">
        <f t="shared" si="151"/>
        <v>1</v>
      </c>
      <c r="AN229" s="58">
        <f t="shared" si="152"/>
        <v>1</v>
      </c>
      <c r="AO229" s="58">
        <f t="shared" si="153"/>
        <v>0</v>
      </c>
      <c r="AP229" s="58">
        <f t="shared" si="154"/>
        <v>1</v>
      </c>
      <c r="AQ229" s="63">
        <f t="shared" si="155"/>
        <v>1</v>
      </c>
      <c r="AR229" s="41"/>
      <c r="AS229" s="41"/>
      <c r="AT229" s="62">
        <f t="shared" si="156"/>
        <v>0</v>
      </c>
      <c r="AU229" s="58">
        <f t="shared" si="157"/>
        <v>0</v>
      </c>
      <c r="AV229" s="58">
        <f t="shared" si="133"/>
        <v>0</v>
      </c>
      <c r="AW229" s="58">
        <f t="shared" si="158"/>
        <v>0</v>
      </c>
      <c r="AX229" s="58">
        <f t="shared" si="159"/>
        <v>0</v>
      </c>
      <c r="AY229" s="58">
        <f t="shared" si="160"/>
        <v>0</v>
      </c>
      <c r="AZ229" s="58">
        <f t="shared" si="161"/>
        <v>0</v>
      </c>
      <c r="BA229" s="58">
        <f t="shared" si="162"/>
        <v>0</v>
      </c>
      <c r="BB229" s="58">
        <f t="shared" si="163"/>
        <v>0</v>
      </c>
      <c r="BC229" s="58">
        <f t="shared" si="164"/>
        <v>0</v>
      </c>
      <c r="BD229" s="63">
        <f t="shared" si="165"/>
        <v>0</v>
      </c>
    </row>
    <row r="230" spans="1:257" ht="12.75">
      <c r="A230" s="238">
        <f>'w-wa'!A229</f>
        <v>2006</v>
      </c>
      <c r="B230" s="58">
        <f>IF(ISNUMBER('w-wa'!B229),(VLOOKUP('w-wa'!B229,tab_liczb_!$C$25:$E$35,3,1))," ")</f>
        <v>7</v>
      </c>
      <c r="C230" s="58">
        <f>IF(ISNUMBER('w-wa'!C229),(VLOOKUP('w-wa'!C229,tab_liczb_!$F$25:$H$35,3,1))," ")</f>
        <v>6</v>
      </c>
      <c r="D230" s="58">
        <f>IF(ISNUMBER('w-wa'!D229),(VLOOKUP('w-wa'!D229,tab_liczb_!$I$25:$K$35,3,1))," ")</f>
        <v>6</v>
      </c>
      <c r="E230" s="58">
        <f>IF(ISNUMBER('w-wa'!E229),(VLOOKUP('w-wa'!E229,tab_liczb_!$L$25:$N$35,3,1))," ")</f>
        <v>4</v>
      </c>
      <c r="F230" s="58">
        <f>IF(ISNUMBER('w-wa'!F229),(VLOOKUP('w-wa'!F229,tab_liczb_!$O$25:$Q$35,3,1))," ")</f>
        <v>5</v>
      </c>
      <c r="G230" s="58">
        <f>IF(ISNUMBER('w-wa'!G229),(VLOOKUP('w-wa'!G229,tab_liczb_!$R$25:$T$35,3,1))," ")</f>
        <v>4</v>
      </c>
      <c r="H230" s="58">
        <f>IF(ISNUMBER('w-wa'!H229),(VLOOKUP('w-wa'!H229,tab_liczb_!$U$25:$W$35,3,1))," ")</f>
        <v>1</v>
      </c>
      <c r="I230" s="58">
        <f>IF(ISNUMBER('w-wa'!I229),(VLOOKUP('w-wa'!I229,tab_liczb_!$X$25:$Z$35,3,1))," ")</f>
        <v>6</v>
      </c>
      <c r="J230" s="58">
        <f>IF(ISNUMBER('w-wa'!J229),(VLOOKUP('w-wa'!J229,tab_liczb_!$AA$25:$AC$35,3,1))," ")</f>
        <v>4</v>
      </c>
      <c r="K230" s="58">
        <f>IF(ISNUMBER('w-wa'!K229),(VLOOKUP('w-wa'!K229,tab_liczb_!$AD$25:$AF$35,3,1))," ")</f>
        <v>4</v>
      </c>
      <c r="L230" s="58">
        <f>IF(ISNUMBER('w-wa'!L229),(VLOOKUP('w-wa'!L229,tab_liczb_!$AG$25:$AI$35,3,1))," ")</f>
        <v>3</v>
      </c>
      <c r="M230" s="58">
        <f>IF(ISNUMBER('w-wa'!M229),(VLOOKUP('w-wa'!M229,tab_liczb_!$AJ$25:$AL$35,3,1))," ")</f>
        <v>1</v>
      </c>
      <c r="N230" s="58">
        <f>IF(ISNUMBER('w-wa'!N229),(VLOOKUP('w-wa'!N229,tab_liczb_!$AM$25:$AO$35,3,1))," ")</f>
        <v>6</v>
      </c>
      <c r="O230" s="58">
        <f>IF(ISNUMBER('w-wa'!O229),(VLOOKUP('w-wa'!O229,tab_liczb_!$AP$25:$AR$35,3,1))," ")</f>
        <v>5</v>
      </c>
      <c r="P230" s="58">
        <f>IF(ISNUMBER('w-wa'!P229),(VLOOKUP('w-wa'!P229,tab_liczb_!$AS$25:$AU$35,3,1))," ")</f>
        <v>2</v>
      </c>
      <c r="Q230" s="58">
        <f>IF(ISNUMBER('w-wa'!Q229),(VLOOKUP('w-wa'!Q229,tab_liczb_!$AV$25:$AX$35,3,1))," ")</f>
        <v>2</v>
      </c>
      <c r="R230" s="58" t="str">
        <f>IF(ISNUMBER('w-wa'!R229),(VLOOKUP('w-wa'!R229,tab_liczb_!$AY$25:$BA$35,3,1))," ")</f>
        <v xml:space="preserve"> </v>
      </c>
      <c r="U230" s="62">
        <f t="shared" si="134"/>
        <v>0</v>
      </c>
      <c r="V230" s="58">
        <f t="shared" si="135"/>
        <v>0</v>
      </c>
      <c r="W230" s="58">
        <f t="shared" si="136"/>
        <v>0</v>
      </c>
      <c r="X230" s="58">
        <f t="shared" si="137"/>
        <v>0</v>
      </c>
      <c r="Y230" s="58">
        <f t="shared" si="138"/>
        <v>1</v>
      </c>
      <c r="Z230" s="58">
        <f t="shared" si="139"/>
        <v>3</v>
      </c>
      <c r="AA230" s="58">
        <f t="shared" si="140"/>
        <v>1</v>
      </c>
      <c r="AB230" s="58">
        <f t="shared" si="141"/>
        <v>4</v>
      </c>
      <c r="AC230" s="58">
        <f t="shared" si="142"/>
        <v>1</v>
      </c>
      <c r="AD230" s="58">
        <f t="shared" si="143"/>
        <v>0</v>
      </c>
      <c r="AE230" s="63">
        <f t="shared" si="144"/>
        <v>2</v>
      </c>
      <c r="AF230" s="23"/>
      <c r="AG230" s="77">
        <f t="shared" si="145"/>
        <v>0</v>
      </c>
      <c r="AH230" s="78">
        <f t="shared" si="146"/>
        <v>0</v>
      </c>
      <c r="AI230" s="78">
        <f t="shared" si="147"/>
        <v>0</v>
      </c>
      <c r="AJ230" s="78">
        <f t="shared" si="148"/>
        <v>0</v>
      </c>
      <c r="AK230" s="78">
        <f t="shared" si="149"/>
        <v>0</v>
      </c>
      <c r="AL230" s="78">
        <f t="shared" si="150"/>
        <v>1</v>
      </c>
      <c r="AM230" s="78">
        <f t="shared" si="151"/>
        <v>1</v>
      </c>
      <c r="AN230" s="78">
        <f t="shared" si="152"/>
        <v>0</v>
      </c>
      <c r="AO230" s="78">
        <f t="shared" si="153"/>
        <v>0</v>
      </c>
      <c r="AP230" s="78">
        <f t="shared" si="154"/>
        <v>2</v>
      </c>
      <c r="AQ230" s="79">
        <f t="shared" si="155"/>
        <v>0</v>
      </c>
      <c r="AR230" s="41"/>
      <c r="AS230" s="41"/>
      <c r="AT230" s="77">
        <f t="shared" si="156"/>
        <v>0</v>
      </c>
      <c r="AU230" s="78">
        <f t="shared" si="157"/>
        <v>0</v>
      </c>
      <c r="AV230" s="78">
        <f t="shared" si="133"/>
        <v>0</v>
      </c>
      <c r="AW230" s="78">
        <f t="shared" si="158"/>
        <v>0</v>
      </c>
      <c r="AX230" s="78">
        <f t="shared" si="159"/>
        <v>0</v>
      </c>
      <c r="AY230" s="78">
        <f t="shared" si="160"/>
        <v>0</v>
      </c>
      <c r="AZ230" s="78">
        <f t="shared" si="161"/>
        <v>0</v>
      </c>
      <c r="BA230" s="78">
        <f t="shared" si="162"/>
        <v>0</v>
      </c>
      <c r="BB230" s="78">
        <f t="shared" si="163"/>
        <v>0</v>
      </c>
      <c r="BC230" s="78">
        <f t="shared" si="164"/>
        <v>0</v>
      </c>
      <c r="BD230" s="79">
        <f t="shared" si="165"/>
        <v>0</v>
      </c>
    </row>
    <row r="231" spans="1:257" ht="12.75">
      <c r="A231" s="238">
        <f>'w-wa'!A230</f>
        <v>2007</v>
      </c>
      <c r="B231" s="58">
        <f>IF(ISNUMBER('w-wa'!B230),(VLOOKUP('w-wa'!B230,tab_liczb_!$C$25:$E$35,3,1))," ")</f>
        <v>1</v>
      </c>
      <c r="C231" s="58">
        <f>IF(ISNUMBER('w-wa'!C230),(VLOOKUP('w-wa'!C230,tab_liczb_!$F$25:$H$35,3,1))," ")</f>
        <v>5</v>
      </c>
      <c r="D231" s="58">
        <f>IF(ISNUMBER('w-wa'!D230),(VLOOKUP('w-wa'!D230,tab_liczb_!$I$25:$K$35,3,1))," ")</f>
        <v>1</v>
      </c>
      <c r="E231" s="58">
        <f>IF(ISNUMBER('w-wa'!E230),(VLOOKUP('w-wa'!E230,tab_liczb_!$L$25:$N$35,3,1))," ")</f>
        <v>3</v>
      </c>
      <c r="F231" s="58">
        <f>IF(ISNUMBER('w-wa'!F230),(VLOOKUP('w-wa'!F230,tab_liczb_!$O$25:$Q$35,3,1))," ")</f>
        <v>4</v>
      </c>
      <c r="G231" s="58">
        <f>IF(ISNUMBER('w-wa'!G230),(VLOOKUP('w-wa'!G230,tab_liczb_!$R$25:$T$35,3,1))," ")</f>
        <v>3</v>
      </c>
      <c r="H231" s="58">
        <f>IF(ISNUMBER('w-wa'!H230),(VLOOKUP('w-wa'!H230,tab_liczb_!$U$25:$W$35,3,1))," ")</f>
        <v>6</v>
      </c>
      <c r="I231" s="58">
        <f>IF(ISNUMBER('w-wa'!I230),(VLOOKUP('w-wa'!I230,tab_liczb_!$X$25:$Z$35,3,1))," ")</f>
        <v>5</v>
      </c>
      <c r="J231" s="58">
        <f>IF(ISNUMBER('w-wa'!J230),(VLOOKUP('w-wa'!J230,tab_liczb_!$AA$25:$AC$35,3,1))," ")</f>
        <v>6</v>
      </c>
      <c r="K231" s="58">
        <f>IF(ISNUMBER('w-wa'!K230),(VLOOKUP('w-wa'!K230,tab_liczb_!$AD$25:$AF$35,3,1))," ")</f>
        <v>6</v>
      </c>
      <c r="L231" s="58">
        <f>IF(ISNUMBER('w-wa'!L230),(VLOOKUP('w-wa'!L230,tab_liczb_!$AG$25:$AI$35,3,1))," ")</f>
        <v>6</v>
      </c>
      <c r="M231" s="58">
        <f>IF(ISNUMBER('w-wa'!M230),(VLOOKUP('w-wa'!M230,tab_liczb_!$AJ$25:$AL$35,3,1))," ")</f>
        <v>4</v>
      </c>
      <c r="N231" s="58">
        <f>IF(ISNUMBER('w-wa'!N230),(VLOOKUP('w-wa'!N230,tab_liczb_!$AM$25:$AO$35,3,1))," ")</f>
        <v>1</v>
      </c>
      <c r="O231" s="58">
        <f>IF(ISNUMBER('w-wa'!O230),(VLOOKUP('w-wa'!O230,tab_liczb_!$AP$25:$AR$35,3,1))," ")</f>
        <v>1</v>
      </c>
      <c r="P231" s="58">
        <f>IF(ISNUMBER('w-wa'!P230),(VLOOKUP('w-wa'!P230,tab_liczb_!$AS$25:$AU$35,3,1))," ")</f>
        <v>4</v>
      </c>
      <c r="Q231" s="58">
        <f>IF(ISNUMBER('w-wa'!Q230),(VLOOKUP('w-wa'!Q230,tab_liczb_!$AV$25:$AX$35,3,1))," ")</f>
        <v>6</v>
      </c>
      <c r="R231" s="58" t="str">
        <f>IF(ISNUMBER('w-wa'!R230),(VLOOKUP('w-wa'!R230,tab_liczb_!$AY$25:$BA$35,3,1))," ")</f>
        <v xml:space="preserve"> </v>
      </c>
      <c r="U231" s="62">
        <f t="shared" si="134"/>
        <v>0</v>
      </c>
      <c r="V231" s="58">
        <f t="shared" si="135"/>
        <v>0</v>
      </c>
      <c r="W231" s="58">
        <f t="shared" si="136"/>
        <v>0</v>
      </c>
      <c r="X231" s="58">
        <f t="shared" si="137"/>
        <v>0</v>
      </c>
      <c r="Y231" s="58">
        <f t="shared" si="138"/>
        <v>0</v>
      </c>
      <c r="Z231" s="58">
        <f t="shared" si="139"/>
        <v>4</v>
      </c>
      <c r="AA231" s="58">
        <f t="shared" si="140"/>
        <v>2</v>
      </c>
      <c r="AB231" s="58">
        <f t="shared" si="141"/>
        <v>2</v>
      </c>
      <c r="AC231" s="58">
        <f t="shared" si="142"/>
        <v>2</v>
      </c>
      <c r="AD231" s="58">
        <f t="shared" si="143"/>
        <v>0</v>
      </c>
      <c r="AE231" s="63">
        <f t="shared" si="144"/>
        <v>2</v>
      </c>
      <c r="AF231" s="41"/>
      <c r="AG231" s="62">
        <f t="shared" si="145"/>
        <v>0</v>
      </c>
      <c r="AH231" s="58">
        <f t="shared" si="146"/>
        <v>0</v>
      </c>
      <c r="AI231" s="58">
        <f t="shared" si="147"/>
        <v>0</v>
      </c>
      <c r="AJ231" s="58">
        <f t="shared" si="148"/>
        <v>0</v>
      </c>
      <c r="AK231" s="58">
        <f t="shared" si="149"/>
        <v>0</v>
      </c>
      <c r="AL231" s="58">
        <f t="shared" si="150"/>
        <v>1</v>
      </c>
      <c r="AM231" s="58">
        <f t="shared" si="151"/>
        <v>0</v>
      </c>
      <c r="AN231" s="58">
        <f t="shared" si="152"/>
        <v>1</v>
      </c>
      <c r="AO231" s="58">
        <f t="shared" si="153"/>
        <v>0</v>
      </c>
      <c r="AP231" s="58">
        <f t="shared" si="154"/>
        <v>0</v>
      </c>
      <c r="AQ231" s="63">
        <f t="shared" si="155"/>
        <v>2</v>
      </c>
      <c r="AR231" s="41"/>
      <c r="AS231" s="41"/>
      <c r="AT231" s="62">
        <f t="shared" si="156"/>
        <v>0</v>
      </c>
      <c r="AU231" s="58">
        <f t="shared" si="157"/>
        <v>0</v>
      </c>
      <c r="AV231" s="58">
        <f t="shared" si="133"/>
        <v>0</v>
      </c>
      <c r="AW231" s="58">
        <f t="shared" si="158"/>
        <v>0</v>
      </c>
      <c r="AX231" s="58">
        <f t="shared" si="159"/>
        <v>0</v>
      </c>
      <c r="AY231" s="58">
        <f t="shared" si="160"/>
        <v>0</v>
      </c>
      <c r="AZ231" s="58">
        <f t="shared" si="161"/>
        <v>0</v>
      </c>
      <c r="BA231" s="58">
        <f t="shared" si="162"/>
        <v>0</v>
      </c>
      <c r="BB231" s="58">
        <f t="shared" si="163"/>
        <v>0</v>
      </c>
      <c r="BC231" s="58">
        <f t="shared" si="164"/>
        <v>0</v>
      </c>
      <c r="BD231" s="63">
        <f t="shared" si="165"/>
        <v>0</v>
      </c>
    </row>
    <row r="232" spans="1:257" ht="12.75">
      <c r="A232" s="238">
        <f>'w-wa'!A231</f>
        <v>2008</v>
      </c>
      <c r="B232" s="58">
        <f>IF(ISNUMBER('w-wa'!B231),(VLOOKUP('w-wa'!B231,tab_liczb_!$C$25:$E$35,3,1))," ")</f>
        <v>2</v>
      </c>
      <c r="C232" s="58">
        <f>IF(ISNUMBER('w-wa'!C231),(VLOOKUP('w-wa'!C231,tab_liczb_!$F$25:$H$35,3,1))," ")</f>
        <v>2</v>
      </c>
      <c r="D232" s="58">
        <f>IF(ISNUMBER('w-wa'!D231),(VLOOKUP('w-wa'!D231,tab_liczb_!$I$25:$K$35,3,1))," ")</f>
        <v>4</v>
      </c>
      <c r="E232" s="58">
        <f>IF(ISNUMBER('w-wa'!E231),(VLOOKUP('w-wa'!E231,tab_liczb_!$L$25:$N$35,3,1))," ")</f>
        <v>3</v>
      </c>
      <c r="F232" s="58">
        <f>IF(ISNUMBER('w-wa'!F231),(VLOOKUP('w-wa'!F231,tab_liczb_!$O$25:$Q$35,3,1))," ")</f>
        <v>6</v>
      </c>
      <c r="G232" s="58">
        <f>IF(ISNUMBER('w-wa'!G231),(VLOOKUP('w-wa'!G231,tab_liczb_!$R$25:$T$35,3,1))," ")</f>
        <v>4</v>
      </c>
      <c r="H232" s="58">
        <f>IF(ISNUMBER('w-wa'!H231),(VLOOKUP('w-wa'!H231,tab_liczb_!$U$25:$W$35,3,1))," ")</f>
        <v>5</v>
      </c>
      <c r="I232" s="58">
        <f>IF(ISNUMBER('w-wa'!I231),(VLOOKUP('w-wa'!I231,tab_liczb_!$X$25:$Z$35,3,1))," ")</f>
        <v>5</v>
      </c>
      <c r="J232" s="58">
        <f>IF(ISNUMBER('w-wa'!J231),(VLOOKUP('w-wa'!J231,tab_liczb_!$AA$25:$AC$35,3,1))," ")</f>
        <v>7</v>
      </c>
      <c r="K232" s="58">
        <f>IF(ISNUMBER('w-wa'!K231),(VLOOKUP('w-wa'!K231,tab_liczb_!$AD$25:$AF$35,3,1))," ")</f>
        <v>4</v>
      </c>
      <c r="L232" s="58">
        <f>IF(ISNUMBER('w-wa'!L231),(VLOOKUP('w-wa'!L231,tab_liczb_!$AG$25:$AI$35,3,1))," ")</f>
        <v>3</v>
      </c>
      <c r="M232" s="58">
        <f>IF(ISNUMBER('w-wa'!M231),(VLOOKUP('w-wa'!M231,tab_liczb_!$AJ$25:$AL$35,3,1))," ")</f>
        <v>3</v>
      </c>
      <c r="N232" s="58" t="str">
        <f>IF(ISNUMBER('w-wa'!N231),(VLOOKUP('w-wa'!N231,tab_liczb_!$AM$25:$AO$35,3,1))," ")</f>
        <v xml:space="preserve"> </v>
      </c>
      <c r="O232" s="58" t="str">
        <f>IF(ISNUMBER('w-wa'!O231),(VLOOKUP('w-wa'!O231,tab_liczb_!$AP$25:$AR$35,3,1))," ")</f>
        <v xml:space="preserve"> </v>
      </c>
      <c r="P232" s="58" t="str">
        <f>IF(ISNUMBER('w-wa'!P231),(VLOOKUP('w-wa'!P231,tab_liczb_!$AS$25:$AU$35,3,1))," ")</f>
        <v xml:space="preserve"> </v>
      </c>
      <c r="Q232" s="58" t="str">
        <f>IF(ISNUMBER('w-wa'!Q231),(VLOOKUP('w-wa'!Q231,tab_liczb_!$AV$25:$AX$35,3,1))," ")</f>
        <v xml:space="preserve"> </v>
      </c>
      <c r="R232" s="58" t="str">
        <f>IF(ISNUMBER('w-wa'!R231),(VLOOKUP('w-wa'!R231,tab_liczb_!$AY$25:$BA$35,3,1))," ")</f>
        <v xml:space="preserve"> </v>
      </c>
      <c r="U232" s="62">
        <f t="shared" si="134"/>
        <v>0</v>
      </c>
      <c r="V232" s="58">
        <f t="shared" si="135"/>
        <v>0</v>
      </c>
      <c r="W232" s="58">
        <f t="shared" si="136"/>
        <v>0</v>
      </c>
      <c r="X232" s="58">
        <f t="shared" si="137"/>
        <v>0</v>
      </c>
      <c r="Y232" s="58">
        <f t="shared" si="138"/>
        <v>1</v>
      </c>
      <c r="Z232" s="58">
        <f t="shared" si="139"/>
        <v>1</v>
      </c>
      <c r="AA232" s="58">
        <f t="shared" si="140"/>
        <v>2</v>
      </c>
      <c r="AB232" s="58">
        <f t="shared" si="141"/>
        <v>3</v>
      </c>
      <c r="AC232" s="58">
        <f t="shared" si="142"/>
        <v>3</v>
      </c>
      <c r="AD232" s="58">
        <f t="shared" si="143"/>
        <v>2</v>
      </c>
      <c r="AE232" s="63">
        <f t="shared" si="144"/>
        <v>0</v>
      </c>
      <c r="AF232" s="41"/>
      <c r="AG232" s="62">
        <f t="shared" si="145"/>
        <v>0</v>
      </c>
      <c r="AH232" s="58">
        <f t="shared" si="146"/>
        <v>0</v>
      </c>
      <c r="AI232" s="58">
        <f t="shared" si="147"/>
        <v>0</v>
      </c>
      <c r="AJ232" s="58">
        <f t="shared" si="148"/>
        <v>0</v>
      </c>
      <c r="AK232" s="58">
        <f t="shared" si="149"/>
        <v>0</v>
      </c>
      <c r="AL232" s="58">
        <f t="shared" si="150"/>
        <v>0</v>
      </c>
      <c r="AM232" s="58">
        <f t="shared" si="151"/>
        <v>0</v>
      </c>
      <c r="AN232" s="58">
        <f t="shared" si="152"/>
        <v>0</v>
      </c>
      <c r="AO232" s="58">
        <f t="shared" si="153"/>
        <v>0</v>
      </c>
      <c r="AP232" s="58">
        <f t="shared" si="154"/>
        <v>0</v>
      </c>
      <c r="AQ232" s="63">
        <f t="shared" si="155"/>
        <v>0</v>
      </c>
      <c r="AR232" s="41"/>
      <c r="AS232" s="41"/>
      <c r="AT232" s="62">
        <f t="shared" si="156"/>
        <v>0</v>
      </c>
      <c r="AU232" s="58">
        <f t="shared" si="157"/>
        <v>0</v>
      </c>
      <c r="AV232" s="58">
        <f t="shared" si="133"/>
        <v>0</v>
      </c>
      <c r="AW232" s="58">
        <f t="shared" si="158"/>
        <v>0</v>
      </c>
      <c r="AX232" s="58">
        <f t="shared" si="159"/>
        <v>0</v>
      </c>
      <c r="AY232" s="58">
        <f t="shared" si="160"/>
        <v>0</v>
      </c>
      <c r="AZ232" s="58">
        <f t="shared" si="161"/>
        <v>0</v>
      </c>
      <c r="BA232" s="58">
        <f t="shared" si="162"/>
        <v>0</v>
      </c>
      <c r="BB232" s="58">
        <f t="shared" si="163"/>
        <v>0</v>
      </c>
      <c r="BC232" s="58">
        <f t="shared" si="164"/>
        <v>0</v>
      </c>
      <c r="BD232" s="63">
        <f t="shared" si="165"/>
        <v>0</v>
      </c>
    </row>
    <row r="233" spans="1:257" ht="13.5" thickBot="1">
      <c r="A233" s="238">
        <f>'w-wa'!A232</f>
        <v>2009</v>
      </c>
      <c r="B233" s="58" t="str">
        <f>IF(ISNUMBER('w-wa'!B232),(VLOOKUP('w-wa'!B232,tab_liczb_!$C$25:$E$35,3,1))," ")</f>
        <v xml:space="preserve"> </v>
      </c>
      <c r="C233" s="58" t="str">
        <f>IF(ISNUMBER('w-wa'!C232),(VLOOKUP('w-wa'!C232,tab_liczb_!$F$25:$H$35,3,1))," ")</f>
        <v xml:space="preserve"> </v>
      </c>
      <c r="D233" s="58" t="str">
        <f>IF(ISNUMBER('w-wa'!D232),(VLOOKUP('w-wa'!D232,tab_liczb_!$I$25:$K$35,3,1))," ")</f>
        <v xml:space="preserve"> </v>
      </c>
      <c r="E233" s="58" t="str">
        <f>IF(ISNUMBER('w-wa'!E232),(VLOOKUP('w-wa'!E232,tab_liczb_!$L$25:$N$35,3,1))," ")</f>
        <v xml:space="preserve"> </v>
      </c>
      <c r="F233" s="58" t="str">
        <f>IF(ISNUMBER('w-wa'!F232),(VLOOKUP('w-wa'!F232,tab_liczb_!$O$25:$Q$35,3,1))," ")</f>
        <v xml:space="preserve"> </v>
      </c>
      <c r="G233" s="58" t="str">
        <f>IF(ISNUMBER('w-wa'!G232),(VLOOKUP('w-wa'!G232,tab_liczb_!$R$25:$T$35,3,1))," ")</f>
        <v xml:space="preserve"> </v>
      </c>
      <c r="H233" s="58" t="str">
        <f>IF(ISNUMBER('w-wa'!H232),(VLOOKUP('w-wa'!H232,tab_liczb_!$U$25:$W$35,3,1))," ")</f>
        <v xml:space="preserve"> </v>
      </c>
      <c r="I233" s="58" t="str">
        <f>IF(ISNUMBER('w-wa'!I232),(VLOOKUP('w-wa'!I232,tab_liczb_!$X$25:$Z$35,3,1))," ")</f>
        <v xml:space="preserve"> </v>
      </c>
      <c r="J233" s="58" t="str">
        <f>IF(ISNUMBER('w-wa'!J232),(VLOOKUP('w-wa'!J232,tab_liczb_!$AA$25:$AC$35,3,1))," ")</f>
        <v xml:space="preserve"> </v>
      </c>
      <c r="K233" s="58" t="str">
        <f>IF(ISNUMBER('w-wa'!K232),(VLOOKUP('w-wa'!K232,tab_liczb_!$AD$25:$AF$35,3,1))," ")</f>
        <v xml:space="preserve"> </v>
      </c>
      <c r="L233" s="58" t="str">
        <f>IF(ISNUMBER('w-wa'!L232),(VLOOKUP('w-wa'!L232,tab_liczb_!$AG$25:$AI$35,3,1))," ")</f>
        <v xml:space="preserve"> </v>
      </c>
      <c r="M233" s="58" t="str">
        <f>IF(ISNUMBER('w-wa'!M232),(VLOOKUP('w-wa'!M232,tab_liczb_!$AJ$25:$AL$35,3,1))," ")</f>
        <v xml:space="preserve"> </v>
      </c>
      <c r="N233" s="58" t="str">
        <f>IF(ISNUMBER('w-wa'!N232),(VLOOKUP('w-wa'!N232,tab_liczb_!$AM$25:$AO$35,3,1))," ")</f>
        <v xml:space="preserve"> </v>
      </c>
      <c r="O233" s="58" t="str">
        <f>IF(ISNUMBER('w-wa'!O232),(VLOOKUP('w-wa'!O232,tab_liczb_!$AP$25:$AR$35,3,1))," ")</f>
        <v xml:space="preserve"> </v>
      </c>
      <c r="P233" s="58" t="str">
        <f>IF(ISNUMBER('w-wa'!P232),(VLOOKUP('w-wa'!P232,tab_liczb_!$AS$25:$AU$35,3,1))," ")</f>
        <v xml:space="preserve"> </v>
      </c>
      <c r="Q233" s="58" t="str">
        <f>IF(ISNUMBER('w-wa'!Q232),(VLOOKUP('w-wa'!Q232,tab_liczb_!$AV$25:$AX$35,3,1))," ")</f>
        <v xml:space="preserve"> </v>
      </c>
      <c r="R233" s="58" t="str">
        <f>IF(ISNUMBER('w-wa'!R232),(VLOOKUP('w-wa'!R232,tab_liczb_!$AY$25:$BA$35,3,1))," ")</f>
        <v xml:space="preserve"> </v>
      </c>
    </row>
    <row r="234" spans="1:257" ht="13.5" thickBot="1">
      <c r="A234" s="20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10" t="s">
        <v>35</v>
      </c>
      <c r="T234" s="10"/>
      <c r="U234" s="81">
        <f>SUM(U3:U232)</f>
        <v>15</v>
      </c>
      <c r="V234" s="81">
        <f>SUM(V3:V232)</f>
        <v>38</v>
      </c>
      <c r="W234" s="81">
        <f>SUM(W3:W232)</f>
        <v>84</v>
      </c>
      <c r="X234" s="81">
        <f>SUM(X3:X232)</f>
        <v>206</v>
      </c>
      <c r="Y234" s="81">
        <f>SUM(Y3:Y232)</f>
        <v>342</v>
      </c>
      <c r="Z234" s="81">
        <f>SUM(Z3:Z232)</f>
        <v>937</v>
      </c>
      <c r="AA234" s="81">
        <f>SUM(AA3:AA232)</f>
        <v>461</v>
      </c>
      <c r="AB234" s="81">
        <f>SUM(AB3:AB232)</f>
        <v>362</v>
      </c>
      <c r="AC234" s="81">
        <f>SUM(AC3:AC232)</f>
        <v>199</v>
      </c>
      <c r="AD234" s="81">
        <f>SUM(AD3:AD232)</f>
        <v>62</v>
      </c>
      <c r="AE234" s="82">
        <f>SUM(AE3:AE232)</f>
        <v>27</v>
      </c>
      <c r="AF234" s="83"/>
      <c r="AG234" s="84">
        <f>SUM(AG3:AG232)</f>
        <v>3</v>
      </c>
      <c r="AH234" s="81">
        <f>SUM(AH3:AH232)</f>
        <v>13</v>
      </c>
      <c r="AI234" s="81">
        <f>SUM(AI3:AI232)</f>
        <v>29</v>
      </c>
      <c r="AJ234" s="81">
        <f>SUM(AJ3:AJ232)</f>
        <v>60</v>
      </c>
      <c r="AK234" s="81">
        <f>SUM(AK3:AK232)</f>
        <v>99</v>
      </c>
      <c r="AL234" s="81">
        <f>SUM(AL3:AL232)</f>
        <v>296</v>
      </c>
      <c r="AM234" s="81">
        <f>SUM(AM3:AM232)</f>
        <v>162</v>
      </c>
      <c r="AN234" s="81">
        <f>SUM(AN3:AN232)</f>
        <v>122</v>
      </c>
      <c r="AO234" s="81">
        <f>SUM(AO3:AO232)</f>
        <v>78</v>
      </c>
      <c r="AP234" s="81">
        <f>SUM(AP3:AP232)</f>
        <v>30</v>
      </c>
      <c r="AQ234" s="82">
        <f>SUM(AQ3:AQ232)</f>
        <v>16</v>
      </c>
      <c r="AR234" s="80"/>
      <c r="AS234" s="80"/>
      <c r="AT234" s="84">
        <f>SUM(AT3:AT232)</f>
        <v>1</v>
      </c>
      <c r="AU234" s="81">
        <f>SUM(AU3:AU232)</f>
        <v>4</v>
      </c>
      <c r="AV234" s="81">
        <f>SUM(AV3:AV232)</f>
        <v>6</v>
      </c>
      <c r="AW234" s="81">
        <f>SUM(AW3:AW232)</f>
        <v>7</v>
      </c>
      <c r="AX234" s="81">
        <f>SUM(AX3:AX232)</f>
        <v>20</v>
      </c>
      <c r="AY234" s="81">
        <f>SUM(AY3:AY232)</f>
        <v>63</v>
      </c>
      <c r="AZ234" s="81">
        <f>SUM(AZ3:AZ232)</f>
        <v>36</v>
      </c>
      <c r="BA234" s="81">
        <f>SUM(BA3:BA232)</f>
        <v>43</v>
      </c>
      <c r="BB234" s="81">
        <f>SUM(BB3:BB232)</f>
        <v>26</v>
      </c>
      <c r="BC234" s="81">
        <f>SUM(BC3:BC232)</f>
        <v>9</v>
      </c>
      <c r="BD234" s="82">
        <f>SUM(BD3:BD232)</f>
        <v>9</v>
      </c>
      <c r="BE234" s="20"/>
      <c r="BF234" s="20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</row>
    <row r="235" spans="1:257" ht="12.75">
      <c r="A235" s="20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9" t="s">
        <v>36</v>
      </c>
      <c r="T235" s="9"/>
      <c r="U235" s="86">
        <f>MAX(U3:U232)</f>
        <v>1</v>
      </c>
      <c r="V235" s="86">
        <f>MAX(V3:V232)</f>
        <v>2</v>
      </c>
      <c r="W235" s="86">
        <f>MAX(W3:W232)</f>
        <v>3</v>
      </c>
      <c r="X235" s="86">
        <f>MAX(X3:X232)</f>
        <v>5</v>
      </c>
      <c r="Y235" s="86">
        <f>MAX(Y3:Y232)</f>
        <v>5</v>
      </c>
      <c r="Z235" s="86">
        <f>MAX(Z3:Z232)</f>
        <v>10</v>
      </c>
      <c r="AA235" s="86">
        <f>MAX(AA3:AA232)</f>
        <v>6</v>
      </c>
      <c r="AB235" s="86">
        <f>MAX(AB3:AB232)</f>
        <v>7</v>
      </c>
      <c r="AC235" s="86">
        <f>MAX(AC3:AC232)</f>
        <v>5</v>
      </c>
      <c r="AD235" s="86">
        <f>MAX(AD3:AD232)</f>
        <v>3</v>
      </c>
      <c r="AE235" s="87">
        <f>MAX(AE3:AE232)</f>
        <v>2</v>
      </c>
      <c r="AF235" s="83"/>
      <c r="AG235" s="88">
        <f>MAX(AG3:AG232)</f>
        <v>1</v>
      </c>
      <c r="AH235" s="86">
        <f>MAX(AH3:AH232)</f>
        <v>1</v>
      </c>
      <c r="AI235" s="86">
        <f>MAX(AI3:AI232)</f>
        <v>2</v>
      </c>
      <c r="AJ235" s="86">
        <f>MAX(AJ3:AJ232)</f>
        <v>3</v>
      </c>
      <c r="AK235" s="86">
        <f>MAX(AK3:AK232)</f>
        <v>3</v>
      </c>
      <c r="AL235" s="86">
        <f>MAX(AL3:AL232)</f>
        <v>4</v>
      </c>
      <c r="AM235" s="86">
        <f>MAX(AM3:AM232)</f>
        <v>4</v>
      </c>
      <c r="AN235" s="86">
        <f>MAX(AN3:AN232)</f>
        <v>3</v>
      </c>
      <c r="AO235" s="86">
        <f>MAX(AO3:AO232)</f>
        <v>3</v>
      </c>
      <c r="AP235" s="86">
        <f>MAX(AP3:AP232)</f>
        <v>2</v>
      </c>
      <c r="AQ235" s="87">
        <f>MAX(AQ3:AQ232)</f>
        <v>2</v>
      </c>
      <c r="AR235" s="41"/>
      <c r="AS235" s="41"/>
      <c r="AT235" s="88">
        <f>MAX(AT3:AT232)</f>
        <v>1</v>
      </c>
      <c r="AU235" s="86">
        <f>MAX(AU3:AU232)</f>
        <v>1</v>
      </c>
      <c r="AV235" s="86">
        <f>MAX(AV3:AV232)</f>
        <v>1</v>
      </c>
      <c r="AW235" s="86">
        <f>MAX(AW3:AW232)</f>
        <v>1</v>
      </c>
      <c r="AX235" s="86">
        <f>MAX(AX3:AX232)</f>
        <v>1</v>
      </c>
      <c r="AY235" s="86">
        <f>MAX(AY3:AY232)</f>
        <v>1</v>
      </c>
      <c r="AZ235" s="86">
        <f>MAX(AZ3:AZ232)</f>
        <v>1</v>
      </c>
      <c r="BA235" s="86">
        <f>MAX(BA3:BA232)</f>
        <v>1</v>
      </c>
      <c r="BB235" s="86">
        <f>MAX(BB3:BB232)</f>
        <v>1</v>
      </c>
      <c r="BC235" s="86">
        <f>MAX(BC3:BC232)</f>
        <v>1</v>
      </c>
      <c r="BD235" s="87">
        <f>MAX(BD3:BD232)</f>
        <v>1</v>
      </c>
      <c r="BE235" s="20"/>
      <c r="BF235" s="20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</row>
    <row r="236" spans="1:257" ht="12.75">
      <c r="A236" s="20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8" t="s">
        <v>37</v>
      </c>
      <c r="T236" s="8"/>
      <c r="U236" s="58">
        <f>MIN(U3:U232)</f>
        <v>0</v>
      </c>
      <c r="V236" s="58">
        <f>MIN(V3:V232)</f>
        <v>0</v>
      </c>
      <c r="W236" s="58">
        <f>MIN(W3:W232)</f>
        <v>0</v>
      </c>
      <c r="X236" s="58">
        <f>MIN(X3:X232)</f>
        <v>0</v>
      </c>
      <c r="Y236" s="58">
        <f>MIN(Y3:Y232)</f>
        <v>0</v>
      </c>
      <c r="Z236" s="58">
        <f>MIN(Z3:Z232)</f>
        <v>0</v>
      </c>
      <c r="AA236" s="58">
        <f>MIN(AA3:AA232)</f>
        <v>0</v>
      </c>
      <c r="AB236" s="58">
        <f>MIN(AB3:AB232)</f>
        <v>0</v>
      </c>
      <c r="AC236" s="58">
        <f>MIN(AC3:AC232)</f>
        <v>0</v>
      </c>
      <c r="AD236" s="58">
        <f>MIN(AD3:AD232)</f>
        <v>0</v>
      </c>
      <c r="AE236" s="63">
        <f>MIN(AE3:AE232)</f>
        <v>0</v>
      </c>
      <c r="AF236" s="89"/>
      <c r="AG236" s="62">
        <f>MIN(AG3:AG232)</f>
        <v>0</v>
      </c>
      <c r="AH236" s="58">
        <f>MIN(AH3:AH232)</f>
        <v>0</v>
      </c>
      <c r="AI236" s="58">
        <f>MIN(AI3:AI232)</f>
        <v>0</v>
      </c>
      <c r="AJ236" s="58">
        <f>MIN(AJ3:AJ232)</f>
        <v>0</v>
      </c>
      <c r="AK236" s="58">
        <f>MIN(AK3:AK232)</f>
        <v>0</v>
      </c>
      <c r="AL236" s="58">
        <f>MIN(AL3:AL232)</f>
        <v>0</v>
      </c>
      <c r="AM236" s="58">
        <f>MIN(AM3:AM232)</f>
        <v>0</v>
      </c>
      <c r="AN236" s="58">
        <f>MIN(AN3:AN232)</f>
        <v>0</v>
      </c>
      <c r="AO236" s="58">
        <f>MIN(AO3:AO232)</f>
        <v>0</v>
      </c>
      <c r="AP236" s="58">
        <f>MIN(AP3:AP232)</f>
        <v>0</v>
      </c>
      <c r="AQ236" s="63">
        <f>MIN(AQ3:AQ232)</f>
        <v>0</v>
      </c>
      <c r="AR236" s="41"/>
      <c r="AS236" s="41"/>
      <c r="AT236" s="62">
        <f>MIN(AT3:AT232)</f>
        <v>0</v>
      </c>
      <c r="AU236" s="58">
        <f>MIN(AU3:AU232)</f>
        <v>0</v>
      </c>
      <c r="AV236" s="58">
        <f>MIN(AV3:AV232)</f>
        <v>0</v>
      </c>
      <c r="AW236" s="58">
        <f>MIN(AW3:AW232)</f>
        <v>0</v>
      </c>
      <c r="AX236" s="58">
        <f>MIN(AX3:AX232)</f>
        <v>0</v>
      </c>
      <c r="AY236" s="58">
        <f>MIN(AY3:AY232)</f>
        <v>0</v>
      </c>
      <c r="AZ236" s="58">
        <f>MIN(AZ3:AZ232)</f>
        <v>0</v>
      </c>
      <c r="BA236" s="58">
        <f>MIN(BA3:BA232)</f>
        <v>0</v>
      </c>
      <c r="BB236" s="58">
        <f>MIN(BB3:BB232)</f>
        <v>0</v>
      </c>
      <c r="BC236" s="58">
        <f>MIN(BC3:BC232)</f>
        <v>0</v>
      </c>
      <c r="BD236" s="63">
        <f>MIN(BD3:BD232)</f>
        <v>0</v>
      </c>
      <c r="BE236" s="20"/>
      <c r="BF236" s="20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</row>
    <row r="237" spans="1:257" ht="13.5" thickBot="1">
      <c r="A237" s="2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7" t="s">
        <v>38</v>
      </c>
      <c r="T237" s="7"/>
      <c r="U237" s="90">
        <f>U234/(SUM($U$234:$AE$234))*100</f>
        <v>0.54884742041712409</v>
      </c>
      <c r="V237" s="90">
        <f>V234/(SUM($U$234:$AE$234))*100</f>
        <v>1.3904134650567141</v>
      </c>
      <c r="W237" s="90">
        <f>W234/(SUM($U$234:$AE$234))*100</f>
        <v>3.0735455543358947</v>
      </c>
      <c r="X237" s="90">
        <f>X234/(SUM($U$234:$AE$234))*100</f>
        <v>7.537504573728504</v>
      </c>
      <c r="Y237" s="90">
        <f>Y234/(SUM($U$234:$AE$234))*100</f>
        <v>12.513721185510429</v>
      </c>
      <c r="Z237" s="90">
        <f>Z234/(SUM($U$234:$AE$234))*100</f>
        <v>34.28466886205635</v>
      </c>
      <c r="AA237" s="90">
        <f>AA234/(SUM($U$234:$AE$234))*100</f>
        <v>16.867910720819612</v>
      </c>
      <c r="AB237" s="90">
        <f>AB234/(SUM($U$234:$AE$234))*100</f>
        <v>13.245517746066593</v>
      </c>
      <c r="AC237" s="90">
        <f>AC234/(SUM($U$234:$AE$234))*100</f>
        <v>7.281375777533845</v>
      </c>
      <c r="AD237" s="90">
        <f>AD234/(SUM($U$234:$AE$234))*100</f>
        <v>2.2685693377241125</v>
      </c>
      <c r="AE237" s="91">
        <f>AE234/(SUM($U$234:$AE$234))*100</f>
        <v>0.98792535675082327</v>
      </c>
      <c r="AF237" s="83"/>
      <c r="AG237" s="92">
        <f>AG234/(SUM($AG$234:$AQ$234))*100</f>
        <v>0.33039647577092512</v>
      </c>
      <c r="AH237" s="90">
        <f>AH234/(SUM($AG$234:$AQ$234))*100</f>
        <v>1.4317180616740088</v>
      </c>
      <c r="AI237" s="90">
        <f>AI234/(SUM($AG$234:$AQ$234))*100</f>
        <v>3.1938325991189425</v>
      </c>
      <c r="AJ237" s="90">
        <f>AJ234/(SUM($AG$234:$AQ$234))*100</f>
        <v>6.607929515418502</v>
      </c>
      <c r="AK237" s="90">
        <f>AK234/(SUM($AG$234:$AQ$234))*100</f>
        <v>10.903083700440529</v>
      </c>
      <c r="AL237" s="90">
        <f>AL234/(SUM($AG$234:$AQ$234))*100</f>
        <v>32.599118942731273</v>
      </c>
      <c r="AM237" s="90">
        <f>AM234/(SUM($AG$234:$AQ$234))*100</f>
        <v>17.841409691629956</v>
      </c>
      <c r="AN237" s="90">
        <f>AN234/(SUM($AG$234:$AQ$234))*100</f>
        <v>13.43612334801762</v>
      </c>
      <c r="AO237" s="90">
        <f>AO234/(SUM($AG$234:$AQ$234))*100</f>
        <v>8.5903083700440526</v>
      </c>
      <c r="AP237" s="90">
        <f>AP234/(SUM($AG$234:$AQ$234))*100</f>
        <v>3.303964757709251</v>
      </c>
      <c r="AQ237" s="91">
        <f>AQ234/(SUM($AG$234:$AQ$234))*100</f>
        <v>1.7621145374449341</v>
      </c>
      <c r="AR237" s="93"/>
      <c r="AS237" s="93"/>
      <c r="AT237" s="92">
        <f>AT234/(SUM($AT$234:$BD$234))*100</f>
        <v>0.4464285714285714</v>
      </c>
      <c r="AU237" s="90">
        <f>AU234/(SUM($AT$234:$BD$234))*100</f>
        <v>1.7857142857142856</v>
      </c>
      <c r="AV237" s="90">
        <f>AV234/(SUM($AT$234:$BD$234))*100</f>
        <v>2.6785714285714284</v>
      </c>
      <c r="AW237" s="90">
        <f>AW234/(SUM($AT$234:$BD$234))*100</f>
        <v>3.125</v>
      </c>
      <c r="AX237" s="90">
        <f>AX234/(SUM($AT$234:$BD$234))*100</f>
        <v>8.9285714285714288</v>
      </c>
      <c r="AY237" s="90">
        <f>AY234/(SUM($AT$234:$BD$234))*100</f>
        <v>28.125</v>
      </c>
      <c r="AZ237" s="90">
        <f>AZ234/(SUM($AT$234:$BD$234))*100</f>
        <v>16.071428571428573</v>
      </c>
      <c r="BA237" s="90">
        <f>BA234/(SUM($AT$234:$BD$234))*100</f>
        <v>19.196428571428573</v>
      </c>
      <c r="BB237" s="90">
        <f>BB234/(SUM($AT$234:$BD$234))*100</f>
        <v>11.607142857142858</v>
      </c>
      <c r="BC237" s="90">
        <f>BC234/(SUM($AT$234:$BD$234))*100</f>
        <v>4.0178571428571432</v>
      </c>
      <c r="BD237" s="91">
        <f>BD234/(SUM($AT$234:$BD$234))*100</f>
        <v>4.0178571428571432</v>
      </c>
      <c r="BE237" s="20"/>
      <c r="BF237" s="20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</row>
    <row r="238" spans="1:257" ht="12.75">
      <c r="A238" s="20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AM238" s="22"/>
      <c r="AN238" s="23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</row>
    <row r="239" spans="1:257" ht="12.75">
      <c r="A239" s="20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AM239" s="22"/>
      <c r="AN239" s="23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</row>
    <row r="240" spans="1:257" ht="12.75">
      <c r="A240" s="20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AM240" s="22"/>
      <c r="AN240" s="23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</row>
    <row r="241" spans="1:257" ht="12.75">
      <c r="A241" s="20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AM241" s="22"/>
      <c r="AN241" s="23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</row>
    <row r="242" spans="1:257" ht="12.75">
      <c r="A242" s="20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AM242" s="22"/>
      <c r="AN242" s="23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</row>
    <row r="243" spans="1:257" ht="12.75">
      <c r="A243" s="20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AM243" s="22"/>
      <c r="AN243" s="23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</row>
    <row r="244" spans="1:257" ht="12.75">
      <c r="A244" s="20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AM244" s="22"/>
      <c r="AN244" s="23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</row>
    <row r="245" spans="1:257" ht="12.75">
      <c r="A245" s="20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AM245" s="22"/>
      <c r="AN245" s="23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</row>
    <row r="246" spans="1:257" ht="12.75">
      <c r="A246" s="20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AM246" s="22"/>
      <c r="AN246" s="23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</row>
    <row r="247" spans="1:257" ht="12.75">
      <c r="A247" s="20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AM247" s="22"/>
      <c r="AN247" s="23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</row>
    <row r="248" spans="1:257" ht="12.75">
      <c r="A248" s="20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AM248" s="22"/>
      <c r="AN248" s="23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</row>
    <row r="249" spans="1:257" ht="12.75">
      <c r="A249" s="20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AM249" s="22"/>
      <c r="AN249" s="23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</row>
    <row r="250" spans="1:257" ht="12.75">
      <c r="A250" s="20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AM250" s="22"/>
      <c r="AN250" s="23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</row>
    <row r="251" spans="1:257" ht="12.75">
      <c r="A251" s="20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AM251" s="22"/>
      <c r="AN251" s="23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</row>
    <row r="252" spans="1:257" ht="12.75">
      <c r="A252" s="20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AM252" s="22"/>
      <c r="AN252" s="23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</row>
    <row r="253" spans="1:257" ht="12.75">
      <c r="A253" s="20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AM253" s="22"/>
      <c r="AN253" s="23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</row>
    <row r="254" spans="1:257" ht="12.75">
      <c r="A254" s="20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AM254" s="22"/>
      <c r="AN254" s="23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</row>
    <row r="255" spans="1:257" ht="12.75">
      <c r="A255" s="20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AM255" s="22"/>
      <c r="AN255" s="23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</row>
    <row r="256" spans="1:257" ht="12.75">
      <c r="A256" s="20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AM256" s="22"/>
      <c r="AN256" s="23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</row>
    <row r="257" spans="1:257" ht="12.75">
      <c r="A257" s="20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AM257" s="22"/>
      <c r="AN257" s="23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</row>
    <row r="258" spans="1:257" ht="12.75">
      <c r="A258" s="20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AM258" s="22"/>
      <c r="AN258" s="23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</row>
    <row r="259" spans="1:257" ht="12.75">
      <c r="A259" s="20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AM259" s="22"/>
      <c r="AN259" s="23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</row>
    <row r="260" spans="1:257" ht="12.75">
      <c r="A260" s="20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AM260" s="22"/>
      <c r="AN260" s="23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</row>
    <row r="261" spans="1:257" ht="12.75">
      <c r="A261" s="20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AM261" s="22"/>
      <c r="AN261" s="23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</row>
    <row r="262" spans="1:257" ht="12.75">
      <c r="A262" s="20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AM262" s="22"/>
      <c r="AN262" s="23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</row>
    <row r="263" spans="1:257" ht="12.75">
      <c r="A263" s="20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AM263" s="22"/>
      <c r="AN263" s="23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</row>
    <row r="264" spans="1:257" ht="12.75">
      <c r="A264" s="20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AM264" s="22"/>
      <c r="AN264" s="23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</row>
    <row r="265" spans="1:257" ht="12.75">
      <c r="A265" s="20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AM265" s="22"/>
      <c r="AN265" s="23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</row>
    <row r="266" spans="1:257" ht="12.75">
      <c r="A266" s="20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AM266" s="22"/>
      <c r="AN266" s="23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</row>
    <row r="267" spans="1:257" ht="12.75">
      <c r="A267" s="20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AM267" s="22"/>
      <c r="AN267" s="23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</row>
    <row r="268" spans="1:257" ht="12.75">
      <c r="A268" s="20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AM268" s="22"/>
      <c r="AN268" s="23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</row>
    <row r="269" spans="1:257" ht="12.75">
      <c r="A269" s="20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AM269" s="22"/>
      <c r="AN269" s="23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</row>
    <row r="270" spans="1:257" ht="12.75">
      <c r="A270" s="20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AM270" s="22"/>
      <c r="AN270" s="23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</row>
    <row r="271" spans="1:257" ht="12.75">
      <c r="A271" s="20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AM271" s="22"/>
      <c r="AN271" s="23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</row>
    <row r="272" spans="1:257" ht="12.75">
      <c r="A272" s="20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AM272" s="22"/>
      <c r="AN272" s="23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</row>
    <row r="273" spans="1:257" ht="12.75">
      <c r="A273" s="20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AM273" s="22"/>
      <c r="AN273" s="23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</row>
    <row r="274" spans="1:257" ht="12.75">
      <c r="A274" s="20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AM274" s="22"/>
      <c r="AN274" s="23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</row>
    <row r="275" spans="1:257" ht="12.75">
      <c r="A275" s="20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AM275" s="22"/>
      <c r="AN275" s="23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</row>
    <row r="276" spans="1:257" ht="12.75">
      <c r="A276" s="20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AM276" s="22"/>
      <c r="AN276" s="23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</row>
    <row r="277" spans="1:257" ht="12.75">
      <c r="A277" s="20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AM277" s="22"/>
      <c r="AN277" s="23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</row>
    <row r="278" spans="1:257" ht="12.75">
      <c r="A278" s="20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AM278" s="22"/>
      <c r="AN278" s="23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</row>
    <row r="279" spans="1:257" ht="12.75">
      <c r="A279" s="20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AM279" s="22"/>
      <c r="AN279" s="23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</row>
    <row r="280" spans="1:257" ht="12.75">
      <c r="A280" s="20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AM280" s="22"/>
      <c r="AN280" s="23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</row>
    <row r="281" spans="1:257" ht="12.75">
      <c r="A281" s="20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AM281" s="22"/>
      <c r="AN281" s="23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</row>
    <row r="282" spans="1:257" ht="12.75">
      <c r="A282" s="20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AM282" s="22"/>
      <c r="AN282" s="23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</row>
    <row r="283" spans="1:257" ht="12.75">
      <c r="A283" s="20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AM283" s="22"/>
      <c r="AN283" s="23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</row>
    <row r="284" spans="1:257" ht="12.75">
      <c r="A284" s="20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AM284" s="22"/>
      <c r="AN284" s="23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</row>
    <row r="285" spans="1:257" ht="12.75">
      <c r="A285" s="20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AM285" s="22"/>
      <c r="AN285" s="23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</row>
    <row r="286" spans="1:257" ht="12.75">
      <c r="A286" s="20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AM286" s="22"/>
      <c r="AN286" s="23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</row>
    <row r="287" spans="1:257" ht="12.75">
      <c r="A287" s="20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AM287" s="22"/>
      <c r="AN287" s="23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</row>
    <row r="288" spans="1:257" ht="12.75">
      <c r="A288" s="20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AM288" s="22"/>
      <c r="AN288" s="23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</row>
    <row r="289" spans="1:257" ht="12.75">
      <c r="A289" s="20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AM289" s="22"/>
      <c r="AN289" s="23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</row>
    <row r="290" spans="1:257" ht="12.75">
      <c r="A290" s="20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AM290" s="22"/>
      <c r="AN290" s="23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</row>
    <row r="291" spans="1:257" ht="12.75">
      <c r="A291" s="20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AM291" s="22"/>
      <c r="AN291" s="23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</row>
    <row r="292" spans="1:257" ht="12.75">
      <c r="A292" s="20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AM292" s="22"/>
      <c r="AN292" s="23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</row>
    <row r="293" spans="1:257" ht="12.75">
      <c r="A293" s="20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AM293" s="22"/>
      <c r="AN293" s="23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</row>
    <row r="294" spans="1:257" ht="12.75">
      <c r="A294" s="20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AM294" s="22"/>
      <c r="AN294" s="23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</row>
    <row r="295" spans="1:257" ht="12.75">
      <c r="A295" s="20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AM295" s="22"/>
      <c r="AN295" s="23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</row>
    <row r="296" spans="1:257" ht="12.75">
      <c r="A296" s="20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AM296" s="22"/>
      <c r="AN296" s="23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</row>
    <row r="297" spans="1:257" ht="12.75">
      <c r="A297" s="20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AM297" s="22"/>
      <c r="AN297" s="23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</row>
    <row r="298" spans="1:257" ht="12.75">
      <c r="A298" s="20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AM298" s="22"/>
      <c r="AN298" s="23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</row>
    <row r="299" spans="1:257" ht="12.75">
      <c r="A299" s="20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AM299" s="22"/>
      <c r="AN299" s="23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</row>
    <row r="300" spans="1:257" ht="12.75">
      <c r="A300" s="20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AM300" s="22"/>
      <c r="AN300" s="23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</row>
    <row r="301" spans="1:257" ht="12.75">
      <c r="A301" s="20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AM301" s="22"/>
      <c r="AN301" s="23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</row>
    <row r="302" spans="1:257" ht="12.75">
      <c r="A302" s="20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AM302" s="22"/>
      <c r="AN302" s="23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</row>
    <row r="303" spans="1:257" ht="12.75">
      <c r="A303" s="20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AM303" s="22"/>
      <c r="AN303" s="23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</row>
    <row r="304" spans="1:257" ht="12.75">
      <c r="A304" s="20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AM304" s="22"/>
      <c r="AN304" s="23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</row>
    <row r="305" spans="1:257" ht="12.75">
      <c r="A305" s="20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AM305" s="22"/>
      <c r="AN305" s="23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</row>
    <row r="306" spans="1:257" ht="12.75">
      <c r="A306" s="20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AM306" s="22"/>
      <c r="AN306" s="23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</row>
    <row r="307" spans="1:257" ht="12.75">
      <c r="A307" s="20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AM307" s="22"/>
      <c r="AN307" s="23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</row>
    <row r="308" spans="1:257" ht="12.75">
      <c r="A308" s="20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AM308" s="22"/>
      <c r="AN308" s="23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</row>
    <row r="309" spans="1:257" ht="12.75">
      <c r="A309" s="20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AM309" s="22"/>
      <c r="AN309" s="23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</row>
    <row r="310" spans="1:257" ht="12.75">
      <c r="A310" s="20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AM310" s="22"/>
      <c r="AN310" s="23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</row>
    <row r="311" spans="1:257" ht="12.75">
      <c r="A311" s="20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AM311" s="22"/>
      <c r="AN311" s="23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</row>
    <row r="312" spans="1:257" ht="12.75">
      <c r="A312" s="20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AM312" s="22"/>
      <c r="AN312" s="23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</row>
    <row r="313" spans="1:257" ht="12.75">
      <c r="A313" s="20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AM313" s="22"/>
      <c r="AN313" s="23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</row>
    <row r="314" spans="1:257" ht="12.75">
      <c r="A314" s="20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AM314" s="22"/>
      <c r="AN314" s="23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</row>
    <row r="315" spans="1:257" ht="12.75">
      <c r="A315" s="20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AM315" s="22"/>
      <c r="AN315" s="23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</row>
    <row r="316" spans="1:257" ht="12.75">
      <c r="A316" s="20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AM316" s="22"/>
      <c r="AN316" s="23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</row>
    <row r="317" spans="1:257" ht="12.75">
      <c r="A317" s="20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AM317" s="22"/>
      <c r="AN317" s="23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</row>
    <row r="318" spans="1:257" ht="12.75">
      <c r="A318" s="20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AM318" s="22"/>
      <c r="AN318" s="23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</row>
    <row r="319" spans="1:257" ht="12.75">
      <c r="A319" s="20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AM319" s="22"/>
      <c r="AN319" s="23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</row>
    <row r="320" spans="1:257" ht="12.75">
      <c r="A320" s="20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AM320" s="22"/>
      <c r="AN320" s="23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</row>
    <row r="321" spans="1:257" ht="12.75">
      <c r="A321" s="20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AM321" s="22"/>
      <c r="AN321" s="23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</row>
    <row r="322" spans="1:257" ht="12.75">
      <c r="A322" s="20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AM322" s="22"/>
      <c r="AN322" s="23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</row>
    <row r="323" spans="1:257" ht="12.75">
      <c r="A323" s="20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AM323" s="22"/>
      <c r="AN323" s="23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</row>
    <row r="324" spans="1:257" ht="12.75">
      <c r="A324" s="20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AM324" s="22"/>
      <c r="AN324" s="23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</row>
    <row r="325" spans="1:257" ht="12.75">
      <c r="A325" s="20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AM325" s="22"/>
      <c r="AN325" s="23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</row>
    <row r="326" spans="1:257" ht="12.75">
      <c r="A326" s="20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AM326" s="22"/>
      <c r="AN326" s="23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</row>
    <row r="327" spans="1:257" ht="12.75">
      <c r="A327" s="20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AM327" s="22"/>
      <c r="AN327" s="23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</row>
    <row r="328" spans="1:257" ht="12.75">
      <c r="A328" s="20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AM328" s="22"/>
      <c r="AN328" s="23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</row>
    <row r="329" spans="1:257" ht="12.75">
      <c r="A329" s="20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AM329" s="22"/>
      <c r="AN329" s="23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</row>
    <row r="330" spans="1:257" ht="12.75">
      <c r="A330" s="20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AM330" s="22"/>
      <c r="AN330" s="23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</row>
    <row r="331" spans="1:257" ht="12.75">
      <c r="A331" s="20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AM331" s="22"/>
      <c r="AN331" s="23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</row>
    <row r="332" spans="1:257" ht="12.75">
      <c r="A332" s="20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AM332" s="22"/>
      <c r="AN332" s="23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</row>
    <row r="333" spans="1:257" ht="12.75">
      <c r="A333" s="20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AM333" s="22"/>
      <c r="AN333" s="23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</row>
    <row r="334" spans="1:257" ht="12.75">
      <c r="A334" s="20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AM334" s="22"/>
      <c r="AN334" s="23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</row>
    <row r="335" spans="1:257" ht="12.75">
      <c r="A335" s="20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AM335" s="22"/>
      <c r="AN335" s="23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</row>
    <row r="336" spans="1:257" ht="12.75">
      <c r="A336" s="20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AM336" s="22"/>
      <c r="AN336" s="23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</row>
    <row r="337" spans="1:257" ht="12.75">
      <c r="A337" s="20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AM337" s="22"/>
      <c r="AN337" s="23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</row>
    <row r="338" spans="1:257" ht="12.75">
      <c r="A338" s="20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AM338" s="22"/>
      <c r="AN338" s="23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</row>
    <row r="339" spans="1:257" ht="12.75">
      <c r="A339" s="20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AM339" s="22"/>
      <c r="AN339" s="23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</row>
  </sheetData>
  <mergeCells count="8">
    <mergeCell ref="S235:T235"/>
    <mergeCell ref="S236:T236"/>
    <mergeCell ref="S237:T237"/>
    <mergeCell ref="U1:AE1"/>
    <mergeCell ref="AG1:AQ1"/>
    <mergeCell ref="AT1:BD1"/>
    <mergeCell ref="BG1:BI1"/>
    <mergeCell ref="S234:T234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W237"/>
  <sheetViews>
    <sheetView topLeftCell="C195" zoomScaleNormal="100" zoomScalePageLayoutView="60" workbookViewId="0">
      <selection activeCell="N224" sqref="N224"/>
    </sheetView>
  </sheetViews>
  <sheetFormatPr defaultRowHeight="14.25"/>
  <cols>
    <col min="1" max="1" width="10" style="258" customWidth="1"/>
    <col min="2" max="18" width="4.28515625" style="98"/>
    <col min="19" max="19" width="2.140625" style="98"/>
    <col min="20" max="20" width="5.42578125" style="20"/>
    <col min="21" max="32" width="4.28515625" style="21"/>
    <col min="33" max="43" width="4.140625" style="21"/>
    <col min="44" max="47" width="3.140625" style="21"/>
    <col min="48" max="48" width="4" style="21"/>
    <col min="49" max="50" width="3.140625" style="21"/>
    <col min="51" max="53" width="4" style="21"/>
    <col min="54" max="58" width="3.140625" style="21"/>
    <col min="59" max="59" width="8.140625" style="20"/>
    <col min="60" max="60" width="8.7109375" style="20"/>
    <col min="61" max="61" width="15.7109375" style="20"/>
    <col min="62" max="257" width="8.7109375" style="20"/>
  </cols>
  <sheetData>
    <row r="1" spans="1:61" ht="10.5" customHeight="1">
      <c r="U1" s="3" t="s">
        <v>17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99"/>
      <c r="AG1" s="3" t="s">
        <v>18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25"/>
      <c r="AS1" s="25"/>
      <c r="AT1" s="12" t="s">
        <v>19</v>
      </c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26"/>
      <c r="BF1" s="26"/>
      <c r="BG1" s="100" t="s">
        <v>20</v>
      </c>
      <c r="BH1" s="101"/>
      <c r="BI1" s="102"/>
    </row>
    <row r="2" spans="1:61" ht="10.5" customHeight="1">
      <c r="B2" s="27" t="str">
        <f>'w-wa'!B1</f>
        <v>I</v>
      </c>
      <c r="C2" s="27" t="str">
        <f>'w-wa'!C1</f>
        <v>II</v>
      </c>
      <c r="D2" s="27" t="str">
        <f>'w-wa'!D1</f>
        <v>III</v>
      </c>
      <c r="E2" s="27" t="str">
        <f>'w-wa'!E1</f>
        <v>IV</v>
      </c>
      <c r="F2" s="27" t="str">
        <f>'w-wa'!F1</f>
        <v>V</v>
      </c>
      <c r="G2" s="27" t="str">
        <f>'w-wa'!G1</f>
        <v>VI</v>
      </c>
      <c r="H2" s="27" t="str">
        <f>'w-wa'!H1</f>
        <v>VII</v>
      </c>
      <c r="I2" s="27" t="str">
        <f>'w-wa'!I1</f>
        <v>VIII</v>
      </c>
      <c r="J2" s="27" t="str">
        <f>'w-wa'!J1</f>
        <v>IX</v>
      </c>
      <c r="K2" s="27" t="str">
        <f>'w-wa'!K1</f>
        <v>X</v>
      </c>
      <c r="L2" s="27" t="str">
        <f>'w-wa'!L1</f>
        <v>XI</v>
      </c>
      <c r="M2" s="27" t="str">
        <f>'w-wa'!M1</f>
        <v>XII</v>
      </c>
      <c r="N2" s="103" t="str">
        <f>'w-wa'!N1</f>
        <v>zima</v>
      </c>
      <c r="O2" s="103" t="str">
        <f>'w-wa'!O1</f>
        <v>wiosna</v>
      </c>
      <c r="P2" s="103" t="str">
        <f>'w-wa'!P1</f>
        <v>lato</v>
      </c>
      <c r="Q2" s="103" t="str">
        <f>'w-wa'!Q1</f>
        <v>jesień</v>
      </c>
      <c r="R2" s="104" t="str">
        <f>'w-wa'!R1</f>
        <v>rok</v>
      </c>
      <c r="S2" s="41"/>
      <c r="U2" s="30">
        <v>11</v>
      </c>
      <c r="V2" s="31">
        <v>10</v>
      </c>
      <c r="W2" s="32">
        <v>9</v>
      </c>
      <c r="X2" s="33">
        <v>8</v>
      </c>
      <c r="Y2" s="34">
        <v>7</v>
      </c>
      <c r="Z2" s="35">
        <v>6</v>
      </c>
      <c r="AA2" s="36">
        <v>5</v>
      </c>
      <c r="AB2" s="37">
        <v>4</v>
      </c>
      <c r="AC2" s="38">
        <v>3</v>
      </c>
      <c r="AD2" s="39">
        <v>2</v>
      </c>
      <c r="AE2" s="40">
        <v>1</v>
      </c>
      <c r="AF2" s="41"/>
      <c r="AG2" s="42">
        <v>11</v>
      </c>
      <c r="AH2" s="31">
        <v>10</v>
      </c>
      <c r="AI2" s="32">
        <v>9</v>
      </c>
      <c r="AJ2" s="33">
        <v>8</v>
      </c>
      <c r="AK2" s="34">
        <v>7</v>
      </c>
      <c r="AL2" s="35">
        <v>6</v>
      </c>
      <c r="AM2" s="36">
        <v>5</v>
      </c>
      <c r="AN2" s="37">
        <v>4</v>
      </c>
      <c r="AO2" s="38">
        <v>3</v>
      </c>
      <c r="AP2" s="39">
        <v>2</v>
      </c>
      <c r="AQ2" s="43">
        <v>1</v>
      </c>
      <c r="AR2" s="44"/>
      <c r="AS2" s="44"/>
      <c r="AT2" s="45">
        <v>11</v>
      </c>
      <c r="AU2" s="46">
        <v>10</v>
      </c>
      <c r="AV2" s="47">
        <v>9</v>
      </c>
      <c r="AW2" s="48">
        <v>8</v>
      </c>
      <c r="AX2" s="49">
        <v>7</v>
      </c>
      <c r="AY2" s="50">
        <v>6</v>
      </c>
      <c r="AZ2" s="51">
        <v>5</v>
      </c>
      <c r="BA2" s="52">
        <v>4</v>
      </c>
      <c r="BB2" s="53">
        <v>3</v>
      </c>
      <c r="BC2" s="54">
        <v>2</v>
      </c>
      <c r="BD2" s="55">
        <v>1</v>
      </c>
      <c r="BE2" s="44"/>
      <c r="BF2" s="44"/>
      <c r="BG2" s="105" t="s">
        <v>21</v>
      </c>
      <c r="BH2" s="27" t="s">
        <v>22</v>
      </c>
      <c r="BI2" s="106" t="s">
        <v>23</v>
      </c>
    </row>
    <row r="3" spans="1:61" ht="10.5" customHeight="1">
      <c r="A3" s="237">
        <f>'w-wa'!A2</f>
        <v>1779</v>
      </c>
      <c r="B3" s="58">
        <f>VLOOKUP('w-wa'!B2,tab_liczb_!$C$8:$E$18,3,1)</f>
        <v>9</v>
      </c>
      <c r="C3" s="58">
        <f>VLOOKUP('w-wa'!C2,tab_liczb_!$F$8:$H$18,3,1)</f>
        <v>4</v>
      </c>
      <c r="D3" s="58">
        <f>VLOOKUP('w-wa'!D2,tab_liczb_!$I$8:$K$18,3,1)</f>
        <v>6</v>
      </c>
      <c r="E3" s="58">
        <f>VLOOKUP('w-wa'!E2,tab_liczb_!$L$8:$N$18,3,1)</f>
        <v>4</v>
      </c>
      <c r="F3" s="58">
        <f>VLOOKUP('w-wa'!F2,tab_liczb_!$O$8:$Q$18,3,1)</f>
        <v>4</v>
      </c>
      <c r="G3" s="58">
        <f>VLOOKUP('w-wa'!G2,tab_liczb_!$R$8:$T$18,3,1)</f>
        <v>7</v>
      </c>
      <c r="H3" s="58">
        <f>VLOOKUP('w-wa'!H2,tab_liczb_!$U$8:$W$18,3,1)</f>
        <v>7</v>
      </c>
      <c r="I3" s="58">
        <f>VLOOKUP('w-wa'!I2,tab_liczb_!$X$8:$Z$18,3,1)</f>
        <v>3</v>
      </c>
      <c r="J3" s="58">
        <f>VLOOKUP('w-wa'!J2,tab_liczb_!$AA$8:$AC$18,3,1)</f>
        <v>4</v>
      </c>
      <c r="K3" s="58">
        <f>VLOOKUP('w-wa'!K2,tab_liczb_!$AD$8:$AF$18,3,1)</f>
        <v>4</v>
      </c>
      <c r="L3" s="58">
        <f>VLOOKUP('w-wa'!L2,tab_liczb_!$AG$8:$AI$18,3,1)</f>
        <v>5</v>
      </c>
      <c r="M3" s="58">
        <f>VLOOKUP('w-wa'!M2,tab_liczb_!$AJ$8:$AL$18,3,1)</f>
        <v>4</v>
      </c>
      <c r="N3" s="58">
        <f>VLOOKUP('w-wa'!N2,tab_liczb_!$AM$8:$AO$18,3,1)</f>
        <v>5</v>
      </c>
      <c r="O3" s="58">
        <f>VLOOKUP('w-wa'!O2,tab_liczb_!$AP$8:$AR$18,3,1)</f>
        <v>3</v>
      </c>
      <c r="P3" s="58">
        <f>VLOOKUP('w-wa'!P2,tab_liczb_!$AS$8:$AU$18,3,1)</f>
        <v>6</v>
      </c>
      <c r="Q3" s="58">
        <f>VLOOKUP('w-wa'!Q2,tab_liczb_!$AV$8:$AX$18,3,1)</f>
        <v>2</v>
      </c>
      <c r="R3" s="58">
        <f>VLOOKUP('w-wa'!R2,tab_liczb_!$AY$8:$BA$18,3,1)</f>
        <v>4</v>
      </c>
      <c r="S3" s="41"/>
      <c r="U3" s="62">
        <f t="shared" ref="U3:U34" si="0">COUNTIF($B3:$M3,$U$2)</f>
        <v>0</v>
      </c>
      <c r="V3" s="58">
        <f t="shared" ref="V3:V34" si="1">COUNTIF($B3:$M3,$V$2)</f>
        <v>0</v>
      </c>
      <c r="W3" s="58">
        <f t="shared" ref="W3:W34" si="2">COUNTIF($B3:$M3,$W$2)</f>
        <v>1</v>
      </c>
      <c r="X3" s="58">
        <f t="shared" ref="X3:X34" si="3">COUNTIF($B3:$M3,$X$2)</f>
        <v>0</v>
      </c>
      <c r="Y3" s="58">
        <f t="shared" ref="Y3:Y34" si="4">COUNTIF($B3:$M3,$Y$2)</f>
        <v>2</v>
      </c>
      <c r="Z3" s="58">
        <f t="shared" ref="Z3:Z34" si="5">COUNTIF($B3:$M3,$Z$2)</f>
        <v>1</v>
      </c>
      <c r="AA3" s="58">
        <f t="shared" ref="AA3:AA34" si="6">COUNTIF($B3:$M3,$AA$2)</f>
        <v>1</v>
      </c>
      <c r="AB3" s="58">
        <f t="shared" ref="AB3:AB34" si="7">COUNTIF($B3:$M3,$AB$2)</f>
        <v>6</v>
      </c>
      <c r="AC3" s="58">
        <f t="shared" ref="AC3:AC34" si="8">COUNTIF($B3:$M3,$AC$2)</f>
        <v>1</v>
      </c>
      <c r="AD3" s="58">
        <f t="shared" ref="AD3:AD34" si="9">COUNTIF($B3:$M3,$AD$2)</f>
        <v>0</v>
      </c>
      <c r="AE3" s="63">
        <f t="shared" ref="AE3:AE34" si="10">COUNTIF($B3:$M3,$AE$2)</f>
        <v>0</v>
      </c>
      <c r="AF3" s="41"/>
      <c r="AG3" s="62">
        <f t="shared" ref="AG3:AG34" si="11">COUNTIF($N3:$Q3,$U$2)</f>
        <v>0</v>
      </c>
      <c r="AH3" s="58">
        <f t="shared" ref="AH3:AH34" si="12">COUNTIF($N3:$Q3,$V$2)</f>
        <v>0</v>
      </c>
      <c r="AI3" s="58">
        <f t="shared" ref="AI3:AI34" si="13">COUNTIF($N3:$Q3,$W$2)</f>
        <v>0</v>
      </c>
      <c r="AJ3" s="58">
        <f t="shared" ref="AJ3:AJ34" si="14">COUNTIF($N3:$Q3,$X$2)</f>
        <v>0</v>
      </c>
      <c r="AK3" s="58">
        <f t="shared" ref="AK3:AK34" si="15">COUNTIF($N3:$Q3,$Y$2)</f>
        <v>0</v>
      </c>
      <c r="AL3" s="58">
        <f t="shared" ref="AL3:AL34" si="16">COUNTIF($N3:$Q3,$Z$2)</f>
        <v>1</v>
      </c>
      <c r="AM3" s="58">
        <f t="shared" ref="AM3:AM34" si="17">COUNTIF($N3:$Q3,$AA$2)</f>
        <v>1</v>
      </c>
      <c r="AN3" s="58">
        <f t="shared" ref="AN3:AN34" si="18">COUNTIF($N3:$Q3,$AB$2)</f>
        <v>0</v>
      </c>
      <c r="AO3" s="58">
        <f t="shared" ref="AO3:AO34" si="19">COUNTIF($N3:$Q3,$AC$2)</f>
        <v>1</v>
      </c>
      <c r="AP3" s="58">
        <f t="shared" ref="AP3:AP34" si="20">COUNTIF($N3:$Q3,$AD$2)</f>
        <v>1</v>
      </c>
      <c r="AQ3" s="63">
        <f t="shared" ref="AQ3:AQ34" si="21">COUNTIF($N3:$Q3,$AE$2)</f>
        <v>0</v>
      </c>
      <c r="AR3" s="41"/>
      <c r="AS3" s="41"/>
      <c r="AT3" s="62">
        <f t="shared" ref="AT3:AT34" si="22">COUNTIF($R3,$U$2)</f>
        <v>0</v>
      </c>
      <c r="AU3" s="58">
        <f t="shared" ref="AU3:AU34" si="23">COUNTIF($R3,$V$2)</f>
        <v>0</v>
      </c>
      <c r="AV3" s="58">
        <f t="shared" ref="AV3:AV34" si="24">COUNTIF(R3,$W$2)</f>
        <v>0</v>
      </c>
      <c r="AW3" s="58">
        <f t="shared" ref="AW3:AW34" si="25">COUNTIF($R3,$X$2)</f>
        <v>0</v>
      </c>
      <c r="AX3" s="58">
        <f t="shared" ref="AX3:AX34" si="26">COUNTIF($R3,$Y$2)</f>
        <v>0</v>
      </c>
      <c r="AY3" s="58">
        <f t="shared" ref="AY3:AY34" si="27">COUNTIF($R3,$Z$2)</f>
        <v>0</v>
      </c>
      <c r="AZ3" s="58">
        <f t="shared" ref="AZ3:AZ34" si="28">COUNTIF($R3,$AA$2)</f>
        <v>0</v>
      </c>
      <c r="BA3" s="58">
        <f t="shared" ref="BA3:BA34" si="29">COUNTIF($R3,$AB$2)</f>
        <v>1</v>
      </c>
      <c r="BB3" s="58">
        <f t="shared" ref="BB3:BB34" si="30">COUNTIF($R3,$AC$2)</f>
        <v>0</v>
      </c>
      <c r="BC3" s="58">
        <f t="shared" ref="BC3:BC34" si="31">COUNTIF($R3,$AD$2)</f>
        <v>0</v>
      </c>
      <c r="BD3" s="63">
        <f t="shared" ref="BD3:BD34" si="32">COUNTIF($R3,$AE$2)</f>
        <v>0</v>
      </c>
      <c r="BE3" s="41"/>
      <c r="BF3" s="41"/>
      <c r="BG3" s="107">
        <v>1</v>
      </c>
      <c r="BH3" s="65">
        <v>100</v>
      </c>
      <c r="BI3" s="108" t="s">
        <v>24</v>
      </c>
    </row>
    <row r="4" spans="1:61" ht="10.5" customHeight="1">
      <c r="A4" s="237">
        <f>'w-wa'!A3</f>
        <v>1780</v>
      </c>
      <c r="B4" s="58">
        <f>VLOOKUP('w-wa'!B3,tab_liczb_!$C$8:$E$18,3,1)</f>
        <v>9</v>
      </c>
      <c r="C4" s="58">
        <f>VLOOKUP('w-wa'!C3,tab_liczb_!$F$8:$H$18,3,1)</f>
        <v>9</v>
      </c>
      <c r="D4" s="58">
        <f>VLOOKUP('w-wa'!D3,tab_liczb_!$I$8:$K$18,3,1)</f>
        <v>4</v>
      </c>
      <c r="E4" s="58">
        <f>VLOOKUP('w-wa'!E3,tab_liczb_!$L$8:$N$18,3,1)</f>
        <v>11</v>
      </c>
      <c r="F4" s="58">
        <f>VLOOKUP('w-wa'!F3,tab_liczb_!$O$8:$Q$18,3,1)</f>
        <v>6</v>
      </c>
      <c r="G4" s="58">
        <f>VLOOKUP('w-wa'!G3,tab_liczb_!$R$8:$T$18,3,1)</f>
        <v>6</v>
      </c>
      <c r="H4" s="58">
        <f>VLOOKUP('w-wa'!H3,tab_liczb_!$U$8:$W$18,3,1)</f>
        <v>5</v>
      </c>
      <c r="I4" s="58">
        <f>VLOOKUP('w-wa'!I3,tab_liczb_!$X$8:$Z$18,3,1)</f>
        <v>6</v>
      </c>
      <c r="J4" s="58">
        <f>VLOOKUP('w-wa'!J3,tab_liczb_!$AA$8:$AC$18,3,1)</f>
        <v>6</v>
      </c>
      <c r="K4" s="58">
        <f>VLOOKUP('w-wa'!K3,tab_liczb_!$AD$8:$AF$18,3,1)</f>
        <v>3</v>
      </c>
      <c r="L4" s="58">
        <f>VLOOKUP('w-wa'!L3,tab_liczb_!$AG$8:$AI$18,3,1)</f>
        <v>6</v>
      </c>
      <c r="M4" s="58">
        <f>VLOOKUP('w-wa'!M3,tab_liczb_!$AJ$8:$AL$18,3,1)</f>
        <v>11</v>
      </c>
      <c r="N4" s="58">
        <f>VLOOKUP('w-wa'!N3,tab_liczb_!$AM$8:$AO$18,3,1)</f>
        <v>9</v>
      </c>
      <c r="O4" s="58">
        <f>VLOOKUP('w-wa'!O3,tab_liczb_!$AP$8:$AR$18,3,1)</f>
        <v>7</v>
      </c>
      <c r="P4" s="58">
        <f>VLOOKUP('w-wa'!P3,tab_liczb_!$AS$8:$AU$18,3,1)</f>
        <v>6</v>
      </c>
      <c r="Q4" s="58">
        <f>VLOOKUP('w-wa'!Q3,tab_liczb_!$AV$8:$AX$18,3,1)</f>
        <v>6</v>
      </c>
      <c r="R4" s="58">
        <f>VLOOKUP('w-wa'!R3,tab_liczb_!$AY$8:$BA$18,3,1)</f>
        <v>9</v>
      </c>
      <c r="S4" s="41"/>
      <c r="U4" s="62">
        <f t="shared" si="0"/>
        <v>2</v>
      </c>
      <c r="V4" s="58">
        <f t="shared" si="1"/>
        <v>0</v>
      </c>
      <c r="W4" s="58">
        <f t="shared" si="2"/>
        <v>2</v>
      </c>
      <c r="X4" s="58">
        <f t="shared" si="3"/>
        <v>0</v>
      </c>
      <c r="Y4" s="58">
        <f t="shared" si="4"/>
        <v>0</v>
      </c>
      <c r="Z4" s="58">
        <f t="shared" si="5"/>
        <v>5</v>
      </c>
      <c r="AA4" s="58">
        <f t="shared" si="6"/>
        <v>1</v>
      </c>
      <c r="AB4" s="58">
        <f t="shared" si="7"/>
        <v>1</v>
      </c>
      <c r="AC4" s="58">
        <f t="shared" si="8"/>
        <v>1</v>
      </c>
      <c r="AD4" s="58">
        <f t="shared" si="9"/>
        <v>0</v>
      </c>
      <c r="AE4" s="63">
        <f t="shared" si="10"/>
        <v>0</v>
      </c>
      <c r="AF4" s="41"/>
      <c r="AG4" s="62">
        <f t="shared" si="11"/>
        <v>0</v>
      </c>
      <c r="AH4" s="58">
        <f t="shared" si="12"/>
        <v>0</v>
      </c>
      <c r="AI4" s="58">
        <f t="shared" si="13"/>
        <v>1</v>
      </c>
      <c r="AJ4" s="58">
        <f t="shared" si="14"/>
        <v>0</v>
      </c>
      <c r="AK4" s="58">
        <f t="shared" si="15"/>
        <v>1</v>
      </c>
      <c r="AL4" s="58">
        <f t="shared" si="16"/>
        <v>2</v>
      </c>
      <c r="AM4" s="58">
        <f t="shared" si="17"/>
        <v>0</v>
      </c>
      <c r="AN4" s="58">
        <f t="shared" si="18"/>
        <v>0</v>
      </c>
      <c r="AO4" s="58">
        <f t="shared" si="19"/>
        <v>0</v>
      </c>
      <c r="AP4" s="58">
        <f t="shared" si="20"/>
        <v>0</v>
      </c>
      <c r="AQ4" s="63">
        <f t="shared" si="21"/>
        <v>0</v>
      </c>
      <c r="AR4" s="41"/>
      <c r="AS4" s="41"/>
      <c r="AT4" s="62">
        <f t="shared" si="22"/>
        <v>0</v>
      </c>
      <c r="AU4" s="58">
        <f t="shared" si="23"/>
        <v>0</v>
      </c>
      <c r="AV4" s="58">
        <f t="shared" si="24"/>
        <v>1</v>
      </c>
      <c r="AW4" s="58">
        <f t="shared" si="25"/>
        <v>0</v>
      </c>
      <c r="AX4" s="58">
        <f t="shared" si="26"/>
        <v>0</v>
      </c>
      <c r="AY4" s="58">
        <f t="shared" si="27"/>
        <v>0</v>
      </c>
      <c r="AZ4" s="58">
        <f t="shared" si="28"/>
        <v>0</v>
      </c>
      <c r="BA4" s="58">
        <f t="shared" si="29"/>
        <v>0</v>
      </c>
      <c r="BB4" s="58">
        <f t="shared" si="30"/>
        <v>0</v>
      </c>
      <c r="BC4" s="58">
        <f t="shared" si="31"/>
        <v>0</v>
      </c>
      <c r="BD4" s="63">
        <f t="shared" si="32"/>
        <v>0</v>
      </c>
      <c r="BE4" s="41"/>
      <c r="BF4" s="41"/>
      <c r="BG4" s="107">
        <v>2</v>
      </c>
      <c r="BH4" s="67">
        <v>95</v>
      </c>
      <c r="BI4" s="108" t="s">
        <v>25</v>
      </c>
    </row>
    <row r="5" spans="1:61" ht="10.5" customHeight="1">
      <c r="A5" s="237">
        <f>'w-wa'!A4</f>
        <v>1781</v>
      </c>
      <c r="B5" s="58">
        <f>VLOOKUP('w-wa'!B4,tab_liczb_!$C$8:$E$18,3,1)</f>
        <v>8</v>
      </c>
      <c r="C5" s="58">
        <f>VLOOKUP('w-wa'!C4,tab_liczb_!$F$8:$H$18,3,1)</f>
        <v>8</v>
      </c>
      <c r="D5" s="58">
        <f>VLOOKUP('w-wa'!D4,tab_liczb_!$I$8:$K$18,3,1)</f>
        <v>8</v>
      </c>
      <c r="E5" s="58">
        <f>VLOOKUP('w-wa'!E4,tab_liczb_!$L$8:$N$18,3,1)</f>
        <v>5</v>
      </c>
      <c r="F5" s="58">
        <f>VLOOKUP('w-wa'!F4,tab_liczb_!$O$8:$Q$18,3,1)</f>
        <v>7</v>
      </c>
      <c r="G5" s="58">
        <f>VLOOKUP('w-wa'!G4,tab_liczb_!$R$8:$T$18,3,1)</f>
        <v>1</v>
      </c>
      <c r="H5" s="58">
        <f>VLOOKUP('w-wa'!H4,tab_liczb_!$U$8:$W$18,3,1)</f>
        <v>3</v>
      </c>
      <c r="I5" s="58">
        <f>VLOOKUP('w-wa'!I4,tab_liczb_!$X$8:$Z$18,3,1)</f>
        <v>1</v>
      </c>
      <c r="J5" s="58">
        <f>VLOOKUP('w-wa'!J4,tab_liczb_!$AA$8:$AC$18,3,1)</f>
        <v>1</v>
      </c>
      <c r="K5" s="58">
        <f>VLOOKUP('w-wa'!K4,tab_liczb_!$AD$8:$AF$18,3,1)</f>
        <v>11</v>
      </c>
      <c r="L5" s="58">
        <f>VLOOKUP('w-wa'!L4,tab_liczb_!$AG$8:$AI$18,3,1)</f>
        <v>5</v>
      </c>
      <c r="M5" s="58">
        <f>VLOOKUP('w-wa'!M4,tab_liczb_!$AJ$8:$AL$18,3,1)</f>
        <v>10</v>
      </c>
      <c r="N5" s="58">
        <f>VLOOKUP('w-wa'!N4,tab_liczb_!$AM$8:$AO$18,3,1)</f>
        <v>9</v>
      </c>
      <c r="O5" s="58">
        <f>VLOOKUP('w-wa'!O4,tab_liczb_!$AP$8:$AR$18,3,1)</f>
        <v>8</v>
      </c>
      <c r="P5" s="58">
        <f>VLOOKUP('w-wa'!P4,tab_liczb_!$AS$8:$AU$18,3,1)</f>
        <v>1</v>
      </c>
      <c r="Q5" s="58">
        <f>VLOOKUP('w-wa'!Q4,tab_liczb_!$AV$8:$AX$18,3,1)</f>
        <v>4</v>
      </c>
      <c r="R5" s="58">
        <f>VLOOKUP('w-wa'!R4,tab_liczb_!$AY$8:$BA$18,3,1)</f>
        <v>6</v>
      </c>
      <c r="S5" s="41"/>
      <c r="U5" s="62">
        <f t="shared" si="0"/>
        <v>1</v>
      </c>
      <c r="V5" s="58">
        <f t="shared" si="1"/>
        <v>1</v>
      </c>
      <c r="W5" s="58">
        <f t="shared" si="2"/>
        <v>0</v>
      </c>
      <c r="X5" s="58">
        <f t="shared" si="3"/>
        <v>3</v>
      </c>
      <c r="Y5" s="58">
        <f t="shared" si="4"/>
        <v>1</v>
      </c>
      <c r="Z5" s="58">
        <f t="shared" si="5"/>
        <v>0</v>
      </c>
      <c r="AA5" s="58">
        <f t="shared" si="6"/>
        <v>2</v>
      </c>
      <c r="AB5" s="58">
        <f t="shared" si="7"/>
        <v>0</v>
      </c>
      <c r="AC5" s="58">
        <f t="shared" si="8"/>
        <v>1</v>
      </c>
      <c r="AD5" s="58">
        <f t="shared" si="9"/>
        <v>0</v>
      </c>
      <c r="AE5" s="63">
        <f t="shared" si="10"/>
        <v>3</v>
      </c>
      <c r="AF5" s="41"/>
      <c r="AG5" s="62">
        <f t="shared" si="11"/>
        <v>0</v>
      </c>
      <c r="AH5" s="58">
        <f t="shared" si="12"/>
        <v>0</v>
      </c>
      <c r="AI5" s="58">
        <f t="shared" si="13"/>
        <v>1</v>
      </c>
      <c r="AJ5" s="58">
        <f t="shared" si="14"/>
        <v>1</v>
      </c>
      <c r="AK5" s="58">
        <f t="shared" si="15"/>
        <v>0</v>
      </c>
      <c r="AL5" s="58">
        <f t="shared" si="16"/>
        <v>0</v>
      </c>
      <c r="AM5" s="58">
        <f t="shared" si="17"/>
        <v>0</v>
      </c>
      <c r="AN5" s="58">
        <f t="shared" si="18"/>
        <v>1</v>
      </c>
      <c r="AO5" s="58">
        <f t="shared" si="19"/>
        <v>0</v>
      </c>
      <c r="AP5" s="58">
        <f t="shared" si="20"/>
        <v>0</v>
      </c>
      <c r="AQ5" s="63">
        <f t="shared" si="21"/>
        <v>1</v>
      </c>
      <c r="AR5" s="41"/>
      <c r="AS5" s="41"/>
      <c r="AT5" s="62">
        <f t="shared" si="22"/>
        <v>0</v>
      </c>
      <c r="AU5" s="58">
        <f t="shared" si="23"/>
        <v>0</v>
      </c>
      <c r="AV5" s="58">
        <f t="shared" si="24"/>
        <v>0</v>
      </c>
      <c r="AW5" s="58">
        <f t="shared" si="25"/>
        <v>0</v>
      </c>
      <c r="AX5" s="58">
        <f t="shared" si="26"/>
        <v>0</v>
      </c>
      <c r="AY5" s="58">
        <f t="shared" si="27"/>
        <v>1</v>
      </c>
      <c r="AZ5" s="58">
        <f t="shared" si="28"/>
        <v>0</v>
      </c>
      <c r="BA5" s="58">
        <f t="shared" si="29"/>
        <v>0</v>
      </c>
      <c r="BB5" s="58">
        <f t="shared" si="30"/>
        <v>0</v>
      </c>
      <c r="BC5" s="58">
        <f t="shared" si="31"/>
        <v>0</v>
      </c>
      <c r="BD5" s="63">
        <f t="shared" si="32"/>
        <v>0</v>
      </c>
      <c r="BE5" s="41"/>
      <c r="BF5" s="41"/>
      <c r="BG5" s="107">
        <v>3</v>
      </c>
      <c r="BH5" s="68">
        <v>90</v>
      </c>
      <c r="BI5" s="108" t="s">
        <v>26</v>
      </c>
    </row>
    <row r="6" spans="1:61" ht="10.5" customHeight="1">
      <c r="A6" s="237">
        <f>'w-wa'!A5</f>
        <v>1782</v>
      </c>
      <c r="B6" s="58">
        <f>VLOOKUP('w-wa'!B5,tab_liczb_!$C$8:$E$18,3,1)</f>
        <v>6</v>
      </c>
      <c r="C6" s="58">
        <f>VLOOKUP('w-wa'!C5,tab_liczb_!$F$8:$H$18,3,1)</f>
        <v>10</v>
      </c>
      <c r="D6" s="58">
        <f>VLOOKUP('w-wa'!D5,tab_liczb_!$I$8:$K$18,3,1)</f>
        <v>9</v>
      </c>
      <c r="E6" s="58">
        <f>VLOOKUP('w-wa'!E5,tab_liczb_!$L$8:$N$18,3,1)</f>
        <v>8</v>
      </c>
      <c r="F6" s="58">
        <f>VLOOKUP('w-wa'!F5,tab_liczb_!$O$8:$Q$18,3,1)</f>
        <v>7</v>
      </c>
      <c r="G6" s="58">
        <f>VLOOKUP('w-wa'!G5,tab_liczb_!$R$8:$T$18,3,1)</f>
        <v>4</v>
      </c>
      <c r="H6" s="58">
        <f>VLOOKUP('w-wa'!H5,tab_liczb_!$U$8:$W$18,3,1)</f>
        <v>3</v>
      </c>
      <c r="I6" s="58">
        <f>VLOOKUP('w-wa'!I5,tab_liczb_!$X$8:$Z$18,3,1)</f>
        <v>6</v>
      </c>
      <c r="J6" s="58">
        <f>VLOOKUP('w-wa'!J5,tab_liczb_!$AA$8:$AC$18,3,1)</f>
        <v>6</v>
      </c>
      <c r="K6" s="58">
        <f>VLOOKUP('w-wa'!K5,tab_liczb_!$AD$8:$AF$18,3,1)</f>
        <v>10</v>
      </c>
      <c r="L6" s="58">
        <f>VLOOKUP('w-wa'!L5,tab_liczb_!$AG$8:$AI$18,3,1)</f>
        <v>9</v>
      </c>
      <c r="M6" s="58">
        <f>VLOOKUP('w-wa'!M5,tab_liczb_!$AJ$8:$AL$18,3,1)</f>
        <v>9</v>
      </c>
      <c r="N6" s="58">
        <f>VLOOKUP('w-wa'!N5,tab_liczb_!$AM$8:$AO$18,3,1)</f>
        <v>9</v>
      </c>
      <c r="O6" s="58">
        <f>VLOOKUP('w-wa'!O5,tab_liczb_!$AP$8:$AR$18,3,1)</f>
        <v>10</v>
      </c>
      <c r="P6" s="58">
        <f>VLOOKUP('w-wa'!P5,tab_liczb_!$AS$8:$AU$18,3,1)</f>
        <v>3</v>
      </c>
      <c r="Q6" s="58">
        <f>VLOOKUP('w-wa'!Q5,tab_liczb_!$AV$8:$AX$18,3,1)</f>
        <v>11</v>
      </c>
      <c r="R6" s="58">
        <f>VLOOKUP('w-wa'!R5,tab_liczb_!$AY$8:$BA$18,3,1)</f>
        <v>10</v>
      </c>
      <c r="S6" s="41"/>
      <c r="U6" s="62">
        <f t="shared" si="0"/>
        <v>0</v>
      </c>
      <c r="V6" s="58">
        <f t="shared" si="1"/>
        <v>2</v>
      </c>
      <c r="W6" s="58">
        <f t="shared" si="2"/>
        <v>3</v>
      </c>
      <c r="X6" s="58">
        <f t="shared" si="3"/>
        <v>1</v>
      </c>
      <c r="Y6" s="58">
        <f t="shared" si="4"/>
        <v>1</v>
      </c>
      <c r="Z6" s="58">
        <f t="shared" si="5"/>
        <v>3</v>
      </c>
      <c r="AA6" s="58">
        <f t="shared" si="6"/>
        <v>0</v>
      </c>
      <c r="AB6" s="58">
        <f t="shared" si="7"/>
        <v>1</v>
      </c>
      <c r="AC6" s="58">
        <f t="shared" si="8"/>
        <v>1</v>
      </c>
      <c r="AD6" s="58">
        <f t="shared" si="9"/>
        <v>0</v>
      </c>
      <c r="AE6" s="63">
        <f t="shared" si="10"/>
        <v>0</v>
      </c>
      <c r="AF6" s="41"/>
      <c r="AG6" s="62">
        <f t="shared" si="11"/>
        <v>1</v>
      </c>
      <c r="AH6" s="58">
        <f t="shared" si="12"/>
        <v>1</v>
      </c>
      <c r="AI6" s="58">
        <f t="shared" si="13"/>
        <v>1</v>
      </c>
      <c r="AJ6" s="58">
        <f t="shared" si="14"/>
        <v>0</v>
      </c>
      <c r="AK6" s="58">
        <f t="shared" si="15"/>
        <v>0</v>
      </c>
      <c r="AL6" s="58">
        <f t="shared" si="16"/>
        <v>0</v>
      </c>
      <c r="AM6" s="58">
        <f t="shared" si="17"/>
        <v>0</v>
      </c>
      <c r="AN6" s="58">
        <f t="shared" si="18"/>
        <v>0</v>
      </c>
      <c r="AO6" s="58">
        <f t="shared" si="19"/>
        <v>1</v>
      </c>
      <c r="AP6" s="58">
        <f t="shared" si="20"/>
        <v>0</v>
      </c>
      <c r="AQ6" s="63">
        <f t="shared" si="21"/>
        <v>0</v>
      </c>
      <c r="AR6" s="41"/>
      <c r="AS6" s="41"/>
      <c r="AT6" s="62">
        <f t="shared" si="22"/>
        <v>0</v>
      </c>
      <c r="AU6" s="58">
        <f t="shared" si="23"/>
        <v>1</v>
      </c>
      <c r="AV6" s="58">
        <f t="shared" si="24"/>
        <v>0</v>
      </c>
      <c r="AW6" s="58">
        <f t="shared" si="25"/>
        <v>0</v>
      </c>
      <c r="AX6" s="58">
        <f t="shared" si="26"/>
        <v>0</v>
      </c>
      <c r="AY6" s="58">
        <f t="shared" si="27"/>
        <v>0</v>
      </c>
      <c r="AZ6" s="58">
        <f t="shared" si="28"/>
        <v>0</v>
      </c>
      <c r="BA6" s="58">
        <f t="shared" si="29"/>
        <v>0</v>
      </c>
      <c r="BB6" s="58">
        <f t="shared" si="30"/>
        <v>0</v>
      </c>
      <c r="BC6" s="58">
        <f t="shared" si="31"/>
        <v>0</v>
      </c>
      <c r="BD6" s="63">
        <f t="shared" si="32"/>
        <v>0</v>
      </c>
      <c r="BE6" s="41"/>
      <c r="BF6" s="41"/>
      <c r="BG6" s="107">
        <v>4</v>
      </c>
      <c r="BH6" s="69">
        <v>80</v>
      </c>
      <c r="BI6" s="108" t="s">
        <v>27</v>
      </c>
    </row>
    <row r="7" spans="1:61" ht="10.5" customHeight="1">
      <c r="A7" s="237">
        <f>'w-wa'!A6</f>
        <v>1783</v>
      </c>
      <c r="B7" s="58">
        <f>VLOOKUP('w-wa'!B6,tab_liczb_!$C$8:$E$18,3,1)</f>
        <v>7</v>
      </c>
      <c r="C7" s="58">
        <f>VLOOKUP('w-wa'!C6,tab_liczb_!$F$8:$H$18,3,1)</f>
        <v>4</v>
      </c>
      <c r="D7" s="58">
        <f>VLOOKUP('w-wa'!D6,tab_liczb_!$I$8:$K$18,3,1)</f>
        <v>9</v>
      </c>
      <c r="E7" s="58">
        <f>VLOOKUP('w-wa'!E6,tab_liczb_!$L$8:$N$18,3,1)</f>
        <v>9</v>
      </c>
      <c r="F7" s="58">
        <f>VLOOKUP('w-wa'!F6,tab_liczb_!$O$8:$Q$18,3,1)</f>
        <v>3</v>
      </c>
      <c r="G7" s="58">
        <f>VLOOKUP('w-wa'!G6,tab_liczb_!$R$8:$T$18,3,1)</f>
        <v>1</v>
      </c>
      <c r="H7" s="58">
        <f>VLOOKUP('w-wa'!H6,tab_liczb_!$U$8:$W$18,3,1)</f>
        <v>4</v>
      </c>
      <c r="I7" s="58">
        <f>VLOOKUP('w-wa'!I6,tab_liczb_!$X$8:$Z$18,3,1)</f>
        <v>1</v>
      </c>
      <c r="J7" s="58">
        <f>VLOOKUP('w-wa'!J6,tab_liczb_!$AA$8:$AC$18,3,1)</f>
        <v>2</v>
      </c>
      <c r="K7" s="58">
        <f>VLOOKUP('w-wa'!K6,tab_liczb_!$AD$8:$AF$18,3,1)</f>
        <v>6</v>
      </c>
      <c r="L7" s="58">
        <f>VLOOKUP('w-wa'!L6,tab_liczb_!$AG$8:$AI$18,3,1)</f>
        <v>9</v>
      </c>
      <c r="M7" s="58">
        <f>VLOOKUP('w-wa'!M6,tab_liczb_!$AJ$8:$AL$18,3,1)</f>
        <v>11</v>
      </c>
      <c r="N7" s="58">
        <f>VLOOKUP('w-wa'!N6,tab_liczb_!$AM$8:$AO$18,3,1)</f>
        <v>7</v>
      </c>
      <c r="O7" s="58">
        <f>VLOOKUP('w-wa'!O6,tab_liczb_!$AP$8:$AR$18,3,1)</f>
        <v>9</v>
      </c>
      <c r="P7" s="58">
        <f>VLOOKUP('w-wa'!P6,tab_liczb_!$AS$8:$AU$18,3,1)</f>
        <v>1</v>
      </c>
      <c r="Q7" s="58">
        <f>VLOOKUP('w-wa'!Q6,tab_liczb_!$AV$8:$AX$18,3,1)</f>
        <v>6</v>
      </c>
      <c r="R7" s="58">
        <f>VLOOKUP('w-wa'!R6,tab_liczb_!$AY$8:$BA$18,3,1)</f>
        <v>6</v>
      </c>
      <c r="S7" s="41"/>
      <c r="U7" s="62">
        <f t="shared" si="0"/>
        <v>1</v>
      </c>
      <c r="V7" s="58">
        <f t="shared" si="1"/>
        <v>0</v>
      </c>
      <c r="W7" s="58">
        <f t="shared" si="2"/>
        <v>3</v>
      </c>
      <c r="X7" s="58">
        <f t="shared" si="3"/>
        <v>0</v>
      </c>
      <c r="Y7" s="58">
        <f t="shared" si="4"/>
        <v>1</v>
      </c>
      <c r="Z7" s="58">
        <f t="shared" si="5"/>
        <v>1</v>
      </c>
      <c r="AA7" s="58">
        <f t="shared" si="6"/>
        <v>0</v>
      </c>
      <c r="AB7" s="58">
        <f t="shared" si="7"/>
        <v>2</v>
      </c>
      <c r="AC7" s="58">
        <f t="shared" si="8"/>
        <v>1</v>
      </c>
      <c r="AD7" s="58">
        <f t="shared" si="9"/>
        <v>1</v>
      </c>
      <c r="AE7" s="63">
        <f t="shared" si="10"/>
        <v>2</v>
      </c>
      <c r="AF7" s="41"/>
      <c r="AG7" s="62">
        <f t="shared" si="11"/>
        <v>0</v>
      </c>
      <c r="AH7" s="58">
        <f t="shared" si="12"/>
        <v>0</v>
      </c>
      <c r="AI7" s="58">
        <f t="shared" si="13"/>
        <v>1</v>
      </c>
      <c r="AJ7" s="58">
        <f t="shared" si="14"/>
        <v>0</v>
      </c>
      <c r="AK7" s="58">
        <f t="shared" si="15"/>
        <v>1</v>
      </c>
      <c r="AL7" s="58">
        <f t="shared" si="16"/>
        <v>1</v>
      </c>
      <c r="AM7" s="58">
        <f t="shared" si="17"/>
        <v>0</v>
      </c>
      <c r="AN7" s="58">
        <f t="shared" si="18"/>
        <v>0</v>
      </c>
      <c r="AO7" s="58">
        <f t="shared" si="19"/>
        <v>0</v>
      </c>
      <c r="AP7" s="58">
        <f t="shared" si="20"/>
        <v>0</v>
      </c>
      <c r="AQ7" s="63">
        <f t="shared" si="21"/>
        <v>1</v>
      </c>
      <c r="AR7" s="41"/>
      <c r="AS7" s="41"/>
      <c r="AT7" s="62">
        <f t="shared" si="22"/>
        <v>0</v>
      </c>
      <c r="AU7" s="58">
        <f t="shared" si="23"/>
        <v>0</v>
      </c>
      <c r="AV7" s="58">
        <f t="shared" si="24"/>
        <v>0</v>
      </c>
      <c r="AW7" s="58">
        <f t="shared" si="25"/>
        <v>0</v>
      </c>
      <c r="AX7" s="58">
        <f t="shared" si="26"/>
        <v>0</v>
      </c>
      <c r="AY7" s="58">
        <f t="shared" si="27"/>
        <v>1</v>
      </c>
      <c r="AZ7" s="58">
        <f t="shared" si="28"/>
        <v>0</v>
      </c>
      <c r="BA7" s="58">
        <f t="shared" si="29"/>
        <v>0</v>
      </c>
      <c r="BB7" s="58">
        <f t="shared" si="30"/>
        <v>0</v>
      </c>
      <c r="BC7" s="58">
        <f t="shared" si="31"/>
        <v>0</v>
      </c>
      <c r="BD7" s="63">
        <f t="shared" si="32"/>
        <v>0</v>
      </c>
      <c r="BE7" s="41"/>
      <c r="BF7" s="41"/>
      <c r="BG7" s="107">
        <v>5</v>
      </c>
      <c r="BH7" s="70">
        <v>70</v>
      </c>
      <c r="BI7" s="108" t="s">
        <v>28</v>
      </c>
    </row>
    <row r="8" spans="1:61" ht="10.5" customHeight="1">
      <c r="A8" s="237">
        <f>'w-wa'!A7</f>
        <v>1784</v>
      </c>
      <c r="B8" s="58">
        <f>VLOOKUP('w-wa'!B7,tab_liczb_!$C$8:$E$18,3,1)</f>
        <v>10</v>
      </c>
      <c r="C8" s="58">
        <f>VLOOKUP('w-wa'!C7,tab_liczb_!$F$8:$H$18,3,1)</f>
        <v>9</v>
      </c>
      <c r="D8" s="58">
        <f>VLOOKUP('w-wa'!D7,tab_liczb_!$I$8:$K$18,3,1)</f>
        <v>9</v>
      </c>
      <c r="E8" s="58">
        <f>VLOOKUP('w-wa'!E7,tab_liczb_!$L$8:$N$18,3,1)</f>
        <v>9</v>
      </c>
      <c r="F8" s="58">
        <f>VLOOKUP('w-wa'!F7,tab_liczb_!$O$8:$Q$18,3,1)</f>
        <v>7</v>
      </c>
      <c r="G8" s="58">
        <f>VLOOKUP('w-wa'!G7,tab_liczb_!$R$8:$T$18,3,1)</f>
        <v>3</v>
      </c>
      <c r="H8" s="58">
        <f>VLOOKUP('w-wa'!H7,tab_liczb_!$U$8:$W$18,3,1)</f>
        <v>4</v>
      </c>
      <c r="I8" s="58">
        <f>VLOOKUP('w-wa'!I7,tab_liczb_!$X$8:$Z$18,3,1)</f>
        <v>1</v>
      </c>
      <c r="J8" s="58">
        <f>VLOOKUP('w-wa'!J7,tab_liczb_!$AA$8:$AC$18,3,1)</f>
        <v>2</v>
      </c>
      <c r="K8" s="58">
        <f>VLOOKUP('w-wa'!K7,tab_liczb_!$AD$8:$AF$18,3,1)</f>
        <v>11</v>
      </c>
      <c r="L8" s="58">
        <f>VLOOKUP('w-wa'!L7,tab_liczb_!$AG$8:$AI$18,3,1)</f>
        <v>6</v>
      </c>
      <c r="M8" s="58">
        <f>VLOOKUP('w-wa'!M7,tab_liczb_!$AJ$8:$AL$18,3,1)</f>
        <v>8</v>
      </c>
      <c r="N8" s="58">
        <f>VLOOKUP('w-wa'!N7,tab_liczb_!$AM$8:$AO$18,3,1)</f>
        <v>11</v>
      </c>
      <c r="O8" s="58">
        <f>VLOOKUP('w-wa'!O7,tab_liczb_!$AP$8:$AR$18,3,1)</f>
        <v>10</v>
      </c>
      <c r="P8" s="58">
        <f>VLOOKUP('w-wa'!P7,tab_liczb_!$AS$8:$AU$18,3,1)</f>
        <v>1</v>
      </c>
      <c r="Q8" s="58">
        <f>VLOOKUP('w-wa'!Q7,tab_liczb_!$AV$8:$AX$18,3,1)</f>
        <v>6</v>
      </c>
      <c r="R8" s="58">
        <f>VLOOKUP('w-wa'!R7,tab_liczb_!$AY$8:$BA$18,3,1)</f>
        <v>8</v>
      </c>
      <c r="S8" s="41"/>
      <c r="U8" s="62">
        <f t="shared" si="0"/>
        <v>1</v>
      </c>
      <c r="V8" s="58">
        <f t="shared" si="1"/>
        <v>1</v>
      </c>
      <c r="W8" s="58">
        <f t="shared" si="2"/>
        <v>3</v>
      </c>
      <c r="X8" s="58">
        <f t="shared" si="3"/>
        <v>1</v>
      </c>
      <c r="Y8" s="58">
        <f t="shared" si="4"/>
        <v>1</v>
      </c>
      <c r="Z8" s="58">
        <f t="shared" si="5"/>
        <v>1</v>
      </c>
      <c r="AA8" s="58">
        <f t="shared" si="6"/>
        <v>0</v>
      </c>
      <c r="AB8" s="58">
        <f t="shared" si="7"/>
        <v>1</v>
      </c>
      <c r="AC8" s="58">
        <f t="shared" si="8"/>
        <v>1</v>
      </c>
      <c r="AD8" s="58">
        <f t="shared" si="9"/>
        <v>1</v>
      </c>
      <c r="AE8" s="63">
        <f t="shared" si="10"/>
        <v>1</v>
      </c>
      <c r="AF8" s="41"/>
      <c r="AG8" s="62">
        <f t="shared" si="11"/>
        <v>1</v>
      </c>
      <c r="AH8" s="58">
        <f t="shared" si="12"/>
        <v>1</v>
      </c>
      <c r="AI8" s="58">
        <f t="shared" si="13"/>
        <v>0</v>
      </c>
      <c r="AJ8" s="58">
        <f t="shared" si="14"/>
        <v>0</v>
      </c>
      <c r="AK8" s="58">
        <f t="shared" si="15"/>
        <v>0</v>
      </c>
      <c r="AL8" s="58">
        <f t="shared" si="16"/>
        <v>1</v>
      </c>
      <c r="AM8" s="58">
        <f t="shared" si="17"/>
        <v>0</v>
      </c>
      <c r="AN8" s="58">
        <f t="shared" si="18"/>
        <v>0</v>
      </c>
      <c r="AO8" s="58">
        <f t="shared" si="19"/>
        <v>0</v>
      </c>
      <c r="AP8" s="58">
        <f t="shared" si="20"/>
        <v>0</v>
      </c>
      <c r="AQ8" s="63">
        <f t="shared" si="21"/>
        <v>1</v>
      </c>
      <c r="AR8" s="41"/>
      <c r="AS8" s="41"/>
      <c r="AT8" s="62">
        <f t="shared" si="22"/>
        <v>0</v>
      </c>
      <c r="AU8" s="58">
        <f t="shared" si="23"/>
        <v>0</v>
      </c>
      <c r="AV8" s="58">
        <f t="shared" si="24"/>
        <v>0</v>
      </c>
      <c r="AW8" s="58">
        <f t="shared" si="25"/>
        <v>1</v>
      </c>
      <c r="AX8" s="58">
        <f t="shared" si="26"/>
        <v>0</v>
      </c>
      <c r="AY8" s="58">
        <f t="shared" si="27"/>
        <v>0</v>
      </c>
      <c r="AZ8" s="58">
        <f t="shared" si="28"/>
        <v>0</v>
      </c>
      <c r="BA8" s="58">
        <f t="shared" si="29"/>
        <v>0</v>
      </c>
      <c r="BB8" s="58">
        <f t="shared" si="30"/>
        <v>0</v>
      </c>
      <c r="BC8" s="58">
        <f t="shared" si="31"/>
        <v>0</v>
      </c>
      <c r="BD8" s="63">
        <f t="shared" si="32"/>
        <v>0</v>
      </c>
      <c r="BE8" s="41"/>
      <c r="BF8" s="41"/>
      <c r="BG8" s="107">
        <v>6</v>
      </c>
      <c r="BH8" s="71">
        <v>60</v>
      </c>
      <c r="BI8" s="108" t="s">
        <v>29</v>
      </c>
    </row>
    <row r="9" spans="1:61" ht="10.5" customHeight="1">
      <c r="A9" s="237">
        <f>'w-wa'!A8</f>
        <v>1785</v>
      </c>
      <c r="B9" s="58">
        <f>VLOOKUP('w-wa'!B8,tab_liczb_!$C$8:$E$18,3,1)</f>
        <v>9</v>
      </c>
      <c r="C9" s="58">
        <f>VLOOKUP('w-wa'!C8,tab_liczb_!$F$8:$H$18,3,1)</f>
        <v>9</v>
      </c>
      <c r="D9" s="58">
        <f>VLOOKUP('w-wa'!D8,tab_liczb_!$I$8:$K$18,3,1)</f>
        <v>11</v>
      </c>
      <c r="E9" s="58">
        <f>VLOOKUP('w-wa'!E8,tab_liczb_!$L$8:$N$18,3,1)</f>
        <v>11</v>
      </c>
      <c r="F9" s="58">
        <f>VLOOKUP('w-wa'!F8,tab_liczb_!$O$8:$Q$18,3,1)</f>
        <v>11</v>
      </c>
      <c r="G9" s="58">
        <f>VLOOKUP('w-wa'!G8,tab_liczb_!$R$8:$T$18,3,1)</f>
        <v>10</v>
      </c>
      <c r="H9" s="58">
        <f>VLOOKUP('w-wa'!H8,tab_liczb_!$U$8:$W$18,3,1)</f>
        <v>10</v>
      </c>
      <c r="I9" s="58">
        <f>VLOOKUP('w-wa'!I8,tab_liczb_!$X$8:$Z$18,3,1)</f>
        <v>9</v>
      </c>
      <c r="J9" s="58">
        <f>VLOOKUP('w-wa'!J8,tab_liczb_!$AA$8:$AC$18,3,1)</f>
        <v>4</v>
      </c>
      <c r="K9" s="58">
        <f>VLOOKUP('w-wa'!K8,tab_liczb_!$AD$8:$AF$18,3,1)</f>
        <v>11</v>
      </c>
      <c r="L9" s="58">
        <f>VLOOKUP('w-wa'!L8,tab_liczb_!$AG$8:$AI$18,3,1)</f>
        <v>7</v>
      </c>
      <c r="M9" s="58">
        <f>VLOOKUP('w-wa'!M8,tab_liczb_!$AJ$8:$AL$18,3,1)</f>
        <v>11</v>
      </c>
      <c r="N9" s="58">
        <f>VLOOKUP('w-wa'!N8,tab_liczb_!$AM$8:$AO$18,3,1)</f>
        <v>9</v>
      </c>
      <c r="O9" s="58">
        <f>VLOOKUP('w-wa'!O8,tab_liczb_!$AP$8:$AR$18,3,1)</f>
        <v>11</v>
      </c>
      <c r="P9" s="58">
        <f>VLOOKUP('w-wa'!P8,tab_liczb_!$AS$8:$AU$18,3,1)</f>
        <v>11</v>
      </c>
      <c r="Q9" s="58">
        <f>VLOOKUP('w-wa'!Q8,tab_liczb_!$AV$8:$AX$18,3,1)</f>
        <v>9</v>
      </c>
      <c r="R9" s="58">
        <f>VLOOKUP('w-wa'!R8,tab_liczb_!$AY$8:$BA$18,3,1)</f>
        <v>11</v>
      </c>
      <c r="S9" s="41"/>
      <c r="U9" s="62">
        <f t="shared" si="0"/>
        <v>5</v>
      </c>
      <c r="V9" s="58">
        <f t="shared" si="1"/>
        <v>2</v>
      </c>
      <c r="W9" s="58">
        <f t="shared" si="2"/>
        <v>3</v>
      </c>
      <c r="X9" s="58">
        <f t="shared" si="3"/>
        <v>0</v>
      </c>
      <c r="Y9" s="58">
        <f t="shared" si="4"/>
        <v>1</v>
      </c>
      <c r="Z9" s="58">
        <f t="shared" si="5"/>
        <v>0</v>
      </c>
      <c r="AA9" s="58">
        <f t="shared" si="6"/>
        <v>0</v>
      </c>
      <c r="AB9" s="58">
        <f t="shared" si="7"/>
        <v>1</v>
      </c>
      <c r="AC9" s="58">
        <f t="shared" si="8"/>
        <v>0</v>
      </c>
      <c r="AD9" s="58">
        <f t="shared" si="9"/>
        <v>0</v>
      </c>
      <c r="AE9" s="63">
        <f t="shared" si="10"/>
        <v>0</v>
      </c>
      <c r="AF9" s="41"/>
      <c r="AG9" s="62">
        <f t="shared" si="11"/>
        <v>2</v>
      </c>
      <c r="AH9" s="58">
        <f t="shared" si="12"/>
        <v>0</v>
      </c>
      <c r="AI9" s="58">
        <f t="shared" si="13"/>
        <v>2</v>
      </c>
      <c r="AJ9" s="58">
        <f t="shared" si="14"/>
        <v>0</v>
      </c>
      <c r="AK9" s="58">
        <f t="shared" si="15"/>
        <v>0</v>
      </c>
      <c r="AL9" s="58">
        <f t="shared" si="16"/>
        <v>0</v>
      </c>
      <c r="AM9" s="58">
        <f t="shared" si="17"/>
        <v>0</v>
      </c>
      <c r="AN9" s="58">
        <f t="shared" si="18"/>
        <v>0</v>
      </c>
      <c r="AO9" s="58">
        <f t="shared" si="19"/>
        <v>0</v>
      </c>
      <c r="AP9" s="58">
        <f t="shared" si="20"/>
        <v>0</v>
      </c>
      <c r="AQ9" s="63">
        <f t="shared" si="21"/>
        <v>0</v>
      </c>
      <c r="AR9" s="41"/>
      <c r="AS9" s="41"/>
      <c r="AT9" s="62">
        <f t="shared" si="22"/>
        <v>1</v>
      </c>
      <c r="AU9" s="58">
        <f t="shared" si="23"/>
        <v>0</v>
      </c>
      <c r="AV9" s="58">
        <f t="shared" si="24"/>
        <v>0</v>
      </c>
      <c r="AW9" s="58">
        <f t="shared" si="25"/>
        <v>0</v>
      </c>
      <c r="AX9" s="58">
        <f t="shared" si="26"/>
        <v>0</v>
      </c>
      <c r="AY9" s="58">
        <f t="shared" si="27"/>
        <v>0</v>
      </c>
      <c r="AZ9" s="58">
        <f t="shared" si="28"/>
        <v>0</v>
      </c>
      <c r="BA9" s="58">
        <f t="shared" si="29"/>
        <v>0</v>
      </c>
      <c r="BB9" s="58">
        <f t="shared" si="30"/>
        <v>0</v>
      </c>
      <c r="BC9" s="58">
        <f t="shared" si="31"/>
        <v>0</v>
      </c>
      <c r="BD9" s="63">
        <f t="shared" si="32"/>
        <v>0</v>
      </c>
      <c r="BE9" s="41"/>
      <c r="BF9" s="41"/>
      <c r="BG9" s="107">
        <v>7</v>
      </c>
      <c r="BH9" s="72">
        <v>40</v>
      </c>
      <c r="BI9" s="108" t="s">
        <v>30</v>
      </c>
    </row>
    <row r="10" spans="1:61" ht="10.5" customHeight="1">
      <c r="A10" s="237">
        <f>'w-wa'!A9</f>
        <v>1786</v>
      </c>
      <c r="B10" s="58">
        <f>VLOOKUP('w-wa'!B9,tab_liczb_!$C$8:$E$18,3,1)</f>
        <v>8</v>
      </c>
      <c r="C10" s="58">
        <f>VLOOKUP('w-wa'!C9,tab_liczb_!$F$8:$H$18,3,1)</f>
        <v>9</v>
      </c>
      <c r="D10" s="58">
        <f>VLOOKUP('w-wa'!D9,tab_liczb_!$I$8:$K$18,3,1)</f>
        <v>9</v>
      </c>
      <c r="E10" s="58">
        <f>VLOOKUP('w-wa'!E9,tab_liczb_!$L$8:$N$18,3,1)</f>
        <v>5</v>
      </c>
      <c r="F10" s="58">
        <f>VLOOKUP('w-wa'!F9,tab_liczb_!$O$8:$Q$18,3,1)</f>
        <v>11</v>
      </c>
      <c r="G10" s="58">
        <f>VLOOKUP('w-wa'!G9,tab_liczb_!$R$8:$T$18,3,1)</f>
        <v>7</v>
      </c>
      <c r="H10" s="58">
        <f>VLOOKUP('w-wa'!H9,tab_liczb_!$U$8:$W$18,3,1)</f>
        <v>10</v>
      </c>
      <c r="I10" s="58">
        <f>VLOOKUP('w-wa'!I9,tab_liczb_!$X$8:$Z$18,3,1)</f>
        <v>11</v>
      </c>
      <c r="J10" s="58">
        <f>VLOOKUP('w-wa'!J9,tab_liczb_!$AA$8:$AC$18,3,1)</f>
        <v>9</v>
      </c>
      <c r="K10" s="58">
        <f>VLOOKUP('w-wa'!K9,tab_liczb_!$AD$8:$AF$18,3,1)</f>
        <v>11</v>
      </c>
      <c r="L10" s="58">
        <f>VLOOKUP('w-wa'!L9,tab_liczb_!$AG$8:$AI$18,3,1)</f>
        <v>11</v>
      </c>
      <c r="M10" s="58">
        <f>VLOOKUP('w-wa'!M9,tab_liczb_!$AJ$8:$AL$18,3,1)</f>
        <v>9</v>
      </c>
      <c r="N10" s="58">
        <f>VLOOKUP('w-wa'!N9,tab_liczb_!$AM$8:$AO$18,3,1)</f>
        <v>10</v>
      </c>
      <c r="O10" s="58">
        <f>VLOOKUP('w-wa'!O9,tab_liczb_!$AP$8:$AR$18,3,1)</f>
        <v>11</v>
      </c>
      <c r="P10" s="58">
        <f>VLOOKUP('w-wa'!P9,tab_liczb_!$AS$8:$AU$18,3,1)</f>
        <v>11</v>
      </c>
      <c r="Q10" s="58">
        <f>VLOOKUP('w-wa'!Q9,tab_liczb_!$AV$8:$AX$18,3,1)</f>
        <v>11</v>
      </c>
      <c r="R10" s="58">
        <f>VLOOKUP('w-wa'!R9,tab_liczb_!$AY$8:$BA$18,3,1)</f>
        <v>11</v>
      </c>
      <c r="S10" s="41"/>
      <c r="U10" s="62">
        <f t="shared" si="0"/>
        <v>4</v>
      </c>
      <c r="V10" s="58">
        <f t="shared" si="1"/>
        <v>1</v>
      </c>
      <c r="W10" s="58">
        <f t="shared" si="2"/>
        <v>4</v>
      </c>
      <c r="X10" s="58">
        <f t="shared" si="3"/>
        <v>1</v>
      </c>
      <c r="Y10" s="58">
        <f t="shared" si="4"/>
        <v>1</v>
      </c>
      <c r="Z10" s="58">
        <f t="shared" si="5"/>
        <v>0</v>
      </c>
      <c r="AA10" s="58">
        <f t="shared" si="6"/>
        <v>1</v>
      </c>
      <c r="AB10" s="58">
        <f t="shared" si="7"/>
        <v>0</v>
      </c>
      <c r="AC10" s="58">
        <f t="shared" si="8"/>
        <v>0</v>
      </c>
      <c r="AD10" s="58">
        <f t="shared" si="9"/>
        <v>0</v>
      </c>
      <c r="AE10" s="63">
        <f t="shared" si="10"/>
        <v>0</v>
      </c>
      <c r="AF10" s="41"/>
      <c r="AG10" s="62">
        <f t="shared" si="11"/>
        <v>3</v>
      </c>
      <c r="AH10" s="58">
        <f t="shared" si="12"/>
        <v>1</v>
      </c>
      <c r="AI10" s="58">
        <f t="shared" si="13"/>
        <v>0</v>
      </c>
      <c r="AJ10" s="58">
        <f t="shared" si="14"/>
        <v>0</v>
      </c>
      <c r="AK10" s="58">
        <f t="shared" si="15"/>
        <v>0</v>
      </c>
      <c r="AL10" s="58">
        <f t="shared" si="16"/>
        <v>0</v>
      </c>
      <c r="AM10" s="58">
        <f t="shared" si="17"/>
        <v>0</v>
      </c>
      <c r="AN10" s="58">
        <f t="shared" si="18"/>
        <v>0</v>
      </c>
      <c r="AO10" s="58">
        <f t="shared" si="19"/>
        <v>0</v>
      </c>
      <c r="AP10" s="58">
        <f t="shared" si="20"/>
        <v>0</v>
      </c>
      <c r="AQ10" s="63">
        <f t="shared" si="21"/>
        <v>0</v>
      </c>
      <c r="AR10" s="41"/>
      <c r="AS10" s="41"/>
      <c r="AT10" s="62">
        <f t="shared" si="22"/>
        <v>1</v>
      </c>
      <c r="AU10" s="58">
        <f t="shared" si="23"/>
        <v>0</v>
      </c>
      <c r="AV10" s="58">
        <f t="shared" si="24"/>
        <v>0</v>
      </c>
      <c r="AW10" s="58">
        <f t="shared" si="25"/>
        <v>0</v>
      </c>
      <c r="AX10" s="58">
        <f t="shared" si="26"/>
        <v>0</v>
      </c>
      <c r="AY10" s="58">
        <f t="shared" si="27"/>
        <v>0</v>
      </c>
      <c r="AZ10" s="58">
        <f t="shared" si="28"/>
        <v>0</v>
      </c>
      <c r="BA10" s="58">
        <f t="shared" si="29"/>
        <v>0</v>
      </c>
      <c r="BB10" s="58">
        <f t="shared" si="30"/>
        <v>0</v>
      </c>
      <c r="BC10" s="58">
        <f t="shared" si="31"/>
        <v>0</v>
      </c>
      <c r="BD10" s="63">
        <f t="shared" si="32"/>
        <v>0</v>
      </c>
      <c r="BE10" s="41"/>
      <c r="BF10" s="41"/>
      <c r="BG10" s="107">
        <v>8</v>
      </c>
      <c r="BH10" s="73">
        <v>30</v>
      </c>
      <c r="BI10" s="108" t="s">
        <v>31</v>
      </c>
    </row>
    <row r="11" spans="1:61" ht="10.5" customHeight="1">
      <c r="A11" s="237">
        <f>'w-wa'!A10</f>
        <v>1787</v>
      </c>
      <c r="B11" s="58">
        <f>VLOOKUP('w-wa'!B10,tab_liczb_!$C$8:$E$18,3,1)</f>
        <v>9</v>
      </c>
      <c r="C11" s="58">
        <f>VLOOKUP('w-wa'!C10,tab_liczb_!$F$8:$H$18,3,1)</f>
        <v>6</v>
      </c>
      <c r="D11" s="58">
        <f>VLOOKUP('w-wa'!D10,tab_liczb_!$I$8:$K$18,3,1)</f>
        <v>9</v>
      </c>
      <c r="E11" s="58">
        <f>VLOOKUP('w-wa'!E10,tab_liczb_!$L$8:$N$18,3,1)</f>
        <v>11</v>
      </c>
      <c r="F11" s="58">
        <f>VLOOKUP('w-wa'!F10,tab_liczb_!$O$8:$Q$18,3,1)</f>
        <v>7</v>
      </c>
      <c r="G11" s="58">
        <f>VLOOKUP('w-wa'!G10,tab_liczb_!$R$8:$T$18,3,1)</f>
        <v>2</v>
      </c>
      <c r="H11" s="58">
        <f>VLOOKUP('w-wa'!H10,tab_liczb_!$U$8:$W$18,3,1)</f>
        <v>7</v>
      </c>
      <c r="I11" s="58">
        <f>VLOOKUP('w-wa'!I10,tab_liczb_!$X$8:$Z$18,3,1)</f>
        <v>8</v>
      </c>
      <c r="J11" s="58">
        <f>VLOOKUP('w-wa'!J10,tab_liczb_!$AA$8:$AC$18,3,1)</f>
        <v>9</v>
      </c>
      <c r="K11" s="58">
        <f>VLOOKUP('w-wa'!K10,tab_liczb_!$AD$8:$AF$18,3,1)</f>
        <v>3</v>
      </c>
      <c r="L11" s="58">
        <f>VLOOKUP('w-wa'!L10,tab_liczb_!$AG$8:$AI$18,3,1)</f>
        <v>9</v>
      </c>
      <c r="M11" s="58">
        <f>VLOOKUP('w-wa'!M10,tab_liczb_!$AJ$8:$AL$18,3,1)</f>
        <v>7</v>
      </c>
      <c r="N11" s="58">
        <f>VLOOKUP('w-wa'!N10,tab_liczb_!$AM$8:$AO$18,3,1)</f>
        <v>9</v>
      </c>
      <c r="O11" s="58">
        <f>VLOOKUP('w-wa'!O10,tab_liczb_!$AP$8:$AR$18,3,1)</f>
        <v>10</v>
      </c>
      <c r="P11" s="58">
        <f>VLOOKUP('w-wa'!P10,tab_liczb_!$AS$8:$AU$18,3,1)</f>
        <v>6</v>
      </c>
      <c r="Q11" s="58">
        <f>VLOOKUP('w-wa'!Q10,tab_liczb_!$AV$8:$AX$18,3,1)</f>
        <v>9</v>
      </c>
      <c r="R11" s="58">
        <f>VLOOKUP('w-wa'!R10,tab_liczb_!$AY$8:$BA$18,3,1)</f>
        <v>9</v>
      </c>
      <c r="S11" s="41"/>
      <c r="U11" s="62">
        <f t="shared" si="0"/>
        <v>1</v>
      </c>
      <c r="V11" s="58">
        <f t="shared" si="1"/>
        <v>0</v>
      </c>
      <c r="W11" s="58">
        <f t="shared" si="2"/>
        <v>4</v>
      </c>
      <c r="X11" s="58">
        <f t="shared" si="3"/>
        <v>1</v>
      </c>
      <c r="Y11" s="58">
        <f t="shared" si="4"/>
        <v>3</v>
      </c>
      <c r="Z11" s="58">
        <f t="shared" si="5"/>
        <v>1</v>
      </c>
      <c r="AA11" s="58">
        <f t="shared" si="6"/>
        <v>0</v>
      </c>
      <c r="AB11" s="58">
        <f t="shared" si="7"/>
        <v>0</v>
      </c>
      <c r="AC11" s="58">
        <f t="shared" si="8"/>
        <v>1</v>
      </c>
      <c r="AD11" s="58">
        <f t="shared" si="9"/>
        <v>1</v>
      </c>
      <c r="AE11" s="63">
        <f t="shared" si="10"/>
        <v>0</v>
      </c>
      <c r="AF11" s="41"/>
      <c r="AG11" s="62">
        <f t="shared" si="11"/>
        <v>0</v>
      </c>
      <c r="AH11" s="58">
        <f t="shared" si="12"/>
        <v>1</v>
      </c>
      <c r="AI11" s="58">
        <f t="shared" si="13"/>
        <v>2</v>
      </c>
      <c r="AJ11" s="58">
        <f t="shared" si="14"/>
        <v>0</v>
      </c>
      <c r="AK11" s="58">
        <f t="shared" si="15"/>
        <v>0</v>
      </c>
      <c r="AL11" s="58">
        <f t="shared" si="16"/>
        <v>1</v>
      </c>
      <c r="AM11" s="58">
        <f t="shared" si="17"/>
        <v>0</v>
      </c>
      <c r="AN11" s="58">
        <f t="shared" si="18"/>
        <v>0</v>
      </c>
      <c r="AO11" s="58">
        <f t="shared" si="19"/>
        <v>0</v>
      </c>
      <c r="AP11" s="58">
        <f t="shared" si="20"/>
        <v>0</v>
      </c>
      <c r="AQ11" s="63">
        <f t="shared" si="21"/>
        <v>0</v>
      </c>
      <c r="AR11" s="41"/>
      <c r="AS11" s="41"/>
      <c r="AT11" s="62">
        <f t="shared" si="22"/>
        <v>0</v>
      </c>
      <c r="AU11" s="58">
        <f t="shared" si="23"/>
        <v>0</v>
      </c>
      <c r="AV11" s="58">
        <f t="shared" si="24"/>
        <v>1</v>
      </c>
      <c r="AW11" s="58">
        <f t="shared" si="25"/>
        <v>0</v>
      </c>
      <c r="AX11" s="58">
        <f t="shared" si="26"/>
        <v>0</v>
      </c>
      <c r="AY11" s="58">
        <f t="shared" si="27"/>
        <v>0</v>
      </c>
      <c r="AZ11" s="58">
        <f t="shared" si="28"/>
        <v>0</v>
      </c>
      <c r="BA11" s="58">
        <f t="shared" si="29"/>
        <v>0</v>
      </c>
      <c r="BB11" s="58">
        <f t="shared" si="30"/>
        <v>0</v>
      </c>
      <c r="BC11" s="58">
        <f t="shared" si="31"/>
        <v>0</v>
      </c>
      <c r="BD11" s="63">
        <f t="shared" si="32"/>
        <v>0</v>
      </c>
      <c r="BE11" s="41"/>
      <c r="BF11" s="41"/>
      <c r="BG11" s="107">
        <v>9</v>
      </c>
      <c r="BH11" s="74">
        <v>20</v>
      </c>
      <c r="BI11" s="108" t="s">
        <v>32</v>
      </c>
    </row>
    <row r="12" spans="1:61" ht="10.5" customHeight="1">
      <c r="A12" s="237">
        <f>'w-wa'!A11</f>
        <v>1788</v>
      </c>
      <c r="B12" s="58">
        <f>VLOOKUP('w-wa'!B11,tab_liczb_!$C$8:$E$18,3,1)</f>
        <v>8</v>
      </c>
      <c r="C12" s="58">
        <f>VLOOKUP('w-wa'!C11,tab_liczb_!$F$8:$H$18,3,1)</f>
        <v>9</v>
      </c>
      <c r="D12" s="58">
        <f>VLOOKUP('w-wa'!D11,tab_liczb_!$I$8:$K$18,3,1)</f>
        <v>11</v>
      </c>
      <c r="E12" s="58">
        <f>VLOOKUP('w-wa'!E11,tab_liczb_!$L$8:$N$18,3,1)</f>
        <v>11</v>
      </c>
      <c r="F12" s="58">
        <f>VLOOKUP('w-wa'!F11,tab_liczb_!$O$8:$Q$18,3,1)</f>
        <v>9</v>
      </c>
      <c r="G12" s="58">
        <f>VLOOKUP('w-wa'!G11,tab_liczb_!$R$8:$T$18,3,1)</f>
        <v>3</v>
      </c>
      <c r="H12" s="58">
        <f>VLOOKUP('w-wa'!H11,tab_liczb_!$U$8:$W$18,3,1)</f>
        <v>1</v>
      </c>
      <c r="I12" s="58">
        <f>VLOOKUP('w-wa'!I11,tab_liczb_!$X$8:$Z$18,3,1)</f>
        <v>7</v>
      </c>
      <c r="J12" s="58">
        <f>VLOOKUP('w-wa'!J11,tab_liczb_!$AA$8:$AC$18,3,1)</f>
        <v>1</v>
      </c>
      <c r="K12" s="58">
        <f>VLOOKUP('w-wa'!K11,tab_liczb_!$AD$8:$AF$18,3,1)</f>
        <v>8</v>
      </c>
      <c r="L12" s="58">
        <f>VLOOKUP('w-wa'!L11,tab_liczb_!$AG$8:$AI$18,3,1)</f>
        <v>9</v>
      </c>
      <c r="M12" s="58">
        <f>VLOOKUP('w-wa'!M11,tab_liczb_!$AJ$8:$AL$18,3,1)</f>
        <v>11</v>
      </c>
      <c r="N12" s="58">
        <f>VLOOKUP('w-wa'!N11,tab_liczb_!$AM$8:$AO$18,3,1)</f>
        <v>9</v>
      </c>
      <c r="O12" s="58">
        <f>VLOOKUP('w-wa'!O11,tab_liczb_!$AP$8:$AR$18,3,1)</f>
        <v>11</v>
      </c>
      <c r="P12" s="58">
        <f>VLOOKUP('w-wa'!P11,tab_liczb_!$AS$8:$AU$18,3,1)</f>
        <v>3</v>
      </c>
      <c r="Q12" s="58">
        <f>VLOOKUP('w-wa'!Q11,tab_liczb_!$AV$8:$AX$18,3,1)</f>
        <v>7</v>
      </c>
      <c r="R12" s="58">
        <f>VLOOKUP('w-wa'!R11,tab_liczb_!$AY$8:$BA$18,3,1)</f>
        <v>11</v>
      </c>
      <c r="S12" s="41"/>
      <c r="U12" s="62">
        <f t="shared" si="0"/>
        <v>3</v>
      </c>
      <c r="V12" s="58">
        <f t="shared" si="1"/>
        <v>0</v>
      </c>
      <c r="W12" s="58">
        <f t="shared" si="2"/>
        <v>3</v>
      </c>
      <c r="X12" s="58">
        <f t="shared" si="3"/>
        <v>2</v>
      </c>
      <c r="Y12" s="58">
        <f t="shared" si="4"/>
        <v>1</v>
      </c>
      <c r="Z12" s="58">
        <f t="shared" si="5"/>
        <v>0</v>
      </c>
      <c r="AA12" s="58">
        <f t="shared" si="6"/>
        <v>0</v>
      </c>
      <c r="AB12" s="58">
        <f t="shared" si="7"/>
        <v>0</v>
      </c>
      <c r="AC12" s="58">
        <f t="shared" si="8"/>
        <v>1</v>
      </c>
      <c r="AD12" s="58">
        <f t="shared" si="9"/>
        <v>0</v>
      </c>
      <c r="AE12" s="63">
        <f t="shared" si="10"/>
        <v>2</v>
      </c>
      <c r="AF12" s="41"/>
      <c r="AG12" s="62">
        <f t="shared" si="11"/>
        <v>1</v>
      </c>
      <c r="AH12" s="58">
        <f t="shared" si="12"/>
        <v>0</v>
      </c>
      <c r="AI12" s="58">
        <f t="shared" si="13"/>
        <v>1</v>
      </c>
      <c r="AJ12" s="58">
        <f t="shared" si="14"/>
        <v>0</v>
      </c>
      <c r="AK12" s="58">
        <f t="shared" si="15"/>
        <v>1</v>
      </c>
      <c r="AL12" s="58">
        <f t="shared" si="16"/>
        <v>0</v>
      </c>
      <c r="AM12" s="58">
        <f t="shared" si="17"/>
        <v>0</v>
      </c>
      <c r="AN12" s="58">
        <f t="shared" si="18"/>
        <v>0</v>
      </c>
      <c r="AO12" s="58">
        <f t="shared" si="19"/>
        <v>1</v>
      </c>
      <c r="AP12" s="58">
        <f t="shared" si="20"/>
        <v>0</v>
      </c>
      <c r="AQ12" s="63">
        <f t="shared" si="21"/>
        <v>0</v>
      </c>
      <c r="AR12" s="41"/>
      <c r="AS12" s="41"/>
      <c r="AT12" s="62">
        <f t="shared" si="22"/>
        <v>1</v>
      </c>
      <c r="AU12" s="58">
        <f t="shared" si="23"/>
        <v>0</v>
      </c>
      <c r="AV12" s="58">
        <f t="shared" si="24"/>
        <v>0</v>
      </c>
      <c r="AW12" s="58">
        <f t="shared" si="25"/>
        <v>0</v>
      </c>
      <c r="AX12" s="58">
        <f t="shared" si="26"/>
        <v>0</v>
      </c>
      <c r="AY12" s="58">
        <f t="shared" si="27"/>
        <v>0</v>
      </c>
      <c r="AZ12" s="58">
        <f t="shared" si="28"/>
        <v>0</v>
      </c>
      <c r="BA12" s="58">
        <f t="shared" si="29"/>
        <v>0</v>
      </c>
      <c r="BB12" s="58">
        <f t="shared" si="30"/>
        <v>0</v>
      </c>
      <c r="BC12" s="58">
        <f t="shared" si="31"/>
        <v>0</v>
      </c>
      <c r="BD12" s="63">
        <f t="shared" si="32"/>
        <v>0</v>
      </c>
      <c r="BE12" s="41"/>
      <c r="BF12" s="41"/>
      <c r="BG12" s="107">
        <v>10</v>
      </c>
      <c r="BH12" s="75">
        <v>10</v>
      </c>
      <c r="BI12" s="108" t="s">
        <v>33</v>
      </c>
    </row>
    <row r="13" spans="1:61" ht="10.5" customHeight="1">
      <c r="A13" s="237">
        <f>'w-wa'!A12</f>
        <v>1789</v>
      </c>
      <c r="B13" s="58">
        <f>VLOOKUP('w-wa'!B12,tab_liczb_!$C$8:$E$18,3,1)</f>
        <v>11</v>
      </c>
      <c r="C13" s="58">
        <f>VLOOKUP('w-wa'!C12,tab_liczb_!$F$8:$H$18,3,1)</f>
        <v>8</v>
      </c>
      <c r="D13" s="58">
        <f>VLOOKUP('w-wa'!D12,tab_liczb_!$I$8:$K$18,3,1)</f>
        <v>11</v>
      </c>
      <c r="E13" s="58">
        <f>VLOOKUP('w-wa'!E12,tab_liczb_!$L$8:$N$18,3,1)</f>
        <v>11</v>
      </c>
      <c r="F13" s="58">
        <f>VLOOKUP('w-wa'!F12,tab_liczb_!$O$8:$Q$18,3,1)</f>
        <v>2</v>
      </c>
      <c r="G13" s="58">
        <f>VLOOKUP('w-wa'!G12,tab_liczb_!$R$8:$T$18,3,1)</f>
        <v>6</v>
      </c>
      <c r="H13" s="58">
        <f>VLOOKUP('w-wa'!H12,tab_liczb_!$U$8:$W$18,3,1)</f>
        <v>1</v>
      </c>
      <c r="I13" s="58">
        <f>VLOOKUP('w-wa'!I12,tab_liczb_!$X$8:$Z$18,3,1)</f>
        <v>1</v>
      </c>
      <c r="J13" s="58">
        <f>VLOOKUP('w-wa'!J12,tab_liczb_!$AA$8:$AC$18,3,1)</f>
        <v>1</v>
      </c>
      <c r="K13" s="58">
        <f>VLOOKUP('w-wa'!K12,tab_liczb_!$AD$8:$AF$18,3,1)</f>
        <v>1</v>
      </c>
      <c r="L13" s="58">
        <f>VLOOKUP('w-wa'!L12,tab_liczb_!$AG$8:$AI$18,3,1)</f>
        <v>4</v>
      </c>
      <c r="M13" s="58">
        <f>VLOOKUP('w-wa'!M12,tab_liczb_!$AJ$8:$AL$18,3,1)</f>
        <v>5</v>
      </c>
      <c r="N13" s="58">
        <f>VLOOKUP('w-wa'!N12,tab_liczb_!$AM$8:$AO$18,3,1)</f>
        <v>11</v>
      </c>
      <c r="O13" s="58">
        <f>VLOOKUP('w-wa'!O12,tab_liczb_!$AP$8:$AR$18,3,1)</f>
        <v>11</v>
      </c>
      <c r="P13" s="58">
        <f>VLOOKUP('w-wa'!P12,tab_liczb_!$AS$8:$AU$18,3,1)</f>
        <v>1</v>
      </c>
      <c r="Q13" s="58">
        <f>VLOOKUP('w-wa'!Q12,tab_liczb_!$AV$8:$AX$18,3,1)</f>
        <v>1</v>
      </c>
      <c r="R13" s="58">
        <f>VLOOKUP('w-wa'!R12,tab_liczb_!$AY$8:$BA$18,3,1)</f>
        <v>7</v>
      </c>
      <c r="S13" s="41"/>
      <c r="U13" s="62">
        <f t="shared" si="0"/>
        <v>3</v>
      </c>
      <c r="V13" s="58">
        <f t="shared" si="1"/>
        <v>0</v>
      </c>
      <c r="W13" s="58">
        <f t="shared" si="2"/>
        <v>0</v>
      </c>
      <c r="X13" s="58">
        <f t="shared" si="3"/>
        <v>1</v>
      </c>
      <c r="Y13" s="58">
        <f t="shared" si="4"/>
        <v>0</v>
      </c>
      <c r="Z13" s="58">
        <f t="shared" si="5"/>
        <v>1</v>
      </c>
      <c r="AA13" s="58">
        <f t="shared" si="6"/>
        <v>1</v>
      </c>
      <c r="AB13" s="58">
        <f t="shared" si="7"/>
        <v>1</v>
      </c>
      <c r="AC13" s="58">
        <f t="shared" si="8"/>
        <v>0</v>
      </c>
      <c r="AD13" s="58">
        <f t="shared" si="9"/>
        <v>1</v>
      </c>
      <c r="AE13" s="63">
        <f t="shared" si="10"/>
        <v>4</v>
      </c>
      <c r="AF13" s="41"/>
      <c r="AG13" s="62">
        <f t="shared" si="11"/>
        <v>2</v>
      </c>
      <c r="AH13" s="58">
        <f t="shared" si="12"/>
        <v>0</v>
      </c>
      <c r="AI13" s="58">
        <f t="shared" si="13"/>
        <v>0</v>
      </c>
      <c r="AJ13" s="58">
        <f t="shared" si="14"/>
        <v>0</v>
      </c>
      <c r="AK13" s="58">
        <f t="shared" si="15"/>
        <v>0</v>
      </c>
      <c r="AL13" s="58">
        <f t="shared" si="16"/>
        <v>0</v>
      </c>
      <c r="AM13" s="58">
        <f t="shared" si="17"/>
        <v>0</v>
      </c>
      <c r="AN13" s="58">
        <f t="shared" si="18"/>
        <v>0</v>
      </c>
      <c r="AO13" s="58">
        <f t="shared" si="19"/>
        <v>0</v>
      </c>
      <c r="AP13" s="58">
        <f t="shared" si="20"/>
        <v>0</v>
      </c>
      <c r="AQ13" s="63">
        <f t="shared" si="21"/>
        <v>2</v>
      </c>
      <c r="AR13" s="41"/>
      <c r="AS13" s="41"/>
      <c r="AT13" s="62">
        <f t="shared" si="22"/>
        <v>0</v>
      </c>
      <c r="AU13" s="58">
        <f t="shared" si="23"/>
        <v>0</v>
      </c>
      <c r="AV13" s="58">
        <f t="shared" si="24"/>
        <v>0</v>
      </c>
      <c r="AW13" s="58">
        <f t="shared" si="25"/>
        <v>0</v>
      </c>
      <c r="AX13" s="58">
        <f t="shared" si="26"/>
        <v>1</v>
      </c>
      <c r="AY13" s="58">
        <f t="shared" si="27"/>
        <v>0</v>
      </c>
      <c r="AZ13" s="58">
        <f t="shared" si="28"/>
        <v>0</v>
      </c>
      <c r="BA13" s="58">
        <f t="shared" si="29"/>
        <v>0</v>
      </c>
      <c r="BB13" s="58">
        <f t="shared" si="30"/>
        <v>0</v>
      </c>
      <c r="BC13" s="58">
        <f t="shared" si="31"/>
        <v>0</v>
      </c>
      <c r="BD13" s="63">
        <f t="shared" si="32"/>
        <v>0</v>
      </c>
      <c r="BE13" s="41"/>
      <c r="BF13" s="41"/>
      <c r="BG13" s="109">
        <v>11</v>
      </c>
      <c r="BH13" s="110">
        <v>5</v>
      </c>
      <c r="BI13" s="111" t="s">
        <v>34</v>
      </c>
    </row>
    <row r="14" spans="1:61" ht="10.5" customHeight="1">
      <c r="A14" s="237">
        <f>'w-wa'!A13</f>
        <v>1790</v>
      </c>
      <c r="B14" s="58">
        <f>VLOOKUP('w-wa'!B13,tab_liczb_!$C$8:$E$18,3,1)</f>
        <v>6</v>
      </c>
      <c r="C14" s="58">
        <f>VLOOKUP('w-wa'!C13,tab_liczb_!$F$8:$H$18,3,1)</f>
        <v>4</v>
      </c>
      <c r="D14" s="58">
        <f>VLOOKUP('w-wa'!D13,tab_liczb_!$I$8:$K$18,3,1)</f>
        <v>7</v>
      </c>
      <c r="E14" s="58">
        <f>VLOOKUP('w-wa'!E13,tab_liczb_!$L$8:$N$18,3,1)</f>
        <v>11</v>
      </c>
      <c r="F14" s="58">
        <f>VLOOKUP('w-wa'!F13,tab_liczb_!$O$8:$Q$18,3,1)</f>
        <v>9</v>
      </c>
      <c r="G14" s="58">
        <f>VLOOKUP('w-wa'!G13,tab_liczb_!$R$8:$T$18,3,1)</f>
        <v>6</v>
      </c>
      <c r="H14" s="58">
        <f>VLOOKUP('w-wa'!H13,tab_liczb_!$U$8:$W$18,3,1)</f>
        <v>8</v>
      </c>
      <c r="I14" s="58">
        <f>VLOOKUP('w-wa'!I13,tab_liczb_!$X$8:$Z$18,3,1)</f>
        <v>8</v>
      </c>
      <c r="J14" s="58">
        <f>VLOOKUP('w-wa'!J13,tab_liczb_!$AA$8:$AC$18,3,1)</f>
        <v>7</v>
      </c>
      <c r="K14" s="58">
        <f>VLOOKUP('w-wa'!K13,tab_liczb_!$AD$8:$AF$18,3,1)</f>
        <v>8</v>
      </c>
      <c r="L14" s="58">
        <f>VLOOKUP('w-wa'!L13,tab_liczb_!$AG$8:$AI$18,3,1)</f>
        <v>7</v>
      </c>
      <c r="M14" s="58">
        <f>VLOOKUP('w-wa'!M13,tab_liczb_!$AJ$8:$AL$18,3,1)</f>
        <v>4</v>
      </c>
      <c r="N14" s="58">
        <f>VLOOKUP('w-wa'!N13,tab_liczb_!$AM$8:$AO$18,3,1)</f>
        <v>4</v>
      </c>
      <c r="O14" s="58">
        <f>VLOOKUP('w-wa'!O13,tab_liczb_!$AP$8:$AR$18,3,1)</f>
        <v>10</v>
      </c>
      <c r="P14" s="58">
        <f>VLOOKUP('w-wa'!P13,tab_liczb_!$AS$8:$AU$18,3,1)</f>
        <v>8</v>
      </c>
      <c r="Q14" s="58">
        <f>VLOOKUP('w-wa'!Q13,tab_liczb_!$AV$8:$AX$18,3,1)</f>
        <v>9</v>
      </c>
      <c r="R14" s="58">
        <f>VLOOKUP('w-wa'!R13,tab_liczb_!$AY$8:$BA$18,3,1)</f>
        <v>8</v>
      </c>
      <c r="S14" s="41"/>
      <c r="U14" s="62">
        <f t="shared" si="0"/>
        <v>1</v>
      </c>
      <c r="V14" s="58">
        <f t="shared" si="1"/>
        <v>0</v>
      </c>
      <c r="W14" s="58">
        <f t="shared" si="2"/>
        <v>1</v>
      </c>
      <c r="X14" s="58">
        <f t="shared" si="3"/>
        <v>3</v>
      </c>
      <c r="Y14" s="58">
        <f t="shared" si="4"/>
        <v>3</v>
      </c>
      <c r="Z14" s="58">
        <f t="shared" si="5"/>
        <v>2</v>
      </c>
      <c r="AA14" s="58">
        <f t="shared" si="6"/>
        <v>0</v>
      </c>
      <c r="AB14" s="58">
        <f t="shared" si="7"/>
        <v>2</v>
      </c>
      <c r="AC14" s="58">
        <f t="shared" si="8"/>
        <v>0</v>
      </c>
      <c r="AD14" s="58">
        <f t="shared" si="9"/>
        <v>0</v>
      </c>
      <c r="AE14" s="63">
        <f t="shared" si="10"/>
        <v>0</v>
      </c>
      <c r="AF14" s="41"/>
      <c r="AG14" s="62">
        <f t="shared" si="11"/>
        <v>0</v>
      </c>
      <c r="AH14" s="58">
        <f t="shared" si="12"/>
        <v>1</v>
      </c>
      <c r="AI14" s="58">
        <f t="shared" si="13"/>
        <v>1</v>
      </c>
      <c r="AJ14" s="58">
        <f t="shared" si="14"/>
        <v>1</v>
      </c>
      <c r="AK14" s="58">
        <f t="shared" si="15"/>
        <v>0</v>
      </c>
      <c r="AL14" s="58">
        <f t="shared" si="16"/>
        <v>0</v>
      </c>
      <c r="AM14" s="58">
        <f t="shared" si="17"/>
        <v>0</v>
      </c>
      <c r="AN14" s="58">
        <f t="shared" si="18"/>
        <v>1</v>
      </c>
      <c r="AO14" s="58">
        <f t="shared" si="19"/>
        <v>0</v>
      </c>
      <c r="AP14" s="58">
        <f t="shared" si="20"/>
        <v>0</v>
      </c>
      <c r="AQ14" s="63">
        <f t="shared" si="21"/>
        <v>0</v>
      </c>
      <c r="AR14" s="41"/>
      <c r="AS14" s="41"/>
      <c r="AT14" s="62">
        <f t="shared" si="22"/>
        <v>0</v>
      </c>
      <c r="AU14" s="58">
        <f t="shared" si="23"/>
        <v>0</v>
      </c>
      <c r="AV14" s="58">
        <f t="shared" si="24"/>
        <v>0</v>
      </c>
      <c r="AW14" s="58">
        <f t="shared" si="25"/>
        <v>1</v>
      </c>
      <c r="AX14" s="58">
        <f t="shared" si="26"/>
        <v>0</v>
      </c>
      <c r="AY14" s="58">
        <f t="shared" si="27"/>
        <v>0</v>
      </c>
      <c r="AZ14" s="58">
        <f t="shared" si="28"/>
        <v>0</v>
      </c>
      <c r="BA14" s="58">
        <f t="shared" si="29"/>
        <v>0</v>
      </c>
      <c r="BB14" s="58">
        <f t="shared" si="30"/>
        <v>0</v>
      </c>
      <c r="BC14" s="58">
        <f t="shared" si="31"/>
        <v>0</v>
      </c>
      <c r="BD14" s="63">
        <f t="shared" si="32"/>
        <v>0</v>
      </c>
      <c r="BE14" s="41"/>
      <c r="BF14" s="41"/>
    </row>
    <row r="15" spans="1:61" ht="10.5" customHeight="1">
      <c r="A15" s="237">
        <f>'w-wa'!A14</f>
        <v>1791</v>
      </c>
      <c r="B15" s="58">
        <f>VLOOKUP('w-wa'!B14,tab_liczb_!$C$8:$E$18,3,1)</f>
        <v>3</v>
      </c>
      <c r="C15" s="58">
        <f>VLOOKUP('w-wa'!C14,tab_liczb_!$F$8:$H$18,3,1)</f>
        <v>6</v>
      </c>
      <c r="D15" s="58">
        <f>VLOOKUP('w-wa'!D14,tab_liczb_!$I$8:$K$18,3,1)</f>
        <v>7</v>
      </c>
      <c r="E15" s="58">
        <f>VLOOKUP('w-wa'!E14,tab_liczb_!$L$8:$N$18,3,1)</f>
        <v>3</v>
      </c>
      <c r="F15" s="58">
        <f>VLOOKUP('w-wa'!F14,tab_liczb_!$O$8:$Q$18,3,1)</f>
        <v>10</v>
      </c>
      <c r="G15" s="58">
        <f>VLOOKUP('w-wa'!G14,tab_liczb_!$R$8:$T$18,3,1)</f>
        <v>9</v>
      </c>
      <c r="H15" s="58">
        <f>VLOOKUP('w-wa'!H14,tab_liczb_!$U$8:$W$18,3,1)</f>
        <v>6</v>
      </c>
      <c r="I15" s="58">
        <f>VLOOKUP('w-wa'!I14,tab_liczb_!$X$8:$Z$18,3,1)</f>
        <v>1</v>
      </c>
      <c r="J15" s="58">
        <f>VLOOKUP('w-wa'!J14,tab_liczb_!$AA$8:$AC$18,3,1)</f>
        <v>6</v>
      </c>
      <c r="K15" s="58">
        <f>VLOOKUP('w-wa'!K14,tab_liczb_!$AD$8:$AF$18,3,1)</f>
        <v>8</v>
      </c>
      <c r="L15" s="58">
        <f>VLOOKUP('w-wa'!L14,tab_liczb_!$AG$8:$AI$18,3,1)</f>
        <v>7</v>
      </c>
      <c r="M15" s="58">
        <f>VLOOKUP('w-wa'!M14,tab_liczb_!$AJ$8:$AL$18,3,1)</f>
        <v>7</v>
      </c>
      <c r="N15" s="58">
        <f>VLOOKUP('w-wa'!N14,tab_liczb_!$AM$8:$AO$18,3,1)</f>
        <v>4</v>
      </c>
      <c r="O15" s="58">
        <f>VLOOKUP('w-wa'!O14,tab_liczb_!$AP$8:$AR$18,3,1)</f>
        <v>6</v>
      </c>
      <c r="P15" s="58">
        <f>VLOOKUP('w-wa'!P14,tab_liczb_!$AS$8:$AU$18,3,1)</f>
        <v>5</v>
      </c>
      <c r="Q15" s="58">
        <f>VLOOKUP('w-wa'!Q14,tab_liczb_!$AV$8:$AX$18,3,1)</f>
        <v>8</v>
      </c>
      <c r="R15" s="58">
        <f>VLOOKUP('w-wa'!R14,tab_liczb_!$AY$8:$BA$18,3,1)</f>
        <v>5</v>
      </c>
      <c r="S15" s="41"/>
      <c r="U15" s="62">
        <f t="shared" si="0"/>
        <v>0</v>
      </c>
      <c r="V15" s="58">
        <f t="shared" si="1"/>
        <v>1</v>
      </c>
      <c r="W15" s="58">
        <f t="shared" si="2"/>
        <v>1</v>
      </c>
      <c r="X15" s="58">
        <f t="shared" si="3"/>
        <v>1</v>
      </c>
      <c r="Y15" s="58">
        <f t="shared" si="4"/>
        <v>3</v>
      </c>
      <c r="Z15" s="58">
        <f t="shared" si="5"/>
        <v>3</v>
      </c>
      <c r="AA15" s="58">
        <f t="shared" si="6"/>
        <v>0</v>
      </c>
      <c r="AB15" s="58">
        <f t="shared" si="7"/>
        <v>0</v>
      </c>
      <c r="AC15" s="58">
        <f t="shared" si="8"/>
        <v>2</v>
      </c>
      <c r="AD15" s="58">
        <f t="shared" si="9"/>
        <v>0</v>
      </c>
      <c r="AE15" s="63">
        <f t="shared" si="10"/>
        <v>1</v>
      </c>
      <c r="AF15" s="41"/>
      <c r="AG15" s="62">
        <f t="shared" si="11"/>
        <v>0</v>
      </c>
      <c r="AH15" s="58">
        <f t="shared" si="12"/>
        <v>0</v>
      </c>
      <c r="AI15" s="58">
        <f t="shared" si="13"/>
        <v>0</v>
      </c>
      <c r="AJ15" s="58">
        <f t="shared" si="14"/>
        <v>1</v>
      </c>
      <c r="AK15" s="58">
        <f t="shared" si="15"/>
        <v>0</v>
      </c>
      <c r="AL15" s="58">
        <f t="shared" si="16"/>
        <v>1</v>
      </c>
      <c r="AM15" s="58">
        <f t="shared" si="17"/>
        <v>1</v>
      </c>
      <c r="AN15" s="58">
        <f t="shared" si="18"/>
        <v>1</v>
      </c>
      <c r="AO15" s="58">
        <f t="shared" si="19"/>
        <v>0</v>
      </c>
      <c r="AP15" s="58">
        <f t="shared" si="20"/>
        <v>0</v>
      </c>
      <c r="AQ15" s="63">
        <f t="shared" si="21"/>
        <v>0</v>
      </c>
      <c r="AR15" s="41"/>
      <c r="AS15" s="41"/>
      <c r="AT15" s="62">
        <f t="shared" si="22"/>
        <v>0</v>
      </c>
      <c r="AU15" s="58">
        <f t="shared" si="23"/>
        <v>0</v>
      </c>
      <c r="AV15" s="58">
        <f t="shared" si="24"/>
        <v>0</v>
      </c>
      <c r="AW15" s="58">
        <f t="shared" si="25"/>
        <v>0</v>
      </c>
      <c r="AX15" s="58">
        <f t="shared" si="26"/>
        <v>0</v>
      </c>
      <c r="AY15" s="58">
        <f t="shared" si="27"/>
        <v>0</v>
      </c>
      <c r="AZ15" s="58">
        <f t="shared" si="28"/>
        <v>1</v>
      </c>
      <c r="BA15" s="58">
        <f t="shared" si="29"/>
        <v>0</v>
      </c>
      <c r="BB15" s="58">
        <f t="shared" si="30"/>
        <v>0</v>
      </c>
      <c r="BC15" s="58">
        <f t="shared" si="31"/>
        <v>0</v>
      </c>
      <c r="BD15" s="63">
        <f t="shared" si="32"/>
        <v>0</v>
      </c>
      <c r="BE15" s="41"/>
      <c r="BF15" s="41"/>
    </row>
    <row r="16" spans="1:61" ht="10.5" customHeight="1">
      <c r="A16" s="237">
        <f>'w-wa'!A15</f>
        <v>1792</v>
      </c>
      <c r="B16" s="58">
        <f>VLOOKUP('w-wa'!B15,tab_liczb_!$C$8:$E$18,3,1)</f>
        <v>7</v>
      </c>
      <c r="C16" s="58">
        <f>VLOOKUP('w-wa'!C15,tab_liczb_!$F$8:$H$18,3,1)</f>
        <v>9</v>
      </c>
      <c r="D16" s="58">
        <f>VLOOKUP('w-wa'!D15,tab_liczb_!$I$8:$K$18,3,1)</f>
        <v>9</v>
      </c>
      <c r="E16" s="58">
        <f>VLOOKUP('w-wa'!E15,tab_liczb_!$L$8:$N$18,3,1)</f>
        <v>6</v>
      </c>
      <c r="F16" s="58">
        <f>VLOOKUP('w-wa'!F15,tab_liczb_!$O$8:$Q$18,3,1)</f>
        <v>10</v>
      </c>
      <c r="G16" s="58">
        <f>VLOOKUP('w-wa'!G15,tab_liczb_!$R$8:$T$18,3,1)</f>
        <v>5</v>
      </c>
      <c r="H16" s="58">
        <f>VLOOKUP('w-wa'!H15,tab_liczb_!$U$8:$W$18,3,1)</f>
        <v>3</v>
      </c>
      <c r="I16" s="58">
        <f>VLOOKUP('w-wa'!I15,tab_liczb_!$X$8:$Z$18,3,1)</f>
        <v>6</v>
      </c>
      <c r="J16" s="58">
        <f>VLOOKUP('w-wa'!J15,tab_liczb_!$AA$8:$AC$18,3,1)</f>
        <v>4</v>
      </c>
      <c r="K16" s="58">
        <f>VLOOKUP('w-wa'!K15,tab_liczb_!$AD$8:$AF$18,3,1)</f>
        <v>11</v>
      </c>
      <c r="L16" s="58">
        <f>VLOOKUP('w-wa'!L15,tab_liczb_!$AG$8:$AI$18,3,1)</f>
        <v>9</v>
      </c>
      <c r="M16" s="58">
        <f>VLOOKUP('w-wa'!M15,tab_liczb_!$AJ$8:$AL$18,3,1)</f>
        <v>9</v>
      </c>
      <c r="N16" s="58">
        <f>VLOOKUP('w-wa'!N15,tab_liczb_!$AM$8:$AO$18,3,1)</f>
        <v>9</v>
      </c>
      <c r="O16" s="58">
        <f>VLOOKUP('w-wa'!O15,tab_liczb_!$AP$8:$AR$18,3,1)</f>
        <v>10</v>
      </c>
      <c r="P16" s="58">
        <f>VLOOKUP('w-wa'!P15,tab_liczb_!$AS$8:$AU$18,3,1)</f>
        <v>3</v>
      </c>
      <c r="Q16" s="58">
        <f>VLOOKUP('w-wa'!Q15,tab_liczb_!$AV$8:$AX$18,3,1)</f>
        <v>9</v>
      </c>
      <c r="R16" s="58">
        <f>VLOOKUP('w-wa'!R15,tab_liczb_!$AY$8:$BA$18,3,1)</f>
        <v>9</v>
      </c>
      <c r="S16" s="41"/>
      <c r="U16" s="62">
        <f t="shared" si="0"/>
        <v>1</v>
      </c>
      <c r="V16" s="58">
        <f t="shared" si="1"/>
        <v>1</v>
      </c>
      <c r="W16" s="58">
        <f t="shared" si="2"/>
        <v>4</v>
      </c>
      <c r="X16" s="58">
        <f t="shared" si="3"/>
        <v>0</v>
      </c>
      <c r="Y16" s="58">
        <f t="shared" si="4"/>
        <v>1</v>
      </c>
      <c r="Z16" s="58">
        <f t="shared" si="5"/>
        <v>2</v>
      </c>
      <c r="AA16" s="58">
        <f t="shared" si="6"/>
        <v>1</v>
      </c>
      <c r="AB16" s="58">
        <f t="shared" si="7"/>
        <v>1</v>
      </c>
      <c r="AC16" s="58">
        <f t="shared" si="8"/>
        <v>1</v>
      </c>
      <c r="AD16" s="58">
        <f t="shared" si="9"/>
        <v>0</v>
      </c>
      <c r="AE16" s="63">
        <f t="shared" si="10"/>
        <v>0</v>
      </c>
      <c r="AF16" s="41"/>
      <c r="AG16" s="62">
        <f t="shared" si="11"/>
        <v>0</v>
      </c>
      <c r="AH16" s="58">
        <f t="shared" si="12"/>
        <v>1</v>
      </c>
      <c r="AI16" s="58">
        <f t="shared" si="13"/>
        <v>2</v>
      </c>
      <c r="AJ16" s="58">
        <f t="shared" si="14"/>
        <v>0</v>
      </c>
      <c r="AK16" s="58">
        <f t="shared" si="15"/>
        <v>0</v>
      </c>
      <c r="AL16" s="58">
        <f t="shared" si="16"/>
        <v>0</v>
      </c>
      <c r="AM16" s="58">
        <f t="shared" si="17"/>
        <v>0</v>
      </c>
      <c r="AN16" s="58">
        <f t="shared" si="18"/>
        <v>0</v>
      </c>
      <c r="AO16" s="58">
        <f t="shared" si="19"/>
        <v>1</v>
      </c>
      <c r="AP16" s="58">
        <f t="shared" si="20"/>
        <v>0</v>
      </c>
      <c r="AQ16" s="63">
        <f t="shared" si="21"/>
        <v>0</v>
      </c>
      <c r="AR16" s="41"/>
      <c r="AS16" s="41"/>
      <c r="AT16" s="62">
        <f t="shared" si="22"/>
        <v>0</v>
      </c>
      <c r="AU16" s="58">
        <f t="shared" si="23"/>
        <v>0</v>
      </c>
      <c r="AV16" s="58">
        <f t="shared" si="24"/>
        <v>1</v>
      </c>
      <c r="AW16" s="58">
        <f t="shared" si="25"/>
        <v>0</v>
      </c>
      <c r="AX16" s="58">
        <f t="shared" si="26"/>
        <v>0</v>
      </c>
      <c r="AY16" s="58">
        <f t="shared" si="27"/>
        <v>0</v>
      </c>
      <c r="AZ16" s="58">
        <f t="shared" si="28"/>
        <v>0</v>
      </c>
      <c r="BA16" s="58">
        <f t="shared" si="29"/>
        <v>0</v>
      </c>
      <c r="BB16" s="58">
        <f t="shared" si="30"/>
        <v>0</v>
      </c>
      <c r="BC16" s="58">
        <f t="shared" si="31"/>
        <v>0</v>
      </c>
      <c r="BD16" s="63">
        <f t="shared" si="32"/>
        <v>0</v>
      </c>
      <c r="BE16" s="41"/>
      <c r="BF16" s="41"/>
    </row>
    <row r="17" spans="1:58" ht="10.5" customHeight="1">
      <c r="A17" s="237">
        <f>'w-wa'!A16</f>
        <v>1793</v>
      </c>
      <c r="B17" s="58">
        <f>VLOOKUP('w-wa'!B16,tab_liczb_!$C$8:$E$18,3,1)</f>
        <v>9</v>
      </c>
      <c r="C17" s="58">
        <f>VLOOKUP('w-wa'!C16,tab_liczb_!$F$8:$H$18,3,1)</f>
        <v>5</v>
      </c>
      <c r="D17" s="58">
        <f>VLOOKUP('w-wa'!D16,tab_liczb_!$I$8:$K$18,3,1)</f>
        <v>10</v>
      </c>
      <c r="E17" s="58">
        <f>VLOOKUP('w-wa'!E16,tab_liczb_!$L$8:$N$18,3,1)</f>
        <v>11</v>
      </c>
      <c r="F17" s="58">
        <f>VLOOKUP('w-wa'!F16,tab_liczb_!$O$8:$Q$18,3,1)</f>
        <v>7</v>
      </c>
      <c r="G17" s="58">
        <f>VLOOKUP('w-wa'!G16,tab_liczb_!$R$8:$T$18,3,1)</f>
        <v>11</v>
      </c>
      <c r="H17" s="58">
        <f>VLOOKUP('w-wa'!H16,tab_liczb_!$U$8:$W$18,3,1)</f>
        <v>3</v>
      </c>
      <c r="I17" s="58">
        <f>VLOOKUP('w-wa'!I16,tab_liczb_!$X$8:$Z$18,3,1)</f>
        <v>5</v>
      </c>
      <c r="J17" s="58">
        <f>VLOOKUP('w-wa'!J16,tab_liczb_!$AA$8:$AC$18,3,1)</f>
        <v>8</v>
      </c>
      <c r="K17" s="58">
        <f>VLOOKUP('w-wa'!K16,tab_liczb_!$AD$8:$AF$18,3,1)</f>
        <v>3</v>
      </c>
      <c r="L17" s="58">
        <f>VLOOKUP('w-wa'!L16,tab_liczb_!$AG$8:$AI$18,3,1)</f>
        <v>6</v>
      </c>
      <c r="M17" s="58">
        <f>VLOOKUP('w-wa'!M16,tab_liczb_!$AJ$8:$AL$18,3,1)</f>
        <v>9</v>
      </c>
      <c r="N17" s="58">
        <f>VLOOKUP('w-wa'!N16,tab_liczb_!$AM$8:$AO$18,3,1)</f>
        <v>9</v>
      </c>
      <c r="O17" s="58">
        <f>VLOOKUP('w-wa'!O16,tab_liczb_!$AP$8:$AR$18,3,1)</f>
        <v>11</v>
      </c>
      <c r="P17" s="58">
        <f>VLOOKUP('w-wa'!P16,tab_liczb_!$AS$8:$AU$18,3,1)</f>
        <v>6</v>
      </c>
      <c r="Q17" s="58">
        <f>VLOOKUP('w-wa'!Q16,tab_liczb_!$AV$8:$AX$18,3,1)</f>
        <v>6</v>
      </c>
      <c r="R17" s="58">
        <f>VLOOKUP('w-wa'!R16,tab_liczb_!$AY$8:$BA$18,3,1)</f>
        <v>9</v>
      </c>
      <c r="S17" s="41"/>
      <c r="U17" s="62">
        <f t="shared" si="0"/>
        <v>2</v>
      </c>
      <c r="V17" s="58">
        <f t="shared" si="1"/>
        <v>1</v>
      </c>
      <c r="W17" s="58">
        <f t="shared" si="2"/>
        <v>2</v>
      </c>
      <c r="X17" s="58">
        <f t="shared" si="3"/>
        <v>1</v>
      </c>
      <c r="Y17" s="58">
        <f t="shared" si="4"/>
        <v>1</v>
      </c>
      <c r="Z17" s="58">
        <f t="shared" si="5"/>
        <v>1</v>
      </c>
      <c r="AA17" s="58">
        <f t="shared" si="6"/>
        <v>2</v>
      </c>
      <c r="AB17" s="58">
        <f t="shared" si="7"/>
        <v>0</v>
      </c>
      <c r="AC17" s="58">
        <f t="shared" si="8"/>
        <v>2</v>
      </c>
      <c r="AD17" s="58">
        <f t="shared" si="9"/>
        <v>0</v>
      </c>
      <c r="AE17" s="63">
        <f t="shared" si="10"/>
        <v>0</v>
      </c>
      <c r="AF17" s="41"/>
      <c r="AG17" s="62">
        <f t="shared" si="11"/>
        <v>1</v>
      </c>
      <c r="AH17" s="58">
        <f t="shared" si="12"/>
        <v>0</v>
      </c>
      <c r="AI17" s="58">
        <f t="shared" si="13"/>
        <v>1</v>
      </c>
      <c r="AJ17" s="58">
        <f t="shared" si="14"/>
        <v>0</v>
      </c>
      <c r="AK17" s="58">
        <f t="shared" si="15"/>
        <v>0</v>
      </c>
      <c r="AL17" s="58">
        <f t="shared" si="16"/>
        <v>2</v>
      </c>
      <c r="AM17" s="58">
        <f t="shared" si="17"/>
        <v>0</v>
      </c>
      <c r="AN17" s="58">
        <f t="shared" si="18"/>
        <v>0</v>
      </c>
      <c r="AO17" s="58">
        <f t="shared" si="19"/>
        <v>0</v>
      </c>
      <c r="AP17" s="58">
        <f t="shared" si="20"/>
        <v>0</v>
      </c>
      <c r="AQ17" s="63">
        <f t="shared" si="21"/>
        <v>0</v>
      </c>
      <c r="AR17" s="41"/>
      <c r="AS17" s="41"/>
      <c r="AT17" s="62">
        <f t="shared" si="22"/>
        <v>0</v>
      </c>
      <c r="AU17" s="58">
        <f t="shared" si="23"/>
        <v>0</v>
      </c>
      <c r="AV17" s="58">
        <f t="shared" si="24"/>
        <v>1</v>
      </c>
      <c r="AW17" s="58">
        <f t="shared" si="25"/>
        <v>0</v>
      </c>
      <c r="AX17" s="58">
        <f t="shared" si="26"/>
        <v>0</v>
      </c>
      <c r="AY17" s="58">
        <f t="shared" si="27"/>
        <v>0</v>
      </c>
      <c r="AZ17" s="58">
        <f t="shared" si="28"/>
        <v>0</v>
      </c>
      <c r="BA17" s="58">
        <f t="shared" si="29"/>
        <v>0</v>
      </c>
      <c r="BB17" s="58">
        <f t="shared" si="30"/>
        <v>0</v>
      </c>
      <c r="BC17" s="58">
        <f t="shared" si="31"/>
        <v>0</v>
      </c>
      <c r="BD17" s="63">
        <f t="shared" si="32"/>
        <v>0</v>
      </c>
      <c r="BE17" s="41"/>
      <c r="BF17" s="41"/>
    </row>
    <row r="18" spans="1:58" ht="10.5" customHeight="1">
      <c r="A18" s="237">
        <f>'w-wa'!A17</f>
        <v>1794</v>
      </c>
      <c r="B18" s="58">
        <f>VLOOKUP('w-wa'!B17,tab_liczb_!$C$8:$E$18,3,1)</f>
        <v>7</v>
      </c>
      <c r="C18" s="58">
        <f>VLOOKUP('w-wa'!C17,tab_liczb_!$F$8:$H$18,3,1)</f>
        <v>6</v>
      </c>
      <c r="D18" s="58">
        <f>VLOOKUP('w-wa'!D17,tab_liczb_!$I$8:$K$18,3,1)</f>
        <v>6</v>
      </c>
      <c r="E18" s="58">
        <f>VLOOKUP('w-wa'!E17,tab_liczb_!$L$8:$N$18,3,1)</f>
        <v>5</v>
      </c>
      <c r="F18" s="58">
        <f>VLOOKUP('w-wa'!F17,tab_liczb_!$O$8:$Q$18,3,1)</f>
        <v>3</v>
      </c>
      <c r="G18" s="58">
        <f>VLOOKUP('w-wa'!G17,tab_liczb_!$R$8:$T$18,3,1)</f>
        <v>2</v>
      </c>
      <c r="H18" s="58">
        <f>VLOOKUP('w-wa'!H17,tab_liczb_!$U$8:$W$18,3,1)</f>
        <v>3</v>
      </c>
      <c r="I18" s="58">
        <f>VLOOKUP('w-wa'!I17,tab_liczb_!$X$8:$Z$18,3,1)</f>
        <v>8</v>
      </c>
      <c r="J18" s="58">
        <f>VLOOKUP('w-wa'!J17,tab_liczb_!$AA$8:$AC$18,3,1)</f>
        <v>11</v>
      </c>
      <c r="K18" s="58">
        <f>VLOOKUP('w-wa'!K17,tab_liczb_!$AD$8:$AF$18,3,1)</f>
        <v>7</v>
      </c>
      <c r="L18" s="58">
        <f>VLOOKUP('w-wa'!L17,tab_liczb_!$AG$8:$AI$18,3,1)</f>
        <v>6</v>
      </c>
      <c r="M18" s="58">
        <f>VLOOKUP('w-wa'!M17,tab_liczb_!$AJ$8:$AL$18,3,1)</f>
        <v>11</v>
      </c>
      <c r="N18" s="58">
        <f>VLOOKUP('w-wa'!N17,tab_liczb_!$AM$8:$AO$18,3,1)</f>
        <v>7</v>
      </c>
      <c r="O18" s="58">
        <f>VLOOKUP('w-wa'!O17,tab_liczb_!$AP$8:$AR$18,3,1)</f>
        <v>3</v>
      </c>
      <c r="P18" s="58">
        <f>VLOOKUP('w-wa'!P17,tab_liczb_!$AS$8:$AU$18,3,1)</f>
        <v>3</v>
      </c>
      <c r="Q18" s="58">
        <f>VLOOKUP('w-wa'!Q17,tab_liczb_!$AV$8:$AX$18,3,1)</f>
        <v>9</v>
      </c>
      <c r="R18" s="58">
        <f>VLOOKUP('w-wa'!R17,tab_liczb_!$AY$8:$BA$18,3,1)</f>
        <v>7</v>
      </c>
      <c r="S18" s="41"/>
      <c r="U18" s="62">
        <f t="shared" si="0"/>
        <v>2</v>
      </c>
      <c r="V18" s="58">
        <f t="shared" si="1"/>
        <v>0</v>
      </c>
      <c r="W18" s="58">
        <f t="shared" si="2"/>
        <v>0</v>
      </c>
      <c r="X18" s="58">
        <f t="shared" si="3"/>
        <v>1</v>
      </c>
      <c r="Y18" s="58">
        <f t="shared" si="4"/>
        <v>2</v>
      </c>
      <c r="Z18" s="58">
        <f t="shared" si="5"/>
        <v>3</v>
      </c>
      <c r="AA18" s="58">
        <f t="shared" si="6"/>
        <v>1</v>
      </c>
      <c r="AB18" s="58">
        <f t="shared" si="7"/>
        <v>0</v>
      </c>
      <c r="AC18" s="58">
        <f t="shared" si="8"/>
        <v>2</v>
      </c>
      <c r="AD18" s="58">
        <f t="shared" si="9"/>
        <v>1</v>
      </c>
      <c r="AE18" s="63">
        <f t="shared" si="10"/>
        <v>0</v>
      </c>
      <c r="AF18" s="41"/>
      <c r="AG18" s="62">
        <f t="shared" si="11"/>
        <v>0</v>
      </c>
      <c r="AH18" s="58">
        <f t="shared" si="12"/>
        <v>0</v>
      </c>
      <c r="AI18" s="58">
        <f t="shared" si="13"/>
        <v>1</v>
      </c>
      <c r="AJ18" s="58">
        <f t="shared" si="14"/>
        <v>0</v>
      </c>
      <c r="AK18" s="58">
        <f t="shared" si="15"/>
        <v>1</v>
      </c>
      <c r="AL18" s="58">
        <f t="shared" si="16"/>
        <v>0</v>
      </c>
      <c r="AM18" s="58">
        <f t="shared" si="17"/>
        <v>0</v>
      </c>
      <c r="AN18" s="58">
        <f t="shared" si="18"/>
        <v>0</v>
      </c>
      <c r="AO18" s="58">
        <f t="shared" si="19"/>
        <v>2</v>
      </c>
      <c r="AP18" s="58">
        <f t="shared" si="20"/>
        <v>0</v>
      </c>
      <c r="AQ18" s="63">
        <f t="shared" si="21"/>
        <v>0</v>
      </c>
      <c r="AR18" s="41"/>
      <c r="AS18" s="41"/>
      <c r="AT18" s="62">
        <f t="shared" si="22"/>
        <v>0</v>
      </c>
      <c r="AU18" s="58">
        <f t="shared" si="23"/>
        <v>0</v>
      </c>
      <c r="AV18" s="58">
        <f t="shared" si="24"/>
        <v>0</v>
      </c>
      <c r="AW18" s="58">
        <f t="shared" si="25"/>
        <v>0</v>
      </c>
      <c r="AX18" s="58">
        <f t="shared" si="26"/>
        <v>1</v>
      </c>
      <c r="AY18" s="58">
        <f t="shared" si="27"/>
        <v>0</v>
      </c>
      <c r="AZ18" s="58">
        <f t="shared" si="28"/>
        <v>0</v>
      </c>
      <c r="BA18" s="58">
        <f t="shared" si="29"/>
        <v>0</v>
      </c>
      <c r="BB18" s="58">
        <f t="shared" si="30"/>
        <v>0</v>
      </c>
      <c r="BC18" s="58">
        <f t="shared" si="31"/>
        <v>0</v>
      </c>
      <c r="BD18" s="63">
        <f t="shared" si="32"/>
        <v>0</v>
      </c>
      <c r="BE18" s="41"/>
      <c r="BF18" s="41"/>
    </row>
    <row r="19" spans="1:58" ht="10.5" customHeight="1">
      <c r="A19" s="237">
        <f>'w-wa'!A18</f>
        <v>1795</v>
      </c>
      <c r="B19" s="58">
        <f>VLOOKUP('w-wa'!B18,tab_liczb_!$C$8:$E$18,3,1)</f>
        <v>11</v>
      </c>
      <c r="C19" s="58">
        <f>VLOOKUP('w-wa'!C18,tab_liczb_!$F$8:$H$18,3,1)</f>
        <v>8</v>
      </c>
      <c r="D19" s="58">
        <f>VLOOKUP('w-wa'!D18,tab_liczb_!$I$8:$K$18,3,1)</f>
        <v>9</v>
      </c>
      <c r="E19" s="58">
        <f>VLOOKUP('w-wa'!E18,tab_liczb_!$L$8:$N$18,3,1)</f>
        <v>3</v>
      </c>
      <c r="F19" s="58">
        <f>VLOOKUP('w-wa'!F18,tab_liczb_!$O$8:$Q$18,3,1)</f>
        <v>7</v>
      </c>
      <c r="G19" s="58">
        <f>VLOOKUP('w-wa'!G18,tab_liczb_!$R$8:$T$18,3,1)</f>
        <v>2</v>
      </c>
      <c r="H19" s="58">
        <f>VLOOKUP('w-wa'!H18,tab_liczb_!$U$8:$W$18,3,1)</f>
        <v>8</v>
      </c>
      <c r="I19" s="58">
        <f>VLOOKUP('w-wa'!I18,tab_liczb_!$X$8:$Z$18,3,1)</f>
        <v>7</v>
      </c>
      <c r="J19" s="58">
        <f>VLOOKUP('w-wa'!J18,tab_liczb_!$AA$8:$AC$18,3,1)</f>
        <v>6</v>
      </c>
      <c r="K19" s="58">
        <f>VLOOKUP('w-wa'!K18,tab_liczb_!$AD$8:$AF$18,3,1)</f>
        <v>3</v>
      </c>
      <c r="L19" s="58">
        <f>VLOOKUP('w-wa'!L18,tab_liczb_!$AG$8:$AI$18,3,1)</f>
        <v>9</v>
      </c>
      <c r="M19" s="58">
        <f>VLOOKUP('w-wa'!M18,tab_liczb_!$AJ$8:$AL$18,3,1)</f>
        <v>5</v>
      </c>
      <c r="N19" s="58">
        <f>VLOOKUP('w-wa'!N18,tab_liczb_!$AM$8:$AO$18,3,1)</f>
        <v>11</v>
      </c>
      <c r="O19" s="58">
        <f>VLOOKUP('w-wa'!O18,tab_liczb_!$AP$8:$AR$18,3,1)</f>
        <v>6</v>
      </c>
      <c r="P19" s="58">
        <f>VLOOKUP('w-wa'!P18,tab_liczb_!$AS$8:$AU$18,3,1)</f>
        <v>6</v>
      </c>
      <c r="Q19" s="58">
        <f>VLOOKUP('w-wa'!Q18,tab_liczb_!$AV$8:$AX$18,3,1)</f>
        <v>7</v>
      </c>
      <c r="R19" s="58">
        <f>VLOOKUP('w-wa'!R18,tab_liczb_!$AY$8:$BA$18,3,1)</f>
        <v>9</v>
      </c>
      <c r="S19" s="41"/>
      <c r="U19" s="62">
        <f t="shared" si="0"/>
        <v>1</v>
      </c>
      <c r="V19" s="58">
        <f t="shared" si="1"/>
        <v>0</v>
      </c>
      <c r="W19" s="58">
        <f t="shared" si="2"/>
        <v>2</v>
      </c>
      <c r="X19" s="58">
        <f t="shared" si="3"/>
        <v>2</v>
      </c>
      <c r="Y19" s="58">
        <f t="shared" si="4"/>
        <v>2</v>
      </c>
      <c r="Z19" s="58">
        <f t="shared" si="5"/>
        <v>1</v>
      </c>
      <c r="AA19" s="58">
        <f t="shared" si="6"/>
        <v>1</v>
      </c>
      <c r="AB19" s="58">
        <f t="shared" si="7"/>
        <v>0</v>
      </c>
      <c r="AC19" s="58">
        <f t="shared" si="8"/>
        <v>2</v>
      </c>
      <c r="AD19" s="58">
        <f t="shared" si="9"/>
        <v>1</v>
      </c>
      <c r="AE19" s="63">
        <f t="shared" si="10"/>
        <v>0</v>
      </c>
      <c r="AF19" s="41"/>
      <c r="AG19" s="62">
        <f t="shared" si="11"/>
        <v>1</v>
      </c>
      <c r="AH19" s="58">
        <f t="shared" si="12"/>
        <v>0</v>
      </c>
      <c r="AI19" s="58">
        <f t="shared" si="13"/>
        <v>0</v>
      </c>
      <c r="AJ19" s="58">
        <f t="shared" si="14"/>
        <v>0</v>
      </c>
      <c r="AK19" s="58">
        <f t="shared" si="15"/>
        <v>1</v>
      </c>
      <c r="AL19" s="58">
        <f t="shared" si="16"/>
        <v>2</v>
      </c>
      <c r="AM19" s="58">
        <f t="shared" si="17"/>
        <v>0</v>
      </c>
      <c r="AN19" s="58">
        <f t="shared" si="18"/>
        <v>0</v>
      </c>
      <c r="AO19" s="58">
        <f t="shared" si="19"/>
        <v>0</v>
      </c>
      <c r="AP19" s="58">
        <f t="shared" si="20"/>
        <v>0</v>
      </c>
      <c r="AQ19" s="63">
        <f t="shared" si="21"/>
        <v>0</v>
      </c>
      <c r="AR19" s="41"/>
      <c r="AS19" s="41"/>
      <c r="AT19" s="62">
        <f t="shared" si="22"/>
        <v>0</v>
      </c>
      <c r="AU19" s="58">
        <f t="shared" si="23"/>
        <v>0</v>
      </c>
      <c r="AV19" s="58">
        <f t="shared" si="24"/>
        <v>1</v>
      </c>
      <c r="AW19" s="58">
        <f t="shared" si="25"/>
        <v>0</v>
      </c>
      <c r="AX19" s="58">
        <f t="shared" si="26"/>
        <v>0</v>
      </c>
      <c r="AY19" s="58">
        <f t="shared" si="27"/>
        <v>0</v>
      </c>
      <c r="AZ19" s="58">
        <f t="shared" si="28"/>
        <v>0</v>
      </c>
      <c r="BA19" s="58">
        <f t="shared" si="29"/>
        <v>0</v>
      </c>
      <c r="BB19" s="58">
        <f t="shared" si="30"/>
        <v>0</v>
      </c>
      <c r="BC19" s="58">
        <f t="shared" si="31"/>
        <v>0</v>
      </c>
      <c r="BD19" s="63">
        <f t="shared" si="32"/>
        <v>0</v>
      </c>
      <c r="BE19" s="41"/>
      <c r="BF19" s="41"/>
    </row>
    <row r="20" spans="1:58" ht="10.5" customHeight="1">
      <c r="A20" s="237">
        <f>'w-wa'!A19</f>
        <v>1796</v>
      </c>
      <c r="B20" s="58">
        <f>VLOOKUP('w-wa'!B19,tab_liczb_!$C$8:$E$18,3,1)</f>
        <v>1</v>
      </c>
      <c r="C20" s="58">
        <f>VLOOKUP('w-wa'!C19,tab_liczb_!$F$8:$H$18,3,1)</f>
        <v>8</v>
      </c>
      <c r="D20" s="58">
        <f>VLOOKUP('w-wa'!D19,tab_liczb_!$I$8:$K$18,3,1)</f>
        <v>11</v>
      </c>
      <c r="E20" s="58">
        <f>VLOOKUP('w-wa'!E19,tab_liczb_!$L$8:$N$18,3,1)</f>
        <v>11</v>
      </c>
      <c r="F20" s="58">
        <f>VLOOKUP('w-wa'!F19,tab_liczb_!$O$8:$Q$18,3,1)</f>
        <v>7</v>
      </c>
      <c r="G20" s="58">
        <f>VLOOKUP('w-wa'!G19,tab_liczb_!$R$8:$T$18,3,1)</f>
        <v>4</v>
      </c>
      <c r="H20" s="58">
        <f>VLOOKUP('w-wa'!H19,tab_liczb_!$U$8:$W$18,3,1)</f>
        <v>5</v>
      </c>
      <c r="I20" s="58">
        <f>VLOOKUP('w-wa'!I19,tab_liczb_!$X$8:$Z$18,3,1)</f>
        <v>1</v>
      </c>
      <c r="J20" s="58">
        <f>VLOOKUP('w-wa'!J19,tab_liczb_!$AA$8:$AC$18,3,1)</f>
        <v>4</v>
      </c>
      <c r="K20" s="58">
        <f>VLOOKUP('w-wa'!K19,tab_liczb_!$AD$8:$AF$18,3,1)</f>
        <v>8</v>
      </c>
      <c r="L20" s="58">
        <f>VLOOKUP('w-wa'!L19,tab_liczb_!$AG$8:$AI$18,3,1)</f>
        <v>9</v>
      </c>
      <c r="M20" s="58">
        <f>VLOOKUP('w-wa'!M19,tab_liczb_!$AJ$8:$AL$18,3,1)</f>
        <v>9</v>
      </c>
      <c r="N20" s="58">
        <f>VLOOKUP('w-wa'!N19,tab_liczb_!$AM$8:$AO$18,3,1)</f>
        <v>4</v>
      </c>
      <c r="O20" s="58">
        <f>VLOOKUP('w-wa'!O19,tab_liczb_!$AP$8:$AR$18,3,1)</f>
        <v>11</v>
      </c>
      <c r="P20" s="58">
        <f>VLOOKUP('w-wa'!P19,tab_liczb_!$AS$8:$AU$18,3,1)</f>
        <v>3</v>
      </c>
      <c r="Q20" s="58">
        <f>VLOOKUP('w-wa'!Q19,tab_liczb_!$AV$8:$AX$18,3,1)</f>
        <v>7</v>
      </c>
      <c r="R20" s="58">
        <f>VLOOKUP('w-wa'!R19,tab_liczb_!$AY$8:$BA$18,3,1)</f>
        <v>8</v>
      </c>
      <c r="S20" s="41"/>
      <c r="U20" s="62">
        <f t="shared" si="0"/>
        <v>2</v>
      </c>
      <c r="V20" s="58">
        <f t="shared" si="1"/>
        <v>0</v>
      </c>
      <c r="W20" s="58">
        <f t="shared" si="2"/>
        <v>2</v>
      </c>
      <c r="X20" s="58">
        <f t="shared" si="3"/>
        <v>2</v>
      </c>
      <c r="Y20" s="58">
        <f t="shared" si="4"/>
        <v>1</v>
      </c>
      <c r="Z20" s="58">
        <f t="shared" si="5"/>
        <v>0</v>
      </c>
      <c r="AA20" s="58">
        <f t="shared" si="6"/>
        <v>1</v>
      </c>
      <c r="AB20" s="58">
        <f t="shared" si="7"/>
        <v>2</v>
      </c>
      <c r="AC20" s="58">
        <f t="shared" si="8"/>
        <v>0</v>
      </c>
      <c r="AD20" s="58">
        <f t="shared" si="9"/>
        <v>0</v>
      </c>
      <c r="AE20" s="63">
        <f t="shared" si="10"/>
        <v>2</v>
      </c>
      <c r="AF20" s="41"/>
      <c r="AG20" s="62">
        <f t="shared" si="11"/>
        <v>1</v>
      </c>
      <c r="AH20" s="58">
        <f t="shared" si="12"/>
        <v>0</v>
      </c>
      <c r="AI20" s="58">
        <f t="shared" si="13"/>
        <v>0</v>
      </c>
      <c r="AJ20" s="58">
        <f t="shared" si="14"/>
        <v>0</v>
      </c>
      <c r="AK20" s="58">
        <f t="shared" si="15"/>
        <v>1</v>
      </c>
      <c r="AL20" s="58">
        <f t="shared" si="16"/>
        <v>0</v>
      </c>
      <c r="AM20" s="58">
        <f t="shared" si="17"/>
        <v>0</v>
      </c>
      <c r="AN20" s="58">
        <f t="shared" si="18"/>
        <v>1</v>
      </c>
      <c r="AO20" s="58">
        <f t="shared" si="19"/>
        <v>1</v>
      </c>
      <c r="AP20" s="58">
        <f t="shared" si="20"/>
        <v>0</v>
      </c>
      <c r="AQ20" s="63">
        <f t="shared" si="21"/>
        <v>0</v>
      </c>
      <c r="AR20" s="41"/>
      <c r="AS20" s="41"/>
      <c r="AT20" s="62">
        <f t="shared" si="22"/>
        <v>0</v>
      </c>
      <c r="AU20" s="58">
        <f t="shared" si="23"/>
        <v>0</v>
      </c>
      <c r="AV20" s="58">
        <f t="shared" si="24"/>
        <v>0</v>
      </c>
      <c r="AW20" s="58">
        <f t="shared" si="25"/>
        <v>1</v>
      </c>
      <c r="AX20" s="58">
        <f t="shared" si="26"/>
        <v>0</v>
      </c>
      <c r="AY20" s="58">
        <f t="shared" si="27"/>
        <v>0</v>
      </c>
      <c r="AZ20" s="58">
        <f t="shared" si="28"/>
        <v>0</v>
      </c>
      <c r="BA20" s="58">
        <f t="shared" si="29"/>
        <v>0</v>
      </c>
      <c r="BB20" s="58">
        <f t="shared" si="30"/>
        <v>0</v>
      </c>
      <c r="BC20" s="58">
        <f t="shared" si="31"/>
        <v>0</v>
      </c>
      <c r="BD20" s="63">
        <f t="shared" si="32"/>
        <v>0</v>
      </c>
      <c r="BE20" s="41"/>
      <c r="BF20" s="41"/>
    </row>
    <row r="21" spans="1:58" ht="10.5" customHeight="1">
      <c r="A21" s="237">
        <f>'w-wa'!A20</f>
        <v>1797</v>
      </c>
      <c r="B21" s="58">
        <f>VLOOKUP('w-wa'!B20,tab_liczb_!$C$8:$E$18,3,1)</f>
        <v>6</v>
      </c>
      <c r="C21" s="58">
        <f>VLOOKUP('w-wa'!C20,tab_liczb_!$F$8:$H$18,3,1)</f>
        <v>4</v>
      </c>
      <c r="D21" s="58">
        <f>VLOOKUP('w-wa'!D20,tab_liczb_!$I$8:$K$18,3,1)</f>
        <v>9</v>
      </c>
      <c r="E21" s="58">
        <f>VLOOKUP('w-wa'!E20,tab_liczb_!$L$8:$N$18,3,1)</f>
        <v>4</v>
      </c>
      <c r="F21" s="58">
        <f>VLOOKUP('w-wa'!F20,tab_liczb_!$O$8:$Q$18,3,1)</f>
        <v>1</v>
      </c>
      <c r="G21" s="58">
        <f>VLOOKUP('w-wa'!G20,tab_liczb_!$R$8:$T$18,3,1)</f>
        <v>2</v>
      </c>
      <c r="H21" s="58">
        <f>VLOOKUP('w-wa'!H20,tab_liczb_!$U$8:$W$18,3,1)</f>
        <v>1</v>
      </c>
      <c r="I21" s="58">
        <f>VLOOKUP('w-wa'!I20,tab_liczb_!$X$8:$Z$18,3,1)</f>
        <v>1</v>
      </c>
      <c r="J21" s="58">
        <f>VLOOKUP('w-wa'!J20,tab_liczb_!$AA$8:$AC$18,3,1)</f>
        <v>1</v>
      </c>
      <c r="K21" s="58">
        <f>VLOOKUP('w-wa'!K20,tab_liczb_!$AD$8:$AF$18,3,1)</f>
        <v>3</v>
      </c>
      <c r="L21" s="58">
        <f>VLOOKUP('w-wa'!L20,tab_liczb_!$AG$8:$AI$18,3,1)</f>
        <v>9</v>
      </c>
      <c r="M21" s="58">
        <f>VLOOKUP('w-wa'!M20,tab_liczb_!$AJ$8:$AL$18,3,1)</f>
        <v>7</v>
      </c>
      <c r="N21" s="58">
        <f>VLOOKUP('w-wa'!N20,tab_liczb_!$AM$8:$AO$18,3,1)</f>
        <v>6</v>
      </c>
      <c r="O21" s="58">
        <f>VLOOKUP('w-wa'!O20,tab_liczb_!$AP$8:$AR$18,3,1)</f>
        <v>4</v>
      </c>
      <c r="P21" s="58">
        <f>VLOOKUP('w-wa'!P20,tab_liczb_!$AS$8:$AU$18,3,1)</f>
        <v>1</v>
      </c>
      <c r="Q21" s="58">
        <f>VLOOKUP('w-wa'!Q20,tab_liczb_!$AV$8:$AX$18,3,1)</f>
        <v>3</v>
      </c>
      <c r="R21" s="58">
        <f>VLOOKUP('w-wa'!R20,tab_liczb_!$AY$8:$BA$18,3,1)</f>
        <v>3</v>
      </c>
      <c r="S21" s="41"/>
      <c r="U21" s="62">
        <f t="shared" si="0"/>
        <v>0</v>
      </c>
      <c r="V21" s="58">
        <f t="shared" si="1"/>
        <v>0</v>
      </c>
      <c r="W21" s="58">
        <f t="shared" si="2"/>
        <v>2</v>
      </c>
      <c r="X21" s="58">
        <f t="shared" si="3"/>
        <v>0</v>
      </c>
      <c r="Y21" s="58">
        <f t="shared" si="4"/>
        <v>1</v>
      </c>
      <c r="Z21" s="58">
        <f t="shared" si="5"/>
        <v>1</v>
      </c>
      <c r="AA21" s="58">
        <f t="shared" si="6"/>
        <v>0</v>
      </c>
      <c r="AB21" s="58">
        <f t="shared" si="7"/>
        <v>2</v>
      </c>
      <c r="AC21" s="58">
        <f t="shared" si="8"/>
        <v>1</v>
      </c>
      <c r="AD21" s="58">
        <f t="shared" si="9"/>
        <v>1</v>
      </c>
      <c r="AE21" s="63">
        <f t="shared" si="10"/>
        <v>4</v>
      </c>
      <c r="AF21" s="41"/>
      <c r="AG21" s="62">
        <f t="shared" si="11"/>
        <v>0</v>
      </c>
      <c r="AH21" s="58">
        <f t="shared" si="12"/>
        <v>0</v>
      </c>
      <c r="AI21" s="58">
        <f t="shared" si="13"/>
        <v>0</v>
      </c>
      <c r="AJ21" s="58">
        <f t="shared" si="14"/>
        <v>0</v>
      </c>
      <c r="AK21" s="58">
        <f t="shared" si="15"/>
        <v>0</v>
      </c>
      <c r="AL21" s="58">
        <f t="shared" si="16"/>
        <v>1</v>
      </c>
      <c r="AM21" s="58">
        <f t="shared" si="17"/>
        <v>0</v>
      </c>
      <c r="AN21" s="58">
        <f t="shared" si="18"/>
        <v>1</v>
      </c>
      <c r="AO21" s="58">
        <f t="shared" si="19"/>
        <v>1</v>
      </c>
      <c r="AP21" s="58">
        <f t="shared" si="20"/>
        <v>0</v>
      </c>
      <c r="AQ21" s="63">
        <f t="shared" si="21"/>
        <v>1</v>
      </c>
      <c r="AR21" s="41"/>
      <c r="AS21" s="41"/>
      <c r="AT21" s="62">
        <f t="shared" si="22"/>
        <v>0</v>
      </c>
      <c r="AU21" s="58">
        <f t="shared" si="23"/>
        <v>0</v>
      </c>
      <c r="AV21" s="58">
        <f t="shared" si="24"/>
        <v>0</v>
      </c>
      <c r="AW21" s="58">
        <f t="shared" si="25"/>
        <v>0</v>
      </c>
      <c r="AX21" s="58">
        <f t="shared" si="26"/>
        <v>0</v>
      </c>
      <c r="AY21" s="58">
        <f t="shared" si="27"/>
        <v>0</v>
      </c>
      <c r="AZ21" s="58">
        <f t="shared" si="28"/>
        <v>0</v>
      </c>
      <c r="BA21" s="58">
        <f t="shared" si="29"/>
        <v>0</v>
      </c>
      <c r="BB21" s="58">
        <f t="shared" si="30"/>
        <v>1</v>
      </c>
      <c r="BC21" s="58">
        <f t="shared" si="31"/>
        <v>0</v>
      </c>
      <c r="BD21" s="63">
        <f t="shared" si="32"/>
        <v>0</v>
      </c>
      <c r="BE21" s="41"/>
      <c r="BF21" s="41"/>
    </row>
    <row r="22" spans="1:58" ht="10.5" customHeight="1">
      <c r="A22" s="237">
        <f>'w-wa'!A21</f>
        <v>1798</v>
      </c>
      <c r="B22" s="58">
        <f>VLOOKUP('w-wa'!B21,tab_liczb_!$C$8:$E$18,3,1)</f>
        <v>7</v>
      </c>
      <c r="C22" s="58">
        <f>VLOOKUP('w-wa'!C21,tab_liczb_!$F$8:$H$18,3,1)</f>
        <v>5</v>
      </c>
      <c r="D22" s="58">
        <f>VLOOKUP('w-wa'!D21,tab_liczb_!$I$8:$K$18,3,1)</f>
        <v>6</v>
      </c>
      <c r="E22" s="58">
        <f>VLOOKUP('w-wa'!E21,tab_liczb_!$L$8:$N$18,3,1)</f>
        <v>3</v>
      </c>
      <c r="F22" s="58">
        <f>VLOOKUP('w-wa'!F21,tab_liczb_!$O$8:$Q$18,3,1)</f>
        <v>3</v>
      </c>
      <c r="G22" s="58">
        <f>VLOOKUP('w-wa'!G21,tab_liczb_!$R$8:$T$18,3,1)</f>
        <v>4</v>
      </c>
      <c r="H22" s="58">
        <f>VLOOKUP('w-wa'!H21,tab_liczb_!$U$8:$W$18,3,1)</f>
        <v>3</v>
      </c>
      <c r="I22" s="58">
        <f>VLOOKUP('w-wa'!I21,tab_liczb_!$X$8:$Z$18,3,1)</f>
        <v>1</v>
      </c>
      <c r="J22" s="58">
        <f>VLOOKUP('w-wa'!J21,tab_liczb_!$AA$8:$AC$18,3,1)</f>
        <v>3</v>
      </c>
      <c r="K22" s="58">
        <f>VLOOKUP('w-wa'!K21,tab_liczb_!$AD$8:$AF$18,3,1)</f>
        <v>8</v>
      </c>
      <c r="L22" s="58">
        <f>VLOOKUP('w-wa'!L21,tab_liczb_!$AG$8:$AI$18,3,1)</f>
        <v>9</v>
      </c>
      <c r="M22" s="58">
        <f>VLOOKUP('w-wa'!M21,tab_liczb_!$AJ$8:$AL$18,3,1)</f>
        <v>11</v>
      </c>
      <c r="N22" s="58">
        <f>VLOOKUP('w-wa'!N21,tab_liczb_!$AM$8:$AO$18,3,1)</f>
        <v>6</v>
      </c>
      <c r="O22" s="58">
        <f>VLOOKUP('w-wa'!O21,tab_liczb_!$AP$8:$AR$18,3,1)</f>
        <v>3</v>
      </c>
      <c r="P22" s="58">
        <f>VLOOKUP('w-wa'!P21,tab_liczb_!$AS$8:$AU$18,3,1)</f>
        <v>1</v>
      </c>
      <c r="Q22" s="58">
        <f>VLOOKUP('w-wa'!Q21,tab_liczb_!$AV$8:$AX$18,3,1)</f>
        <v>9</v>
      </c>
      <c r="R22" s="58">
        <f>VLOOKUP('w-wa'!R21,tab_liczb_!$AY$8:$BA$18,3,1)</f>
        <v>7</v>
      </c>
      <c r="S22" s="41"/>
      <c r="U22" s="62">
        <f t="shared" si="0"/>
        <v>1</v>
      </c>
      <c r="V22" s="58">
        <f t="shared" si="1"/>
        <v>0</v>
      </c>
      <c r="W22" s="58">
        <f t="shared" si="2"/>
        <v>1</v>
      </c>
      <c r="X22" s="58">
        <f t="shared" si="3"/>
        <v>1</v>
      </c>
      <c r="Y22" s="58">
        <f t="shared" si="4"/>
        <v>1</v>
      </c>
      <c r="Z22" s="58">
        <f t="shared" si="5"/>
        <v>1</v>
      </c>
      <c r="AA22" s="58">
        <f t="shared" si="6"/>
        <v>1</v>
      </c>
      <c r="AB22" s="58">
        <f t="shared" si="7"/>
        <v>1</v>
      </c>
      <c r="AC22" s="58">
        <f t="shared" si="8"/>
        <v>4</v>
      </c>
      <c r="AD22" s="58">
        <f t="shared" si="9"/>
        <v>0</v>
      </c>
      <c r="AE22" s="63">
        <f t="shared" si="10"/>
        <v>1</v>
      </c>
      <c r="AF22" s="41"/>
      <c r="AG22" s="62">
        <f t="shared" si="11"/>
        <v>0</v>
      </c>
      <c r="AH22" s="58">
        <f t="shared" si="12"/>
        <v>0</v>
      </c>
      <c r="AI22" s="58">
        <f t="shared" si="13"/>
        <v>1</v>
      </c>
      <c r="AJ22" s="58">
        <f t="shared" si="14"/>
        <v>0</v>
      </c>
      <c r="AK22" s="58">
        <f t="shared" si="15"/>
        <v>0</v>
      </c>
      <c r="AL22" s="58">
        <f t="shared" si="16"/>
        <v>1</v>
      </c>
      <c r="AM22" s="58">
        <f t="shared" si="17"/>
        <v>0</v>
      </c>
      <c r="AN22" s="58">
        <f t="shared" si="18"/>
        <v>0</v>
      </c>
      <c r="AO22" s="58">
        <f t="shared" si="19"/>
        <v>1</v>
      </c>
      <c r="AP22" s="58">
        <f t="shared" si="20"/>
        <v>0</v>
      </c>
      <c r="AQ22" s="63">
        <f t="shared" si="21"/>
        <v>1</v>
      </c>
      <c r="AR22" s="41"/>
      <c r="AS22" s="41"/>
      <c r="AT22" s="62">
        <f t="shared" si="22"/>
        <v>0</v>
      </c>
      <c r="AU22" s="58">
        <f t="shared" si="23"/>
        <v>0</v>
      </c>
      <c r="AV22" s="58">
        <f t="shared" si="24"/>
        <v>0</v>
      </c>
      <c r="AW22" s="58">
        <f t="shared" si="25"/>
        <v>0</v>
      </c>
      <c r="AX22" s="58">
        <f t="shared" si="26"/>
        <v>1</v>
      </c>
      <c r="AY22" s="58">
        <f t="shared" si="27"/>
        <v>0</v>
      </c>
      <c r="AZ22" s="58">
        <f t="shared" si="28"/>
        <v>0</v>
      </c>
      <c r="BA22" s="58">
        <f t="shared" si="29"/>
        <v>0</v>
      </c>
      <c r="BB22" s="58">
        <f t="shared" si="30"/>
        <v>0</v>
      </c>
      <c r="BC22" s="58">
        <f t="shared" si="31"/>
        <v>0</v>
      </c>
      <c r="BD22" s="63">
        <f t="shared" si="32"/>
        <v>0</v>
      </c>
      <c r="BE22" s="41"/>
      <c r="BF22" s="41"/>
    </row>
    <row r="23" spans="1:58" ht="10.5" customHeight="1">
      <c r="A23" s="237">
        <f>'w-wa'!A22</f>
        <v>1799</v>
      </c>
      <c r="B23" s="58">
        <f>VLOOKUP('w-wa'!B22,tab_liczb_!$C$8:$E$18,3,1)</f>
        <v>11</v>
      </c>
      <c r="C23" s="58">
        <f>VLOOKUP('w-wa'!C22,tab_liczb_!$F$8:$H$18,3,1)</f>
        <v>11</v>
      </c>
      <c r="D23" s="58">
        <f>VLOOKUP('w-wa'!D22,tab_liczb_!$I$8:$K$18,3,1)</f>
        <v>11</v>
      </c>
      <c r="E23" s="58">
        <f>VLOOKUP('w-wa'!E22,tab_liczb_!$L$8:$N$18,3,1)</f>
        <v>10</v>
      </c>
      <c r="F23" s="58">
        <f>VLOOKUP('w-wa'!F22,tab_liczb_!$O$8:$Q$18,3,1)</f>
        <v>10</v>
      </c>
      <c r="G23" s="58">
        <f>VLOOKUP('w-wa'!G22,tab_liczb_!$R$8:$T$18,3,1)</f>
        <v>10</v>
      </c>
      <c r="H23" s="58">
        <f>VLOOKUP('w-wa'!H22,tab_liczb_!$U$8:$W$18,3,1)</f>
        <v>7</v>
      </c>
      <c r="I23" s="58">
        <f>VLOOKUP('w-wa'!I22,tab_liczb_!$X$8:$Z$18,3,1)</f>
        <v>7</v>
      </c>
      <c r="J23" s="58">
        <f>VLOOKUP('w-wa'!J22,tab_liczb_!$AA$8:$AC$18,3,1)</f>
        <v>9</v>
      </c>
      <c r="K23" s="58">
        <f>VLOOKUP('w-wa'!K22,tab_liczb_!$AD$8:$AF$18,3,1)</f>
        <v>8</v>
      </c>
      <c r="L23" s="58">
        <f>VLOOKUP('w-wa'!L22,tab_liczb_!$AG$8:$AI$18,3,1)</f>
        <v>6</v>
      </c>
      <c r="M23" s="58">
        <f>VLOOKUP('w-wa'!M22,tab_liczb_!$AJ$8:$AL$18,3,1)</f>
        <v>11</v>
      </c>
      <c r="N23" s="58">
        <f>VLOOKUP('w-wa'!N22,tab_liczb_!$AM$8:$AO$18,3,1)</f>
        <v>11</v>
      </c>
      <c r="O23" s="58">
        <f>VLOOKUP('w-wa'!O22,tab_liczb_!$AP$8:$AR$18,3,1)</f>
        <v>11</v>
      </c>
      <c r="P23" s="58">
        <f>VLOOKUP('w-wa'!P22,tab_liczb_!$AS$8:$AU$18,3,1)</f>
        <v>9</v>
      </c>
      <c r="Q23" s="58">
        <f>VLOOKUP('w-wa'!Q22,tab_liczb_!$AV$8:$AX$18,3,1)</f>
        <v>9</v>
      </c>
      <c r="R23" s="58">
        <f>VLOOKUP('w-wa'!R22,tab_liczb_!$AY$8:$BA$18,3,1)</f>
        <v>11</v>
      </c>
      <c r="S23" s="41"/>
      <c r="U23" s="62">
        <f t="shared" si="0"/>
        <v>4</v>
      </c>
      <c r="V23" s="58">
        <f t="shared" si="1"/>
        <v>3</v>
      </c>
      <c r="W23" s="58">
        <f t="shared" si="2"/>
        <v>1</v>
      </c>
      <c r="X23" s="58">
        <f t="shared" si="3"/>
        <v>1</v>
      </c>
      <c r="Y23" s="58">
        <f t="shared" si="4"/>
        <v>2</v>
      </c>
      <c r="Z23" s="58">
        <f t="shared" si="5"/>
        <v>1</v>
      </c>
      <c r="AA23" s="58">
        <f t="shared" si="6"/>
        <v>0</v>
      </c>
      <c r="AB23" s="58">
        <f t="shared" si="7"/>
        <v>0</v>
      </c>
      <c r="AC23" s="58">
        <f t="shared" si="8"/>
        <v>0</v>
      </c>
      <c r="AD23" s="58">
        <f t="shared" si="9"/>
        <v>0</v>
      </c>
      <c r="AE23" s="63">
        <f t="shared" si="10"/>
        <v>0</v>
      </c>
      <c r="AF23" s="41"/>
      <c r="AG23" s="62">
        <f t="shared" si="11"/>
        <v>2</v>
      </c>
      <c r="AH23" s="58">
        <f t="shared" si="12"/>
        <v>0</v>
      </c>
      <c r="AI23" s="58">
        <f t="shared" si="13"/>
        <v>2</v>
      </c>
      <c r="AJ23" s="58">
        <f t="shared" si="14"/>
        <v>0</v>
      </c>
      <c r="AK23" s="58">
        <f t="shared" si="15"/>
        <v>0</v>
      </c>
      <c r="AL23" s="58">
        <f t="shared" si="16"/>
        <v>0</v>
      </c>
      <c r="AM23" s="58">
        <f t="shared" si="17"/>
        <v>0</v>
      </c>
      <c r="AN23" s="58">
        <f t="shared" si="18"/>
        <v>0</v>
      </c>
      <c r="AO23" s="58">
        <f t="shared" si="19"/>
        <v>0</v>
      </c>
      <c r="AP23" s="58">
        <f t="shared" si="20"/>
        <v>0</v>
      </c>
      <c r="AQ23" s="63">
        <f t="shared" si="21"/>
        <v>0</v>
      </c>
      <c r="AR23" s="41"/>
      <c r="AS23" s="41"/>
      <c r="AT23" s="62">
        <f t="shared" si="22"/>
        <v>1</v>
      </c>
      <c r="AU23" s="58">
        <f t="shared" si="23"/>
        <v>0</v>
      </c>
      <c r="AV23" s="58">
        <f t="shared" si="24"/>
        <v>0</v>
      </c>
      <c r="AW23" s="58">
        <f t="shared" si="25"/>
        <v>0</v>
      </c>
      <c r="AX23" s="58">
        <f t="shared" si="26"/>
        <v>0</v>
      </c>
      <c r="AY23" s="58">
        <f t="shared" si="27"/>
        <v>0</v>
      </c>
      <c r="AZ23" s="58">
        <f t="shared" si="28"/>
        <v>0</v>
      </c>
      <c r="BA23" s="58">
        <f t="shared" si="29"/>
        <v>0</v>
      </c>
      <c r="BB23" s="58">
        <f t="shared" si="30"/>
        <v>0</v>
      </c>
      <c r="BC23" s="58">
        <f t="shared" si="31"/>
        <v>0</v>
      </c>
      <c r="BD23" s="63">
        <f t="shared" si="32"/>
        <v>0</v>
      </c>
      <c r="BE23" s="41"/>
      <c r="BF23" s="41"/>
    </row>
    <row r="24" spans="1:58" ht="10.5" customHeight="1">
      <c r="A24" s="237">
        <f>'w-wa'!A23</f>
        <v>1800</v>
      </c>
      <c r="B24" s="58">
        <f>VLOOKUP('w-wa'!B23,tab_liczb_!$C$8:$E$18,3,1)</f>
        <v>9</v>
      </c>
      <c r="C24" s="58">
        <f>VLOOKUP('w-wa'!C23,tab_liczb_!$F$8:$H$18,3,1)</f>
        <v>9</v>
      </c>
      <c r="D24" s="58">
        <f>VLOOKUP('w-wa'!D23,tab_liczb_!$I$8:$K$18,3,1)</f>
        <v>11</v>
      </c>
      <c r="E24" s="58">
        <f>VLOOKUP('w-wa'!E23,tab_liczb_!$L$8:$N$18,3,1)</f>
        <v>1</v>
      </c>
      <c r="F24" s="58">
        <f>VLOOKUP('w-wa'!F23,tab_liczb_!$O$8:$Q$18,3,1)</f>
        <v>6</v>
      </c>
      <c r="G24" s="58">
        <f>VLOOKUP('w-wa'!G23,tab_liczb_!$R$8:$T$18,3,1)</f>
        <v>10</v>
      </c>
      <c r="H24" s="58">
        <f>VLOOKUP('w-wa'!H23,tab_liczb_!$U$8:$W$18,3,1)</f>
        <v>10</v>
      </c>
      <c r="I24" s="58">
        <f>VLOOKUP('w-wa'!I23,tab_liczb_!$X$8:$Z$18,3,1)</f>
        <v>7</v>
      </c>
      <c r="J24" s="58">
        <f>VLOOKUP('w-wa'!J23,tab_liczb_!$AA$8:$AC$18,3,1)</f>
        <v>8</v>
      </c>
      <c r="K24" s="58">
        <f>VLOOKUP('w-wa'!K23,tab_liczb_!$AD$8:$AF$18,3,1)</f>
        <v>8</v>
      </c>
      <c r="L24" s="58">
        <f>VLOOKUP('w-wa'!L23,tab_liczb_!$AG$8:$AI$18,3,1)</f>
        <v>5</v>
      </c>
      <c r="M24" s="58">
        <f>VLOOKUP('w-wa'!M23,tab_liczb_!$AJ$8:$AL$18,3,1)</f>
        <v>9</v>
      </c>
      <c r="N24" s="58">
        <f>VLOOKUP('w-wa'!N23,tab_liczb_!$AM$8:$AO$18,3,1)</f>
        <v>11</v>
      </c>
      <c r="O24" s="58">
        <f>VLOOKUP('w-wa'!O23,tab_liczb_!$AP$8:$AR$18,3,1)</f>
        <v>8</v>
      </c>
      <c r="P24" s="58">
        <f>VLOOKUP('w-wa'!P23,tab_liczb_!$AS$8:$AU$18,3,1)</f>
        <v>10</v>
      </c>
      <c r="Q24" s="58">
        <f>VLOOKUP('w-wa'!Q23,tab_liczb_!$AV$8:$AX$18,3,1)</f>
        <v>7</v>
      </c>
      <c r="R24" s="58">
        <f>VLOOKUP('w-wa'!R23,tab_liczb_!$AY$8:$BA$18,3,1)</f>
        <v>10</v>
      </c>
      <c r="S24" s="41"/>
      <c r="U24" s="62">
        <f t="shared" si="0"/>
        <v>1</v>
      </c>
      <c r="V24" s="58">
        <f t="shared" si="1"/>
        <v>2</v>
      </c>
      <c r="W24" s="58">
        <f t="shared" si="2"/>
        <v>3</v>
      </c>
      <c r="X24" s="58">
        <f t="shared" si="3"/>
        <v>2</v>
      </c>
      <c r="Y24" s="58">
        <f t="shared" si="4"/>
        <v>1</v>
      </c>
      <c r="Z24" s="58">
        <f t="shared" si="5"/>
        <v>1</v>
      </c>
      <c r="AA24" s="58">
        <f t="shared" si="6"/>
        <v>1</v>
      </c>
      <c r="AB24" s="58">
        <f t="shared" si="7"/>
        <v>0</v>
      </c>
      <c r="AC24" s="58">
        <f t="shared" si="8"/>
        <v>0</v>
      </c>
      <c r="AD24" s="58">
        <f t="shared" si="9"/>
        <v>0</v>
      </c>
      <c r="AE24" s="63">
        <f t="shared" si="10"/>
        <v>1</v>
      </c>
      <c r="AF24" s="41"/>
      <c r="AG24" s="62">
        <f t="shared" si="11"/>
        <v>1</v>
      </c>
      <c r="AH24" s="58">
        <f t="shared" si="12"/>
        <v>1</v>
      </c>
      <c r="AI24" s="58">
        <f t="shared" si="13"/>
        <v>0</v>
      </c>
      <c r="AJ24" s="58">
        <f t="shared" si="14"/>
        <v>1</v>
      </c>
      <c r="AK24" s="58">
        <f t="shared" si="15"/>
        <v>1</v>
      </c>
      <c r="AL24" s="58">
        <f t="shared" si="16"/>
        <v>0</v>
      </c>
      <c r="AM24" s="58">
        <f t="shared" si="17"/>
        <v>0</v>
      </c>
      <c r="AN24" s="58">
        <f t="shared" si="18"/>
        <v>0</v>
      </c>
      <c r="AO24" s="58">
        <f t="shared" si="19"/>
        <v>0</v>
      </c>
      <c r="AP24" s="58">
        <f t="shared" si="20"/>
        <v>0</v>
      </c>
      <c r="AQ24" s="63">
        <f t="shared" si="21"/>
        <v>0</v>
      </c>
      <c r="AR24" s="41"/>
      <c r="AS24" s="41"/>
      <c r="AT24" s="62">
        <f t="shared" si="22"/>
        <v>0</v>
      </c>
      <c r="AU24" s="58">
        <f t="shared" si="23"/>
        <v>1</v>
      </c>
      <c r="AV24" s="58">
        <f t="shared" si="24"/>
        <v>0</v>
      </c>
      <c r="AW24" s="58">
        <f t="shared" si="25"/>
        <v>0</v>
      </c>
      <c r="AX24" s="58">
        <f t="shared" si="26"/>
        <v>0</v>
      </c>
      <c r="AY24" s="58">
        <f t="shared" si="27"/>
        <v>0</v>
      </c>
      <c r="AZ24" s="58">
        <f t="shared" si="28"/>
        <v>0</v>
      </c>
      <c r="BA24" s="58">
        <f t="shared" si="29"/>
        <v>0</v>
      </c>
      <c r="BB24" s="58">
        <f t="shared" si="30"/>
        <v>0</v>
      </c>
      <c r="BC24" s="58">
        <f t="shared" si="31"/>
        <v>0</v>
      </c>
      <c r="BD24" s="63">
        <f t="shared" si="32"/>
        <v>0</v>
      </c>
      <c r="BE24" s="41"/>
      <c r="BF24" s="41"/>
    </row>
    <row r="25" spans="1:58" ht="10.5" customHeight="1">
      <c r="A25" s="237">
        <f>'w-wa'!A24</f>
        <v>1801</v>
      </c>
      <c r="B25" s="58">
        <f>VLOOKUP('w-wa'!B24,tab_liczb_!$C$8:$E$18,3,1)</f>
        <v>7</v>
      </c>
      <c r="C25" s="58">
        <f>VLOOKUP('w-wa'!C24,tab_liczb_!$F$8:$H$18,3,1)</f>
        <v>8</v>
      </c>
      <c r="D25" s="58">
        <f>VLOOKUP('w-wa'!D24,tab_liczb_!$I$8:$K$18,3,1)</f>
        <v>4</v>
      </c>
      <c r="E25" s="58">
        <f>VLOOKUP('w-wa'!E24,tab_liczb_!$L$8:$N$18,3,1)</f>
        <v>8</v>
      </c>
      <c r="F25" s="58">
        <f>VLOOKUP('w-wa'!F24,tab_liczb_!$O$8:$Q$18,3,1)</f>
        <v>1</v>
      </c>
      <c r="G25" s="58">
        <f>VLOOKUP('w-wa'!G24,tab_liczb_!$R$8:$T$18,3,1)</f>
        <v>10</v>
      </c>
      <c r="H25" s="58">
        <f>VLOOKUP('w-wa'!H24,tab_liczb_!$U$8:$W$18,3,1)</f>
        <v>5</v>
      </c>
      <c r="I25" s="58">
        <f>VLOOKUP('w-wa'!I24,tab_liczb_!$X$8:$Z$18,3,1)</f>
        <v>11</v>
      </c>
      <c r="J25" s="58">
        <f>VLOOKUP('w-wa'!J24,tab_liczb_!$AA$8:$AC$18,3,1)</f>
        <v>4</v>
      </c>
      <c r="K25" s="58">
        <f>VLOOKUP('w-wa'!K24,tab_liczb_!$AD$8:$AF$18,3,1)</f>
        <v>4</v>
      </c>
      <c r="L25" s="58">
        <f>VLOOKUP('w-wa'!L24,tab_liczb_!$AG$8:$AI$18,3,1)</f>
        <v>4</v>
      </c>
      <c r="M25" s="58">
        <f>VLOOKUP('w-wa'!M24,tab_liczb_!$AJ$8:$AL$18,3,1)</f>
        <v>7</v>
      </c>
      <c r="N25" s="58">
        <f>VLOOKUP('w-wa'!N24,tab_liczb_!$AM$8:$AO$18,3,1)</f>
        <v>9</v>
      </c>
      <c r="O25" s="58">
        <f>VLOOKUP('w-wa'!O24,tab_liczb_!$AP$8:$AR$18,3,1)</f>
        <v>3</v>
      </c>
      <c r="P25" s="58">
        <f>VLOOKUP('w-wa'!P24,tab_liczb_!$AS$8:$AU$18,3,1)</f>
        <v>9</v>
      </c>
      <c r="Q25" s="58">
        <f>VLOOKUP('w-wa'!Q24,tab_liczb_!$AV$8:$AX$18,3,1)</f>
        <v>2</v>
      </c>
      <c r="R25" s="58">
        <f>VLOOKUP('w-wa'!R24,tab_liczb_!$AY$8:$BA$18,3,1)</f>
        <v>6</v>
      </c>
      <c r="S25" s="41"/>
      <c r="U25" s="62">
        <f t="shared" si="0"/>
        <v>1</v>
      </c>
      <c r="V25" s="58">
        <f t="shared" si="1"/>
        <v>1</v>
      </c>
      <c r="W25" s="58">
        <f t="shared" si="2"/>
        <v>0</v>
      </c>
      <c r="X25" s="58">
        <f t="shared" si="3"/>
        <v>2</v>
      </c>
      <c r="Y25" s="58">
        <f t="shared" si="4"/>
        <v>2</v>
      </c>
      <c r="Z25" s="58">
        <f t="shared" si="5"/>
        <v>0</v>
      </c>
      <c r="AA25" s="58">
        <f t="shared" si="6"/>
        <v>1</v>
      </c>
      <c r="AB25" s="58">
        <f t="shared" si="7"/>
        <v>4</v>
      </c>
      <c r="AC25" s="58">
        <f t="shared" si="8"/>
        <v>0</v>
      </c>
      <c r="AD25" s="58">
        <f t="shared" si="9"/>
        <v>0</v>
      </c>
      <c r="AE25" s="63">
        <f t="shared" si="10"/>
        <v>1</v>
      </c>
      <c r="AF25" s="41"/>
      <c r="AG25" s="62">
        <f t="shared" si="11"/>
        <v>0</v>
      </c>
      <c r="AH25" s="58">
        <f t="shared" si="12"/>
        <v>0</v>
      </c>
      <c r="AI25" s="58">
        <f t="shared" si="13"/>
        <v>2</v>
      </c>
      <c r="AJ25" s="58">
        <f t="shared" si="14"/>
        <v>0</v>
      </c>
      <c r="AK25" s="58">
        <f t="shared" si="15"/>
        <v>0</v>
      </c>
      <c r="AL25" s="58">
        <f t="shared" si="16"/>
        <v>0</v>
      </c>
      <c r="AM25" s="58">
        <f t="shared" si="17"/>
        <v>0</v>
      </c>
      <c r="AN25" s="58">
        <f t="shared" si="18"/>
        <v>0</v>
      </c>
      <c r="AO25" s="58">
        <f t="shared" si="19"/>
        <v>1</v>
      </c>
      <c r="AP25" s="58">
        <f t="shared" si="20"/>
        <v>1</v>
      </c>
      <c r="AQ25" s="63">
        <f t="shared" si="21"/>
        <v>0</v>
      </c>
      <c r="AR25" s="41"/>
      <c r="AS25" s="41"/>
      <c r="AT25" s="62">
        <f t="shared" si="22"/>
        <v>0</v>
      </c>
      <c r="AU25" s="58">
        <f t="shared" si="23"/>
        <v>0</v>
      </c>
      <c r="AV25" s="58">
        <f t="shared" si="24"/>
        <v>0</v>
      </c>
      <c r="AW25" s="58">
        <f t="shared" si="25"/>
        <v>0</v>
      </c>
      <c r="AX25" s="58">
        <f t="shared" si="26"/>
        <v>0</v>
      </c>
      <c r="AY25" s="58">
        <f t="shared" si="27"/>
        <v>1</v>
      </c>
      <c r="AZ25" s="58">
        <f t="shared" si="28"/>
        <v>0</v>
      </c>
      <c r="BA25" s="58">
        <f t="shared" si="29"/>
        <v>0</v>
      </c>
      <c r="BB25" s="58">
        <f t="shared" si="30"/>
        <v>0</v>
      </c>
      <c r="BC25" s="58">
        <f t="shared" si="31"/>
        <v>0</v>
      </c>
      <c r="BD25" s="63">
        <f t="shared" si="32"/>
        <v>0</v>
      </c>
      <c r="BE25" s="41"/>
      <c r="BF25" s="41"/>
    </row>
    <row r="26" spans="1:58" ht="10.5" customHeight="1">
      <c r="A26" s="237">
        <f>'w-wa'!A25</f>
        <v>1802</v>
      </c>
      <c r="B26" s="58">
        <f>VLOOKUP('w-wa'!B25,tab_liczb_!$C$8:$E$18,3,1)</f>
        <v>9</v>
      </c>
      <c r="C26" s="58">
        <f>VLOOKUP('w-wa'!C25,tab_liczb_!$F$8:$H$18,3,1)</f>
        <v>8</v>
      </c>
      <c r="D26" s="58">
        <f>VLOOKUP('w-wa'!D25,tab_liczb_!$I$8:$K$18,3,1)</f>
        <v>6</v>
      </c>
      <c r="E26" s="58">
        <f>VLOOKUP('w-wa'!E25,tab_liczb_!$L$8:$N$18,3,1)</f>
        <v>4</v>
      </c>
      <c r="F26" s="58">
        <f>VLOOKUP('w-wa'!F25,tab_liczb_!$O$8:$Q$18,3,1)</f>
        <v>10</v>
      </c>
      <c r="G26" s="58">
        <f>VLOOKUP('w-wa'!G25,tab_liczb_!$R$8:$T$18,3,1)</f>
        <v>7</v>
      </c>
      <c r="H26" s="58">
        <f>VLOOKUP('w-wa'!H25,tab_liczb_!$U$8:$W$18,3,1)</f>
        <v>5</v>
      </c>
      <c r="I26" s="58">
        <f>VLOOKUP('w-wa'!I25,tab_liczb_!$X$8:$Z$18,3,1)</f>
        <v>3</v>
      </c>
      <c r="J26" s="58">
        <f>VLOOKUP('w-wa'!J25,tab_liczb_!$AA$8:$AC$18,3,1)</f>
        <v>7</v>
      </c>
      <c r="K26" s="58">
        <f>VLOOKUP('w-wa'!K25,tab_liczb_!$AD$8:$AF$18,3,1)</f>
        <v>1</v>
      </c>
      <c r="L26" s="58">
        <f>VLOOKUP('w-wa'!L25,tab_liczb_!$AG$8:$AI$18,3,1)</f>
        <v>7</v>
      </c>
      <c r="M26" s="58">
        <f>VLOOKUP('w-wa'!M25,tab_liczb_!$AJ$8:$AL$18,3,1)</f>
        <v>7</v>
      </c>
      <c r="N26" s="58">
        <f>VLOOKUP('w-wa'!N25,tab_liczb_!$AM$8:$AO$18,3,1)</f>
        <v>9</v>
      </c>
      <c r="O26" s="58">
        <f>VLOOKUP('w-wa'!O25,tab_liczb_!$AP$8:$AR$18,3,1)</f>
        <v>7</v>
      </c>
      <c r="P26" s="58">
        <f>VLOOKUP('w-wa'!P25,tab_liczb_!$AS$8:$AU$18,3,1)</f>
        <v>5</v>
      </c>
      <c r="Q26" s="58">
        <f>VLOOKUP('w-wa'!Q25,tab_liczb_!$AV$8:$AX$18,3,1)</f>
        <v>6</v>
      </c>
      <c r="R26" s="58">
        <f>VLOOKUP('w-wa'!R25,tab_liczb_!$AY$8:$BA$18,3,1)</f>
        <v>7</v>
      </c>
      <c r="S26" s="41"/>
      <c r="U26" s="62">
        <f t="shared" si="0"/>
        <v>0</v>
      </c>
      <c r="V26" s="58">
        <f t="shared" si="1"/>
        <v>1</v>
      </c>
      <c r="W26" s="58">
        <f t="shared" si="2"/>
        <v>1</v>
      </c>
      <c r="X26" s="58">
        <f t="shared" si="3"/>
        <v>1</v>
      </c>
      <c r="Y26" s="58">
        <f t="shared" si="4"/>
        <v>4</v>
      </c>
      <c r="Z26" s="58">
        <f t="shared" si="5"/>
        <v>1</v>
      </c>
      <c r="AA26" s="58">
        <f t="shared" si="6"/>
        <v>1</v>
      </c>
      <c r="AB26" s="58">
        <f t="shared" si="7"/>
        <v>1</v>
      </c>
      <c r="AC26" s="58">
        <f t="shared" si="8"/>
        <v>1</v>
      </c>
      <c r="AD26" s="58">
        <f t="shared" si="9"/>
        <v>0</v>
      </c>
      <c r="AE26" s="63">
        <f t="shared" si="10"/>
        <v>1</v>
      </c>
      <c r="AF26" s="41"/>
      <c r="AG26" s="62">
        <f t="shared" si="11"/>
        <v>0</v>
      </c>
      <c r="AH26" s="58">
        <f t="shared" si="12"/>
        <v>0</v>
      </c>
      <c r="AI26" s="58">
        <f t="shared" si="13"/>
        <v>1</v>
      </c>
      <c r="AJ26" s="58">
        <f t="shared" si="14"/>
        <v>0</v>
      </c>
      <c r="AK26" s="58">
        <f t="shared" si="15"/>
        <v>1</v>
      </c>
      <c r="AL26" s="58">
        <f t="shared" si="16"/>
        <v>1</v>
      </c>
      <c r="AM26" s="58">
        <f t="shared" si="17"/>
        <v>1</v>
      </c>
      <c r="AN26" s="58">
        <f t="shared" si="18"/>
        <v>0</v>
      </c>
      <c r="AO26" s="58">
        <f t="shared" si="19"/>
        <v>0</v>
      </c>
      <c r="AP26" s="58">
        <f t="shared" si="20"/>
        <v>0</v>
      </c>
      <c r="AQ26" s="63">
        <f t="shared" si="21"/>
        <v>0</v>
      </c>
      <c r="AR26" s="41"/>
      <c r="AS26" s="41"/>
      <c r="AT26" s="62">
        <f t="shared" si="22"/>
        <v>0</v>
      </c>
      <c r="AU26" s="58">
        <f t="shared" si="23"/>
        <v>0</v>
      </c>
      <c r="AV26" s="58">
        <f t="shared" si="24"/>
        <v>0</v>
      </c>
      <c r="AW26" s="58">
        <f t="shared" si="25"/>
        <v>0</v>
      </c>
      <c r="AX26" s="58">
        <f t="shared" si="26"/>
        <v>1</v>
      </c>
      <c r="AY26" s="58">
        <f t="shared" si="27"/>
        <v>0</v>
      </c>
      <c r="AZ26" s="58">
        <f t="shared" si="28"/>
        <v>0</v>
      </c>
      <c r="BA26" s="58">
        <f t="shared" si="29"/>
        <v>0</v>
      </c>
      <c r="BB26" s="58">
        <f t="shared" si="30"/>
        <v>0</v>
      </c>
      <c r="BC26" s="58">
        <f t="shared" si="31"/>
        <v>0</v>
      </c>
      <c r="BD26" s="63">
        <f t="shared" si="32"/>
        <v>0</v>
      </c>
      <c r="BE26" s="41"/>
      <c r="BF26" s="41"/>
    </row>
    <row r="27" spans="1:58" ht="10.5" customHeight="1">
      <c r="A27" s="237">
        <f>'w-wa'!A26</f>
        <v>1803</v>
      </c>
      <c r="B27" s="58">
        <f>VLOOKUP('w-wa'!B26,tab_liczb_!$C$8:$E$18,3,1)</f>
        <v>11</v>
      </c>
      <c r="C27" s="58">
        <f>VLOOKUP('w-wa'!C26,tab_liczb_!$F$8:$H$18,3,1)</f>
        <v>11</v>
      </c>
      <c r="D27" s="58">
        <f>VLOOKUP('w-wa'!D26,tab_liczb_!$I$8:$K$18,3,1)</f>
        <v>9</v>
      </c>
      <c r="E27" s="58">
        <f>VLOOKUP('w-wa'!E26,tab_liczb_!$L$8:$N$18,3,1)</f>
        <v>3</v>
      </c>
      <c r="F27" s="58">
        <f>VLOOKUP('w-wa'!F26,tab_liczb_!$O$8:$Q$18,3,1)</f>
        <v>11</v>
      </c>
      <c r="G27" s="58">
        <f>VLOOKUP('w-wa'!G26,tab_liczb_!$R$8:$T$18,3,1)</f>
        <v>10</v>
      </c>
      <c r="H27" s="58">
        <f>VLOOKUP('w-wa'!H26,tab_liczb_!$U$8:$W$18,3,1)</f>
        <v>6</v>
      </c>
      <c r="I27" s="58">
        <f>VLOOKUP('w-wa'!I26,tab_liczb_!$X$8:$Z$18,3,1)</f>
        <v>6</v>
      </c>
      <c r="J27" s="58">
        <f>VLOOKUP('w-wa'!J26,tab_liczb_!$AA$8:$AC$18,3,1)</f>
        <v>9</v>
      </c>
      <c r="K27" s="58">
        <f>VLOOKUP('w-wa'!K26,tab_liczb_!$AD$8:$AF$18,3,1)</f>
        <v>11</v>
      </c>
      <c r="L27" s="58">
        <f>VLOOKUP('w-wa'!L26,tab_liczb_!$AG$8:$AI$18,3,1)</f>
        <v>9</v>
      </c>
      <c r="M27" s="58">
        <f>VLOOKUP('w-wa'!M26,tab_liczb_!$AJ$8:$AL$18,3,1)</f>
        <v>11</v>
      </c>
      <c r="N27" s="58">
        <f>VLOOKUP('w-wa'!N26,tab_liczb_!$AM$8:$AO$18,3,1)</f>
        <v>11</v>
      </c>
      <c r="O27" s="58">
        <f>VLOOKUP('w-wa'!O26,tab_liczb_!$AP$8:$AR$18,3,1)</f>
        <v>10</v>
      </c>
      <c r="P27" s="58">
        <f>VLOOKUP('w-wa'!P26,tab_liczb_!$AS$8:$AU$18,3,1)</f>
        <v>7</v>
      </c>
      <c r="Q27" s="58">
        <f>VLOOKUP('w-wa'!Q26,tab_liczb_!$AV$8:$AX$18,3,1)</f>
        <v>11</v>
      </c>
      <c r="R27" s="58">
        <f>VLOOKUP('w-wa'!R26,tab_liczb_!$AY$8:$BA$18,3,1)</f>
        <v>11</v>
      </c>
      <c r="S27" s="41"/>
      <c r="U27" s="62">
        <f t="shared" si="0"/>
        <v>5</v>
      </c>
      <c r="V27" s="58">
        <f t="shared" si="1"/>
        <v>1</v>
      </c>
      <c r="W27" s="58">
        <f t="shared" si="2"/>
        <v>3</v>
      </c>
      <c r="X27" s="58">
        <f t="shared" si="3"/>
        <v>0</v>
      </c>
      <c r="Y27" s="58">
        <f t="shared" si="4"/>
        <v>0</v>
      </c>
      <c r="Z27" s="58">
        <f t="shared" si="5"/>
        <v>2</v>
      </c>
      <c r="AA27" s="58">
        <f t="shared" si="6"/>
        <v>0</v>
      </c>
      <c r="AB27" s="58">
        <f t="shared" si="7"/>
        <v>0</v>
      </c>
      <c r="AC27" s="58">
        <f t="shared" si="8"/>
        <v>1</v>
      </c>
      <c r="AD27" s="58">
        <f t="shared" si="9"/>
        <v>0</v>
      </c>
      <c r="AE27" s="63">
        <f t="shared" si="10"/>
        <v>0</v>
      </c>
      <c r="AF27" s="41"/>
      <c r="AG27" s="62">
        <f t="shared" si="11"/>
        <v>2</v>
      </c>
      <c r="AH27" s="58">
        <f t="shared" si="12"/>
        <v>1</v>
      </c>
      <c r="AI27" s="58">
        <f t="shared" si="13"/>
        <v>0</v>
      </c>
      <c r="AJ27" s="58">
        <f t="shared" si="14"/>
        <v>0</v>
      </c>
      <c r="AK27" s="58">
        <f t="shared" si="15"/>
        <v>1</v>
      </c>
      <c r="AL27" s="58">
        <f t="shared" si="16"/>
        <v>0</v>
      </c>
      <c r="AM27" s="58">
        <f t="shared" si="17"/>
        <v>0</v>
      </c>
      <c r="AN27" s="58">
        <f t="shared" si="18"/>
        <v>0</v>
      </c>
      <c r="AO27" s="58">
        <f t="shared" si="19"/>
        <v>0</v>
      </c>
      <c r="AP27" s="58">
        <f t="shared" si="20"/>
        <v>0</v>
      </c>
      <c r="AQ27" s="63">
        <f t="shared" si="21"/>
        <v>0</v>
      </c>
      <c r="AR27" s="41"/>
      <c r="AS27" s="41"/>
      <c r="AT27" s="62">
        <f t="shared" si="22"/>
        <v>1</v>
      </c>
      <c r="AU27" s="58">
        <f t="shared" si="23"/>
        <v>0</v>
      </c>
      <c r="AV27" s="58">
        <f t="shared" si="24"/>
        <v>0</v>
      </c>
      <c r="AW27" s="58">
        <f t="shared" si="25"/>
        <v>0</v>
      </c>
      <c r="AX27" s="58">
        <f t="shared" si="26"/>
        <v>0</v>
      </c>
      <c r="AY27" s="58">
        <f t="shared" si="27"/>
        <v>0</v>
      </c>
      <c r="AZ27" s="58">
        <f t="shared" si="28"/>
        <v>0</v>
      </c>
      <c r="BA27" s="58">
        <f t="shared" si="29"/>
        <v>0</v>
      </c>
      <c r="BB27" s="58">
        <f t="shared" si="30"/>
        <v>0</v>
      </c>
      <c r="BC27" s="58">
        <f t="shared" si="31"/>
        <v>0</v>
      </c>
      <c r="BD27" s="63">
        <f t="shared" si="32"/>
        <v>0</v>
      </c>
      <c r="BE27" s="41"/>
      <c r="BF27" s="41"/>
    </row>
    <row r="28" spans="1:58" ht="10.5" customHeight="1">
      <c r="A28" s="237">
        <f>'w-wa'!A27</f>
        <v>1804</v>
      </c>
      <c r="B28" s="58">
        <f>VLOOKUP('w-wa'!B27,tab_liczb_!$C$8:$E$18,3,1)</f>
        <v>5</v>
      </c>
      <c r="C28" s="58">
        <f>VLOOKUP('w-wa'!C27,tab_liczb_!$F$8:$H$18,3,1)</f>
        <v>9</v>
      </c>
      <c r="D28" s="58">
        <f>VLOOKUP('w-wa'!D27,tab_liczb_!$I$8:$K$18,3,1)</f>
        <v>11</v>
      </c>
      <c r="E28" s="58">
        <f>VLOOKUP('w-wa'!E27,tab_liczb_!$L$8:$N$18,3,1)</f>
        <v>9</v>
      </c>
      <c r="F28" s="58">
        <f>VLOOKUP('w-wa'!F27,tab_liczb_!$O$8:$Q$18,3,1)</f>
        <v>8</v>
      </c>
      <c r="G28" s="58">
        <f>VLOOKUP('w-wa'!G27,tab_liczb_!$R$8:$T$18,3,1)</f>
        <v>6</v>
      </c>
      <c r="H28" s="58">
        <f>VLOOKUP('w-wa'!H27,tab_liczb_!$U$8:$W$18,3,1)</f>
        <v>6</v>
      </c>
      <c r="I28" s="58">
        <f>VLOOKUP('w-wa'!I27,tab_liczb_!$X$8:$Z$18,3,1)</f>
        <v>10</v>
      </c>
      <c r="J28" s="58">
        <f>VLOOKUP('w-wa'!J27,tab_liczb_!$AA$8:$AC$18,3,1)</f>
        <v>3</v>
      </c>
      <c r="K28" s="58">
        <f>VLOOKUP('w-wa'!K27,tab_liczb_!$AD$8:$AF$18,3,1)</f>
        <v>8</v>
      </c>
      <c r="L28" s="58">
        <f>VLOOKUP('w-wa'!L27,tab_liczb_!$AG$8:$AI$18,3,1)</f>
        <v>11</v>
      </c>
      <c r="M28" s="58">
        <f>VLOOKUP('w-wa'!M27,tab_liczb_!$AJ$8:$AL$18,3,1)</f>
        <v>11</v>
      </c>
      <c r="N28" s="58">
        <f>VLOOKUP('w-wa'!N27,tab_liczb_!$AM$8:$AO$18,3,1)</f>
        <v>9</v>
      </c>
      <c r="O28" s="58">
        <f>VLOOKUP('w-wa'!O27,tab_liczb_!$AP$8:$AR$18,3,1)</f>
        <v>11</v>
      </c>
      <c r="P28" s="58">
        <f>VLOOKUP('w-wa'!P27,tab_liczb_!$AS$8:$AU$18,3,1)</f>
        <v>7</v>
      </c>
      <c r="Q28" s="58">
        <f>VLOOKUP('w-wa'!Q27,tab_liczb_!$AV$8:$AX$18,3,1)</f>
        <v>11</v>
      </c>
      <c r="R28" s="58">
        <f>VLOOKUP('w-wa'!R27,tab_liczb_!$AY$8:$BA$18,3,1)</f>
        <v>11</v>
      </c>
      <c r="S28" s="41"/>
      <c r="U28" s="62">
        <f t="shared" si="0"/>
        <v>3</v>
      </c>
      <c r="V28" s="58">
        <f t="shared" si="1"/>
        <v>1</v>
      </c>
      <c r="W28" s="58">
        <f t="shared" si="2"/>
        <v>2</v>
      </c>
      <c r="X28" s="58">
        <f t="shared" si="3"/>
        <v>2</v>
      </c>
      <c r="Y28" s="58">
        <f t="shared" si="4"/>
        <v>0</v>
      </c>
      <c r="Z28" s="58">
        <f t="shared" si="5"/>
        <v>2</v>
      </c>
      <c r="AA28" s="58">
        <f t="shared" si="6"/>
        <v>1</v>
      </c>
      <c r="AB28" s="58">
        <f t="shared" si="7"/>
        <v>0</v>
      </c>
      <c r="AC28" s="58">
        <f t="shared" si="8"/>
        <v>1</v>
      </c>
      <c r="AD28" s="58">
        <f t="shared" si="9"/>
        <v>0</v>
      </c>
      <c r="AE28" s="63">
        <f t="shared" si="10"/>
        <v>0</v>
      </c>
      <c r="AF28" s="41"/>
      <c r="AG28" s="62">
        <f t="shared" si="11"/>
        <v>2</v>
      </c>
      <c r="AH28" s="58">
        <f t="shared" si="12"/>
        <v>0</v>
      </c>
      <c r="AI28" s="58">
        <f t="shared" si="13"/>
        <v>1</v>
      </c>
      <c r="AJ28" s="58">
        <f t="shared" si="14"/>
        <v>0</v>
      </c>
      <c r="AK28" s="58">
        <f t="shared" si="15"/>
        <v>1</v>
      </c>
      <c r="AL28" s="58">
        <f t="shared" si="16"/>
        <v>0</v>
      </c>
      <c r="AM28" s="58">
        <f t="shared" si="17"/>
        <v>0</v>
      </c>
      <c r="AN28" s="58">
        <f t="shared" si="18"/>
        <v>0</v>
      </c>
      <c r="AO28" s="58">
        <f t="shared" si="19"/>
        <v>0</v>
      </c>
      <c r="AP28" s="58">
        <f t="shared" si="20"/>
        <v>0</v>
      </c>
      <c r="AQ28" s="63">
        <f t="shared" si="21"/>
        <v>0</v>
      </c>
      <c r="AR28" s="41"/>
      <c r="AS28" s="41"/>
      <c r="AT28" s="62">
        <f t="shared" si="22"/>
        <v>1</v>
      </c>
      <c r="AU28" s="58">
        <f t="shared" si="23"/>
        <v>0</v>
      </c>
      <c r="AV28" s="58">
        <f t="shared" si="24"/>
        <v>0</v>
      </c>
      <c r="AW28" s="58">
        <f t="shared" si="25"/>
        <v>0</v>
      </c>
      <c r="AX28" s="58">
        <f t="shared" si="26"/>
        <v>0</v>
      </c>
      <c r="AY28" s="58">
        <f t="shared" si="27"/>
        <v>0</v>
      </c>
      <c r="AZ28" s="58">
        <f t="shared" si="28"/>
        <v>0</v>
      </c>
      <c r="BA28" s="58">
        <f t="shared" si="29"/>
        <v>0</v>
      </c>
      <c r="BB28" s="58">
        <f t="shared" si="30"/>
        <v>0</v>
      </c>
      <c r="BC28" s="58">
        <f t="shared" si="31"/>
        <v>0</v>
      </c>
      <c r="BD28" s="63">
        <f t="shared" si="32"/>
        <v>0</v>
      </c>
      <c r="BE28" s="41"/>
      <c r="BF28" s="41"/>
    </row>
    <row r="29" spans="1:58" ht="10.5" customHeight="1">
      <c r="A29" s="237">
        <f>'w-wa'!A28</f>
        <v>1805</v>
      </c>
      <c r="B29" s="58">
        <f>VLOOKUP('w-wa'!B28,tab_liczb_!$C$8:$E$18,3,1)</f>
        <v>11</v>
      </c>
      <c r="C29" s="58">
        <f>VLOOKUP('w-wa'!C28,tab_liczb_!$F$8:$H$18,3,1)</f>
        <v>9</v>
      </c>
      <c r="D29" s="58">
        <f>VLOOKUP('w-wa'!D28,tab_liczb_!$I$8:$K$18,3,1)</f>
        <v>9</v>
      </c>
      <c r="E29" s="58">
        <f>VLOOKUP('w-wa'!E28,tab_liczb_!$L$8:$N$18,3,1)</f>
        <v>11</v>
      </c>
      <c r="F29" s="58">
        <f>VLOOKUP('w-wa'!F28,tab_liczb_!$O$8:$Q$18,3,1)</f>
        <v>10</v>
      </c>
      <c r="G29" s="58">
        <f>VLOOKUP('w-wa'!G28,tab_liczb_!$R$8:$T$18,3,1)</f>
        <v>11</v>
      </c>
      <c r="H29" s="58">
        <f>VLOOKUP('w-wa'!H28,tab_liczb_!$U$8:$W$18,3,1)</f>
        <v>8</v>
      </c>
      <c r="I29" s="58">
        <f>VLOOKUP('w-wa'!I28,tab_liczb_!$X$8:$Z$18,3,1)</f>
        <v>10</v>
      </c>
      <c r="J29" s="58">
        <f>VLOOKUP('w-wa'!J28,tab_liczb_!$AA$8:$AC$18,3,1)</f>
        <v>3</v>
      </c>
      <c r="K29" s="58">
        <f>VLOOKUP('w-wa'!K28,tab_liczb_!$AD$8:$AF$18,3,1)</f>
        <v>11</v>
      </c>
      <c r="L29" s="58">
        <f>VLOOKUP('w-wa'!L28,tab_liczb_!$AG$8:$AI$18,3,1)</f>
        <v>11</v>
      </c>
      <c r="M29" s="58">
        <f>VLOOKUP('w-wa'!M28,tab_liczb_!$AJ$8:$AL$18,3,1)</f>
        <v>9</v>
      </c>
      <c r="N29" s="58">
        <f>VLOOKUP('w-wa'!N28,tab_liczb_!$AM$8:$AO$18,3,1)</f>
        <v>11</v>
      </c>
      <c r="O29" s="58">
        <f>VLOOKUP('w-wa'!O28,tab_liczb_!$AP$8:$AR$18,3,1)</f>
        <v>11</v>
      </c>
      <c r="P29" s="58">
        <f>VLOOKUP('w-wa'!P28,tab_liczb_!$AS$8:$AU$18,3,1)</f>
        <v>11</v>
      </c>
      <c r="Q29" s="58">
        <f>VLOOKUP('w-wa'!Q28,tab_liczb_!$AV$8:$AX$18,3,1)</f>
        <v>11</v>
      </c>
      <c r="R29" s="58">
        <f>VLOOKUP('w-wa'!R28,tab_liczb_!$AY$8:$BA$18,3,1)</f>
        <v>11</v>
      </c>
      <c r="S29" s="41"/>
      <c r="U29" s="62">
        <f t="shared" si="0"/>
        <v>5</v>
      </c>
      <c r="V29" s="58">
        <f t="shared" si="1"/>
        <v>2</v>
      </c>
      <c r="W29" s="58">
        <f t="shared" si="2"/>
        <v>3</v>
      </c>
      <c r="X29" s="58">
        <f t="shared" si="3"/>
        <v>1</v>
      </c>
      <c r="Y29" s="58">
        <f t="shared" si="4"/>
        <v>0</v>
      </c>
      <c r="Z29" s="58">
        <f t="shared" si="5"/>
        <v>0</v>
      </c>
      <c r="AA29" s="58">
        <f t="shared" si="6"/>
        <v>0</v>
      </c>
      <c r="AB29" s="58">
        <f t="shared" si="7"/>
        <v>0</v>
      </c>
      <c r="AC29" s="58">
        <f t="shared" si="8"/>
        <v>1</v>
      </c>
      <c r="AD29" s="58">
        <f t="shared" si="9"/>
        <v>0</v>
      </c>
      <c r="AE29" s="63">
        <f t="shared" si="10"/>
        <v>0</v>
      </c>
      <c r="AF29" s="41"/>
      <c r="AG29" s="62">
        <f t="shared" si="11"/>
        <v>4</v>
      </c>
      <c r="AH29" s="58">
        <f t="shared" si="12"/>
        <v>0</v>
      </c>
      <c r="AI29" s="58">
        <f t="shared" si="13"/>
        <v>0</v>
      </c>
      <c r="AJ29" s="58">
        <f t="shared" si="14"/>
        <v>0</v>
      </c>
      <c r="AK29" s="58">
        <f t="shared" si="15"/>
        <v>0</v>
      </c>
      <c r="AL29" s="58">
        <f t="shared" si="16"/>
        <v>0</v>
      </c>
      <c r="AM29" s="58">
        <f t="shared" si="17"/>
        <v>0</v>
      </c>
      <c r="AN29" s="58">
        <f t="shared" si="18"/>
        <v>0</v>
      </c>
      <c r="AO29" s="58">
        <f t="shared" si="19"/>
        <v>0</v>
      </c>
      <c r="AP29" s="58">
        <f t="shared" si="20"/>
        <v>0</v>
      </c>
      <c r="AQ29" s="63">
        <f t="shared" si="21"/>
        <v>0</v>
      </c>
      <c r="AR29" s="41"/>
      <c r="AS29" s="41"/>
      <c r="AT29" s="62">
        <f t="shared" si="22"/>
        <v>1</v>
      </c>
      <c r="AU29" s="58">
        <f t="shared" si="23"/>
        <v>0</v>
      </c>
      <c r="AV29" s="58">
        <f t="shared" si="24"/>
        <v>0</v>
      </c>
      <c r="AW29" s="58">
        <f t="shared" si="25"/>
        <v>0</v>
      </c>
      <c r="AX29" s="58">
        <f t="shared" si="26"/>
        <v>0</v>
      </c>
      <c r="AY29" s="58">
        <f t="shared" si="27"/>
        <v>0</v>
      </c>
      <c r="AZ29" s="58">
        <f t="shared" si="28"/>
        <v>0</v>
      </c>
      <c r="BA29" s="58">
        <f t="shared" si="29"/>
        <v>0</v>
      </c>
      <c r="BB29" s="58">
        <f t="shared" si="30"/>
        <v>0</v>
      </c>
      <c r="BC29" s="58">
        <f t="shared" si="31"/>
        <v>0</v>
      </c>
      <c r="BD29" s="63">
        <f t="shared" si="32"/>
        <v>0</v>
      </c>
      <c r="BE29" s="41"/>
      <c r="BF29" s="41"/>
    </row>
    <row r="30" spans="1:58" ht="10.5" customHeight="1">
      <c r="A30" s="237">
        <f>'w-wa'!A29</f>
        <v>1806</v>
      </c>
      <c r="B30" s="58">
        <f>VLOOKUP('w-wa'!B29,tab_liczb_!$C$8:$E$18,3,1)</f>
        <v>5</v>
      </c>
      <c r="C30" s="58">
        <f>VLOOKUP('w-wa'!C29,tab_liczb_!$F$8:$H$18,3,1)</f>
        <v>6</v>
      </c>
      <c r="D30" s="58">
        <f>VLOOKUP('w-wa'!D29,tab_liczb_!$I$8:$K$18,3,1)</f>
        <v>9</v>
      </c>
      <c r="E30" s="58">
        <f>VLOOKUP('w-wa'!E29,tab_liczb_!$L$8:$N$18,3,1)</f>
        <v>10</v>
      </c>
      <c r="F30" s="58">
        <f>VLOOKUP('w-wa'!F29,tab_liczb_!$O$8:$Q$18,3,1)</f>
        <v>5</v>
      </c>
      <c r="G30" s="58">
        <f>VLOOKUP('w-wa'!G29,tab_liczb_!$R$8:$T$18,3,1)</f>
        <v>11</v>
      </c>
      <c r="H30" s="58">
        <f>VLOOKUP('w-wa'!H29,tab_liczb_!$U$8:$W$18,3,1)</f>
        <v>9</v>
      </c>
      <c r="I30" s="58">
        <f>VLOOKUP('w-wa'!I29,tab_liczb_!$X$8:$Z$18,3,1)</f>
        <v>6</v>
      </c>
      <c r="J30" s="58">
        <f>VLOOKUP('w-wa'!J29,tab_liczb_!$AA$8:$AC$18,3,1)</f>
        <v>1</v>
      </c>
      <c r="K30" s="58">
        <f>VLOOKUP('w-wa'!K29,tab_liczb_!$AD$8:$AF$18,3,1)</f>
        <v>8</v>
      </c>
      <c r="L30" s="58">
        <f>VLOOKUP('w-wa'!L29,tab_liczb_!$AG$8:$AI$18,3,1)</f>
        <v>6</v>
      </c>
      <c r="M30" s="58">
        <f>VLOOKUP('w-wa'!M29,tab_liczb_!$AJ$8:$AL$18,3,1)</f>
        <v>3</v>
      </c>
      <c r="N30" s="58">
        <f>VLOOKUP('w-wa'!N29,tab_liczb_!$AM$8:$AO$18,3,1)</f>
        <v>6</v>
      </c>
      <c r="O30" s="58">
        <f>VLOOKUP('w-wa'!O29,tab_liczb_!$AP$8:$AR$18,3,1)</f>
        <v>10</v>
      </c>
      <c r="P30" s="58">
        <f>VLOOKUP('w-wa'!P29,tab_liczb_!$AS$8:$AU$18,3,1)</f>
        <v>9</v>
      </c>
      <c r="Q30" s="58">
        <f>VLOOKUP('w-wa'!Q29,tab_liczb_!$AV$8:$AX$18,3,1)</f>
        <v>3</v>
      </c>
      <c r="R30" s="58">
        <f>VLOOKUP('w-wa'!R29,tab_liczb_!$AY$8:$BA$18,3,1)</f>
        <v>7</v>
      </c>
      <c r="S30" s="41"/>
      <c r="U30" s="62">
        <f t="shared" si="0"/>
        <v>1</v>
      </c>
      <c r="V30" s="58">
        <f t="shared" si="1"/>
        <v>1</v>
      </c>
      <c r="W30" s="58">
        <f t="shared" si="2"/>
        <v>2</v>
      </c>
      <c r="X30" s="58">
        <f t="shared" si="3"/>
        <v>1</v>
      </c>
      <c r="Y30" s="58">
        <f t="shared" si="4"/>
        <v>0</v>
      </c>
      <c r="Z30" s="58">
        <f t="shared" si="5"/>
        <v>3</v>
      </c>
      <c r="AA30" s="58">
        <f t="shared" si="6"/>
        <v>2</v>
      </c>
      <c r="AB30" s="58">
        <f t="shared" si="7"/>
        <v>0</v>
      </c>
      <c r="AC30" s="58">
        <f t="shared" si="8"/>
        <v>1</v>
      </c>
      <c r="AD30" s="58">
        <f t="shared" si="9"/>
        <v>0</v>
      </c>
      <c r="AE30" s="63">
        <f t="shared" si="10"/>
        <v>1</v>
      </c>
      <c r="AF30" s="41"/>
      <c r="AG30" s="62">
        <f t="shared" si="11"/>
        <v>0</v>
      </c>
      <c r="AH30" s="58">
        <f t="shared" si="12"/>
        <v>1</v>
      </c>
      <c r="AI30" s="58">
        <f t="shared" si="13"/>
        <v>1</v>
      </c>
      <c r="AJ30" s="58">
        <f t="shared" si="14"/>
        <v>0</v>
      </c>
      <c r="AK30" s="58">
        <f t="shared" si="15"/>
        <v>0</v>
      </c>
      <c r="AL30" s="58">
        <f t="shared" si="16"/>
        <v>1</v>
      </c>
      <c r="AM30" s="58">
        <f t="shared" si="17"/>
        <v>0</v>
      </c>
      <c r="AN30" s="58">
        <f t="shared" si="18"/>
        <v>0</v>
      </c>
      <c r="AO30" s="58">
        <f t="shared" si="19"/>
        <v>1</v>
      </c>
      <c r="AP30" s="58">
        <f t="shared" si="20"/>
        <v>0</v>
      </c>
      <c r="AQ30" s="63">
        <f t="shared" si="21"/>
        <v>0</v>
      </c>
      <c r="AR30" s="41"/>
      <c r="AS30" s="41"/>
      <c r="AT30" s="62">
        <f t="shared" si="22"/>
        <v>0</v>
      </c>
      <c r="AU30" s="58">
        <f t="shared" si="23"/>
        <v>0</v>
      </c>
      <c r="AV30" s="58">
        <f t="shared" si="24"/>
        <v>0</v>
      </c>
      <c r="AW30" s="58">
        <f t="shared" si="25"/>
        <v>0</v>
      </c>
      <c r="AX30" s="58">
        <f t="shared" si="26"/>
        <v>1</v>
      </c>
      <c r="AY30" s="58">
        <f t="shared" si="27"/>
        <v>0</v>
      </c>
      <c r="AZ30" s="58">
        <f t="shared" si="28"/>
        <v>0</v>
      </c>
      <c r="BA30" s="58">
        <f t="shared" si="29"/>
        <v>0</v>
      </c>
      <c r="BB30" s="58">
        <f t="shared" si="30"/>
        <v>0</v>
      </c>
      <c r="BC30" s="58">
        <f t="shared" si="31"/>
        <v>0</v>
      </c>
      <c r="BD30" s="63">
        <f t="shared" si="32"/>
        <v>0</v>
      </c>
      <c r="BE30" s="41"/>
      <c r="BF30" s="41"/>
    </row>
    <row r="31" spans="1:58" ht="10.5" customHeight="1">
      <c r="A31" s="237">
        <f>'w-wa'!A30</f>
        <v>1807</v>
      </c>
      <c r="B31" s="58">
        <f>VLOOKUP('w-wa'!B30,tab_liczb_!$C$8:$E$18,3,1)</f>
        <v>8</v>
      </c>
      <c r="C31" s="58">
        <f>VLOOKUP('w-wa'!C30,tab_liczb_!$F$8:$H$18,3,1)</f>
        <v>7</v>
      </c>
      <c r="D31" s="58">
        <f>VLOOKUP('w-wa'!D30,tab_liczb_!$I$8:$K$18,3,1)</f>
        <v>11</v>
      </c>
      <c r="E31" s="58">
        <f>VLOOKUP('w-wa'!E30,tab_liczb_!$L$8:$N$18,3,1)</f>
        <v>11</v>
      </c>
      <c r="F31" s="58">
        <f>VLOOKUP('w-wa'!F30,tab_liczb_!$O$8:$Q$18,3,1)</f>
        <v>7</v>
      </c>
      <c r="G31" s="58">
        <f>VLOOKUP('w-wa'!G30,tab_liczb_!$R$8:$T$18,3,1)</f>
        <v>7</v>
      </c>
      <c r="H31" s="58">
        <f>VLOOKUP('w-wa'!H30,tab_liczb_!$U$8:$W$18,3,1)</f>
        <v>5</v>
      </c>
      <c r="I31" s="58">
        <f>VLOOKUP('w-wa'!I30,tab_liczb_!$X$8:$Z$18,3,1)</f>
        <v>1</v>
      </c>
      <c r="J31" s="58">
        <f>VLOOKUP('w-wa'!J30,tab_liczb_!$AA$8:$AC$18,3,1)</f>
        <v>7</v>
      </c>
      <c r="K31" s="58">
        <f>VLOOKUP('w-wa'!K30,tab_liczb_!$AD$8:$AF$18,3,1)</f>
        <v>6</v>
      </c>
      <c r="L31" s="58">
        <f>VLOOKUP('w-wa'!L30,tab_liczb_!$AG$8:$AI$18,3,1)</f>
        <v>5</v>
      </c>
      <c r="M31" s="58">
        <f>VLOOKUP('w-wa'!M30,tab_liczb_!$AJ$8:$AL$18,3,1)</f>
        <v>7</v>
      </c>
      <c r="N31" s="58">
        <f>VLOOKUP('w-wa'!N30,tab_liczb_!$AM$8:$AO$18,3,1)</f>
        <v>6</v>
      </c>
      <c r="O31" s="58">
        <f>VLOOKUP('w-wa'!O30,tab_liczb_!$AP$8:$AR$18,3,1)</f>
        <v>11</v>
      </c>
      <c r="P31" s="58">
        <f>VLOOKUP('w-wa'!P30,tab_liczb_!$AS$8:$AU$18,3,1)</f>
        <v>1</v>
      </c>
      <c r="Q31" s="58">
        <f>VLOOKUP('w-wa'!Q30,tab_liczb_!$AV$8:$AX$18,3,1)</f>
        <v>6</v>
      </c>
      <c r="R31" s="58">
        <f>VLOOKUP('w-wa'!R30,tab_liczb_!$AY$8:$BA$18,3,1)</f>
        <v>7</v>
      </c>
      <c r="S31" s="41"/>
      <c r="U31" s="62">
        <f t="shared" si="0"/>
        <v>2</v>
      </c>
      <c r="V31" s="58">
        <f t="shared" si="1"/>
        <v>0</v>
      </c>
      <c r="W31" s="58">
        <f t="shared" si="2"/>
        <v>0</v>
      </c>
      <c r="X31" s="58">
        <f t="shared" si="3"/>
        <v>1</v>
      </c>
      <c r="Y31" s="58">
        <f t="shared" si="4"/>
        <v>5</v>
      </c>
      <c r="Z31" s="58">
        <f t="shared" si="5"/>
        <v>1</v>
      </c>
      <c r="AA31" s="58">
        <f t="shared" si="6"/>
        <v>2</v>
      </c>
      <c r="AB31" s="58">
        <f t="shared" si="7"/>
        <v>0</v>
      </c>
      <c r="AC31" s="58">
        <f t="shared" si="8"/>
        <v>0</v>
      </c>
      <c r="AD31" s="58">
        <f t="shared" si="9"/>
        <v>0</v>
      </c>
      <c r="AE31" s="63">
        <f t="shared" si="10"/>
        <v>1</v>
      </c>
      <c r="AF31" s="41"/>
      <c r="AG31" s="62">
        <f t="shared" si="11"/>
        <v>1</v>
      </c>
      <c r="AH31" s="58">
        <f t="shared" si="12"/>
        <v>0</v>
      </c>
      <c r="AI31" s="58">
        <f t="shared" si="13"/>
        <v>0</v>
      </c>
      <c r="AJ31" s="58">
        <f t="shared" si="14"/>
        <v>0</v>
      </c>
      <c r="AK31" s="58">
        <f t="shared" si="15"/>
        <v>0</v>
      </c>
      <c r="AL31" s="58">
        <f t="shared" si="16"/>
        <v>2</v>
      </c>
      <c r="AM31" s="58">
        <f t="shared" si="17"/>
        <v>0</v>
      </c>
      <c r="AN31" s="58">
        <f t="shared" si="18"/>
        <v>0</v>
      </c>
      <c r="AO31" s="58">
        <f t="shared" si="19"/>
        <v>0</v>
      </c>
      <c r="AP31" s="58">
        <f t="shared" si="20"/>
        <v>0</v>
      </c>
      <c r="AQ31" s="63">
        <f t="shared" si="21"/>
        <v>1</v>
      </c>
      <c r="AR31" s="41"/>
      <c r="AS31" s="41"/>
      <c r="AT31" s="62">
        <f t="shared" si="22"/>
        <v>0</v>
      </c>
      <c r="AU31" s="58">
        <f t="shared" si="23"/>
        <v>0</v>
      </c>
      <c r="AV31" s="58">
        <f t="shared" si="24"/>
        <v>0</v>
      </c>
      <c r="AW31" s="58">
        <f t="shared" si="25"/>
        <v>0</v>
      </c>
      <c r="AX31" s="58">
        <f t="shared" si="26"/>
        <v>1</v>
      </c>
      <c r="AY31" s="58">
        <f t="shared" si="27"/>
        <v>0</v>
      </c>
      <c r="AZ31" s="58">
        <f t="shared" si="28"/>
        <v>0</v>
      </c>
      <c r="BA31" s="58">
        <f t="shared" si="29"/>
        <v>0</v>
      </c>
      <c r="BB31" s="58">
        <f t="shared" si="30"/>
        <v>0</v>
      </c>
      <c r="BC31" s="58">
        <f t="shared" si="31"/>
        <v>0</v>
      </c>
      <c r="BD31" s="63">
        <f t="shared" si="32"/>
        <v>0</v>
      </c>
      <c r="BE31" s="41"/>
      <c r="BF31" s="41"/>
    </row>
    <row r="32" spans="1:58" ht="10.5" customHeight="1">
      <c r="A32" s="237">
        <f>'w-wa'!A31</f>
        <v>1808</v>
      </c>
      <c r="B32" s="58">
        <f>VLOOKUP('w-wa'!B31,tab_liczb_!$C$8:$E$18,3,1)</f>
        <v>7</v>
      </c>
      <c r="C32" s="58">
        <f>VLOOKUP('w-wa'!C31,tab_liczb_!$F$8:$H$18,3,1)</f>
        <v>9</v>
      </c>
      <c r="D32" s="58">
        <f>VLOOKUP('w-wa'!D31,tab_liczb_!$I$8:$K$18,3,1)</f>
        <v>11</v>
      </c>
      <c r="E32" s="58">
        <f>VLOOKUP('w-wa'!E31,tab_liczb_!$L$8:$N$18,3,1)</f>
        <v>11</v>
      </c>
      <c r="F32" s="58">
        <f>VLOOKUP('w-wa'!F31,tab_liczb_!$O$8:$Q$18,3,1)</f>
        <v>9</v>
      </c>
      <c r="G32" s="58">
        <f>VLOOKUP('w-wa'!G31,tab_liczb_!$R$8:$T$18,3,1)</f>
        <v>6</v>
      </c>
      <c r="H32" s="58">
        <f>VLOOKUP('w-wa'!H31,tab_liczb_!$U$8:$W$18,3,1)</f>
        <v>5</v>
      </c>
      <c r="I32" s="58">
        <f>VLOOKUP('w-wa'!I31,tab_liczb_!$X$8:$Z$18,3,1)</f>
        <v>1</v>
      </c>
      <c r="J32" s="58">
        <f>VLOOKUP('w-wa'!J31,tab_liczb_!$AA$8:$AC$18,3,1)</f>
        <v>3</v>
      </c>
      <c r="K32" s="58">
        <f>VLOOKUP('w-wa'!K31,tab_liczb_!$AD$8:$AF$18,3,1)</f>
        <v>6</v>
      </c>
      <c r="L32" s="58">
        <f>VLOOKUP('w-wa'!L31,tab_liczb_!$AG$8:$AI$18,3,1)</f>
        <v>9</v>
      </c>
      <c r="M32" s="58">
        <f>VLOOKUP('w-wa'!M31,tab_liczb_!$AJ$8:$AL$18,3,1)</f>
        <v>11</v>
      </c>
      <c r="N32" s="58">
        <f>VLOOKUP('w-wa'!N31,tab_liczb_!$AM$8:$AO$18,3,1)</f>
        <v>9</v>
      </c>
      <c r="O32" s="58">
        <f>VLOOKUP('w-wa'!O31,tab_liczb_!$AP$8:$AR$18,3,1)</f>
        <v>11</v>
      </c>
      <c r="P32" s="58">
        <f>VLOOKUP('w-wa'!P31,tab_liczb_!$AS$8:$AU$18,3,1)</f>
        <v>3</v>
      </c>
      <c r="Q32" s="58">
        <f>VLOOKUP('w-wa'!Q31,tab_liczb_!$AV$8:$AX$18,3,1)</f>
        <v>7</v>
      </c>
      <c r="R32" s="58">
        <f>VLOOKUP('w-wa'!R31,tab_liczb_!$AY$8:$BA$18,3,1)</f>
        <v>11</v>
      </c>
      <c r="S32" s="41"/>
      <c r="U32" s="62">
        <f t="shared" si="0"/>
        <v>3</v>
      </c>
      <c r="V32" s="58">
        <f t="shared" si="1"/>
        <v>0</v>
      </c>
      <c r="W32" s="58">
        <f t="shared" si="2"/>
        <v>3</v>
      </c>
      <c r="X32" s="58">
        <f t="shared" si="3"/>
        <v>0</v>
      </c>
      <c r="Y32" s="58">
        <f t="shared" si="4"/>
        <v>1</v>
      </c>
      <c r="Z32" s="58">
        <f t="shared" si="5"/>
        <v>2</v>
      </c>
      <c r="AA32" s="58">
        <f t="shared" si="6"/>
        <v>1</v>
      </c>
      <c r="AB32" s="58">
        <f t="shared" si="7"/>
        <v>0</v>
      </c>
      <c r="AC32" s="58">
        <f t="shared" si="8"/>
        <v>1</v>
      </c>
      <c r="AD32" s="58">
        <f t="shared" si="9"/>
        <v>0</v>
      </c>
      <c r="AE32" s="63">
        <f t="shared" si="10"/>
        <v>1</v>
      </c>
      <c r="AF32" s="41"/>
      <c r="AG32" s="62">
        <f t="shared" si="11"/>
        <v>1</v>
      </c>
      <c r="AH32" s="58">
        <f t="shared" si="12"/>
        <v>0</v>
      </c>
      <c r="AI32" s="58">
        <f t="shared" si="13"/>
        <v>1</v>
      </c>
      <c r="AJ32" s="58">
        <f t="shared" si="14"/>
        <v>0</v>
      </c>
      <c r="AK32" s="58">
        <f t="shared" si="15"/>
        <v>1</v>
      </c>
      <c r="AL32" s="58">
        <f t="shared" si="16"/>
        <v>0</v>
      </c>
      <c r="AM32" s="58">
        <f t="shared" si="17"/>
        <v>0</v>
      </c>
      <c r="AN32" s="58">
        <f t="shared" si="18"/>
        <v>0</v>
      </c>
      <c r="AO32" s="58">
        <f t="shared" si="19"/>
        <v>1</v>
      </c>
      <c r="AP32" s="58">
        <f t="shared" si="20"/>
        <v>0</v>
      </c>
      <c r="AQ32" s="63">
        <f t="shared" si="21"/>
        <v>0</v>
      </c>
      <c r="AR32" s="41"/>
      <c r="AS32" s="41"/>
      <c r="AT32" s="62">
        <f t="shared" si="22"/>
        <v>1</v>
      </c>
      <c r="AU32" s="58">
        <f t="shared" si="23"/>
        <v>0</v>
      </c>
      <c r="AV32" s="58">
        <f t="shared" si="24"/>
        <v>0</v>
      </c>
      <c r="AW32" s="58">
        <f t="shared" si="25"/>
        <v>0</v>
      </c>
      <c r="AX32" s="58">
        <f t="shared" si="26"/>
        <v>0</v>
      </c>
      <c r="AY32" s="58">
        <f t="shared" si="27"/>
        <v>0</v>
      </c>
      <c r="AZ32" s="58">
        <f t="shared" si="28"/>
        <v>0</v>
      </c>
      <c r="BA32" s="58">
        <f t="shared" si="29"/>
        <v>0</v>
      </c>
      <c r="BB32" s="58">
        <f t="shared" si="30"/>
        <v>0</v>
      </c>
      <c r="BC32" s="58">
        <f t="shared" si="31"/>
        <v>0</v>
      </c>
      <c r="BD32" s="63">
        <f t="shared" si="32"/>
        <v>0</v>
      </c>
      <c r="BE32" s="41"/>
      <c r="BF32" s="41"/>
    </row>
    <row r="33" spans="1:58" ht="10.5" customHeight="1">
      <c r="A33" s="237">
        <f>'w-wa'!A32</f>
        <v>1809</v>
      </c>
      <c r="B33" s="58">
        <f>VLOOKUP('w-wa'!B32,tab_liczb_!$C$8:$E$18,3,1)</f>
        <v>11</v>
      </c>
      <c r="C33" s="58">
        <f>VLOOKUP('w-wa'!C32,tab_liczb_!$F$8:$H$18,3,1)</f>
        <v>5</v>
      </c>
      <c r="D33" s="58">
        <f>VLOOKUP('w-wa'!D32,tab_liczb_!$I$8:$K$18,3,1)</f>
        <v>11</v>
      </c>
      <c r="E33" s="58">
        <f>VLOOKUP('w-wa'!E32,tab_liczb_!$L$8:$N$18,3,1)</f>
        <v>11</v>
      </c>
      <c r="F33" s="58">
        <f>VLOOKUP('w-wa'!F32,tab_liczb_!$O$8:$Q$18,3,1)</f>
        <v>6</v>
      </c>
      <c r="G33" s="58">
        <f>VLOOKUP('w-wa'!G32,tab_liczb_!$R$8:$T$18,3,1)</f>
        <v>7</v>
      </c>
      <c r="H33" s="58">
        <f>VLOOKUP('w-wa'!H32,tab_liczb_!$U$8:$W$18,3,1)</f>
        <v>7</v>
      </c>
      <c r="I33" s="58">
        <f>VLOOKUP('w-wa'!I32,tab_liczb_!$X$8:$Z$18,3,1)</f>
        <v>1</v>
      </c>
      <c r="J33" s="58">
        <f>VLOOKUP('w-wa'!J32,tab_liczb_!$AA$8:$AC$18,3,1)</f>
        <v>6</v>
      </c>
      <c r="K33" s="58">
        <f>VLOOKUP('w-wa'!K32,tab_liczb_!$AD$8:$AF$18,3,1)</f>
        <v>9</v>
      </c>
      <c r="L33" s="58">
        <f>VLOOKUP('w-wa'!L32,tab_liczb_!$AG$8:$AI$18,3,1)</f>
        <v>9</v>
      </c>
      <c r="M33" s="58">
        <f>VLOOKUP('w-wa'!M32,tab_liczb_!$AJ$8:$AL$18,3,1)</f>
        <v>5</v>
      </c>
      <c r="N33" s="58">
        <f>VLOOKUP('w-wa'!N32,tab_liczb_!$AM$8:$AO$18,3,1)</f>
        <v>11</v>
      </c>
      <c r="O33" s="58">
        <f>VLOOKUP('w-wa'!O32,tab_liczb_!$AP$8:$AR$18,3,1)</f>
        <v>11</v>
      </c>
      <c r="P33" s="58">
        <f>VLOOKUP('w-wa'!P32,tab_liczb_!$AS$8:$AU$18,3,1)</f>
        <v>6</v>
      </c>
      <c r="Q33" s="58">
        <f>VLOOKUP('w-wa'!Q32,tab_liczb_!$AV$8:$AX$18,3,1)</f>
        <v>10</v>
      </c>
      <c r="R33" s="58">
        <f>VLOOKUP('w-wa'!R32,tab_liczb_!$AY$8:$BA$18,3,1)</f>
        <v>10</v>
      </c>
      <c r="S33" s="41"/>
      <c r="U33" s="62">
        <f t="shared" si="0"/>
        <v>3</v>
      </c>
      <c r="V33" s="58">
        <f t="shared" si="1"/>
        <v>0</v>
      </c>
      <c r="W33" s="58">
        <f t="shared" si="2"/>
        <v>2</v>
      </c>
      <c r="X33" s="58">
        <f t="shared" si="3"/>
        <v>0</v>
      </c>
      <c r="Y33" s="58">
        <f t="shared" si="4"/>
        <v>2</v>
      </c>
      <c r="Z33" s="58">
        <f t="shared" si="5"/>
        <v>2</v>
      </c>
      <c r="AA33" s="58">
        <f t="shared" si="6"/>
        <v>2</v>
      </c>
      <c r="AB33" s="58">
        <f t="shared" si="7"/>
        <v>0</v>
      </c>
      <c r="AC33" s="58">
        <f t="shared" si="8"/>
        <v>0</v>
      </c>
      <c r="AD33" s="58">
        <f t="shared" si="9"/>
        <v>0</v>
      </c>
      <c r="AE33" s="63">
        <f t="shared" si="10"/>
        <v>1</v>
      </c>
      <c r="AF33" s="41"/>
      <c r="AG33" s="62">
        <f t="shared" si="11"/>
        <v>2</v>
      </c>
      <c r="AH33" s="58">
        <f t="shared" si="12"/>
        <v>1</v>
      </c>
      <c r="AI33" s="58">
        <f t="shared" si="13"/>
        <v>0</v>
      </c>
      <c r="AJ33" s="58">
        <f t="shared" si="14"/>
        <v>0</v>
      </c>
      <c r="AK33" s="58">
        <f t="shared" si="15"/>
        <v>0</v>
      </c>
      <c r="AL33" s="58">
        <f t="shared" si="16"/>
        <v>1</v>
      </c>
      <c r="AM33" s="58">
        <f t="shared" si="17"/>
        <v>0</v>
      </c>
      <c r="AN33" s="58">
        <f t="shared" si="18"/>
        <v>0</v>
      </c>
      <c r="AO33" s="58">
        <f t="shared" si="19"/>
        <v>0</v>
      </c>
      <c r="AP33" s="58">
        <f t="shared" si="20"/>
        <v>0</v>
      </c>
      <c r="AQ33" s="63">
        <f t="shared" si="21"/>
        <v>0</v>
      </c>
      <c r="AR33" s="41"/>
      <c r="AS33" s="41"/>
      <c r="AT33" s="62">
        <f t="shared" si="22"/>
        <v>0</v>
      </c>
      <c r="AU33" s="58">
        <f t="shared" si="23"/>
        <v>1</v>
      </c>
      <c r="AV33" s="58">
        <f t="shared" si="24"/>
        <v>0</v>
      </c>
      <c r="AW33" s="58">
        <f t="shared" si="25"/>
        <v>0</v>
      </c>
      <c r="AX33" s="58">
        <f t="shared" si="26"/>
        <v>0</v>
      </c>
      <c r="AY33" s="58">
        <f t="shared" si="27"/>
        <v>0</v>
      </c>
      <c r="AZ33" s="58">
        <f t="shared" si="28"/>
        <v>0</v>
      </c>
      <c r="BA33" s="58">
        <f t="shared" si="29"/>
        <v>0</v>
      </c>
      <c r="BB33" s="58">
        <f t="shared" si="30"/>
        <v>0</v>
      </c>
      <c r="BC33" s="58">
        <f t="shared" si="31"/>
        <v>0</v>
      </c>
      <c r="BD33" s="63">
        <f t="shared" si="32"/>
        <v>0</v>
      </c>
      <c r="BE33" s="41"/>
      <c r="BF33" s="41"/>
    </row>
    <row r="34" spans="1:58" ht="10.5" customHeight="1">
      <c r="A34" s="237">
        <f>'w-wa'!A33</f>
        <v>1810</v>
      </c>
      <c r="B34" s="58">
        <f>VLOOKUP('w-wa'!B33,tab_liczb_!$C$8:$E$18,3,1)</f>
        <v>8</v>
      </c>
      <c r="C34" s="58">
        <f>VLOOKUP('w-wa'!C33,tab_liczb_!$F$8:$H$18,3,1)</f>
        <v>8</v>
      </c>
      <c r="D34" s="58">
        <f>VLOOKUP('w-wa'!D33,tab_liczb_!$I$8:$K$18,3,1)</f>
        <v>9</v>
      </c>
      <c r="E34" s="58">
        <f>VLOOKUP('w-wa'!E33,tab_liczb_!$L$8:$N$18,3,1)</f>
        <v>11</v>
      </c>
      <c r="F34" s="58">
        <f>VLOOKUP('w-wa'!F33,tab_liczb_!$O$8:$Q$18,3,1)</f>
        <v>11</v>
      </c>
      <c r="G34" s="58">
        <f>VLOOKUP('w-wa'!G33,tab_liczb_!$R$8:$T$18,3,1)</f>
        <v>11</v>
      </c>
      <c r="H34" s="58">
        <f>VLOOKUP('w-wa'!H33,tab_liczb_!$U$8:$W$18,3,1)</f>
        <v>7</v>
      </c>
      <c r="I34" s="58">
        <f>VLOOKUP('w-wa'!I33,tab_liczb_!$X$8:$Z$18,3,1)</f>
        <v>7</v>
      </c>
      <c r="J34" s="58">
        <f>VLOOKUP('w-wa'!J33,tab_liczb_!$AA$8:$AC$18,3,1)</f>
        <v>4</v>
      </c>
      <c r="K34" s="58">
        <f>VLOOKUP('w-wa'!K33,tab_liczb_!$AD$8:$AF$18,3,1)</f>
        <v>10</v>
      </c>
      <c r="L34" s="58">
        <f>VLOOKUP('w-wa'!L33,tab_liczb_!$AG$8:$AI$18,3,1)</f>
        <v>6</v>
      </c>
      <c r="M34" s="58">
        <f>VLOOKUP('w-wa'!M33,tab_liczb_!$AJ$8:$AL$18,3,1)</f>
        <v>7</v>
      </c>
      <c r="N34" s="58">
        <f>VLOOKUP('w-wa'!N33,tab_liczb_!$AM$8:$AO$18,3,1)</f>
        <v>7</v>
      </c>
      <c r="O34" s="58">
        <f>VLOOKUP('w-wa'!O33,tab_liczb_!$AP$8:$AR$18,3,1)</f>
        <v>11</v>
      </c>
      <c r="P34" s="58">
        <f>VLOOKUP('w-wa'!P33,tab_liczb_!$AS$8:$AU$18,3,1)</f>
        <v>9</v>
      </c>
      <c r="Q34" s="58">
        <f>VLOOKUP('w-wa'!Q33,tab_liczb_!$AV$8:$AX$18,3,1)</f>
        <v>7</v>
      </c>
      <c r="R34" s="58">
        <f>VLOOKUP('w-wa'!R33,tab_liczb_!$AY$8:$BA$18,3,1)</f>
        <v>11</v>
      </c>
      <c r="S34" s="41"/>
      <c r="U34" s="62">
        <f t="shared" si="0"/>
        <v>3</v>
      </c>
      <c r="V34" s="58">
        <f t="shared" si="1"/>
        <v>1</v>
      </c>
      <c r="W34" s="58">
        <f t="shared" si="2"/>
        <v>1</v>
      </c>
      <c r="X34" s="58">
        <f t="shared" si="3"/>
        <v>2</v>
      </c>
      <c r="Y34" s="58">
        <f t="shared" si="4"/>
        <v>3</v>
      </c>
      <c r="Z34" s="58">
        <f t="shared" si="5"/>
        <v>1</v>
      </c>
      <c r="AA34" s="58">
        <f t="shared" si="6"/>
        <v>0</v>
      </c>
      <c r="AB34" s="58">
        <f t="shared" si="7"/>
        <v>1</v>
      </c>
      <c r="AC34" s="58">
        <f t="shared" si="8"/>
        <v>0</v>
      </c>
      <c r="AD34" s="58">
        <f t="shared" si="9"/>
        <v>0</v>
      </c>
      <c r="AE34" s="63">
        <f t="shared" si="10"/>
        <v>0</v>
      </c>
      <c r="AF34" s="41"/>
      <c r="AG34" s="62">
        <f t="shared" si="11"/>
        <v>1</v>
      </c>
      <c r="AH34" s="58">
        <f t="shared" si="12"/>
        <v>0</v>
      </c>
      <c r="AI34" s="58">
        <f t="shared" si="13"/>
        <v>1</v>
      </c>
      <c r="AJ34" s="58">
        <f t="shared" si="14"/>
        <v>0</v>
      </c>
      <c r="AK34" s="58">
        <f t="shared" si="15"/>
        <v>2</v>
      </c>
      <c r="AL34" s="58">
        <f t="shared" si="16"/>
        <v>0</v>
      </c>
      <c r="AM34" s="58">
        <f t="shared" si="17"/>
        <v>0</v>
      </c>
      <c r="AN34" s="58">
        <f t="shared" si="18"/>
        <v>0</v>
      </c>
      <c r="AO34" s="58">
        <f t="shared" si="19"/>
        <v>0</v>
      </c>
      <c r="AP34" s="58">
        <f t="shared" si="20"/>
        <v>0</v>
      </c>
      <c r="AQ34" s="63">
        <f t="shared" si="21"/>
        <v>0</v>
      </c>
      <c r="AR34" s="41"/>
      <c r="AS34" s="41"/>
      <c r="AT34" s="62">
        <f t="shared" si="22"/>
        <v>1</v>
      </c>
      <c r="AU34" s="58">
        <f t="shared" si="23"/>
        <v>0</v>
      </c>
      <c r="AV34" s="58">
        <f t="shared" si="24"/>
        <v>0</v>
      </c>
      <c r="AW34" s="58">
        <f t="shared" si="25"/>
        <v>0</v>
      </c>
      <c r="AX34" s="58">
        <f t="shared" si="26"/>
        <v>0</v>
      </c>
      <c r="AY34" s="58">
        <f t="shared" si="27"/>
        <v>0</v>
      </c>
      <c r="AZ34" s="58">
        <f t="shared" si="28"/>
        <v>0</v>
      </c>
      <c r="BA34" s="58">
        <f t="shared" si="29"/>
        <v>0</v>
      </c>
      <c r="BB34" s="58">
        <f t="shared" si="30"/>
        <v>0</v>
      </c>
      <c r="BC34" s="58">
        <f t="shared" si="31"/>
        <v>0</v>
      </c>
      <c r="BD34" s="63">
        <f t="shared" si="32"/>
        <v>0</v>
      </c>
      <c r="BE34" s="41"/>
      <c r="BF34" s="41"/>
    </row>
    <row r="35" spans="1:58" ht="10.5" customHeight="1">
      <c r="A35" s="237">
        <f>'w-wa'!A34</f>
        <v>1811</v>
      </c>
      <c r="B35" s="58">
        <f>VLOOKUP('w-wa'!B34,tab_liczb_!$C$8:$E$18,3,1)</f>
        <v>11</v>
      </c>
      <c r="C35" s="58">
        <f>VLOOKUP('w-wa'!C34,tab_liczb_!$F$8:$H$18,3,1)</f>
        <v>9</v>
      </c>
      <c r="D35" s="58">
        <f>VLOOKUP('w-wa'!D34,tab_liczb_!$I$8:$K$18,3,1)</f>
        <v>6</v>
      </c>
      <c r="E35" s="58">
        <f>VLOOKUP('w-wa'!E34,tab_liczb_!$L$8:$N$18,3,1)</f>
        <v>10</v>
      </c>
      <c r="F35" s="58">
        <f>VLOOKUP('w-wa'!F34,tab_liczb_!$O$8:$Q$18,3,1)</f>
        <v>1</v>
      </c>
      <c r="G35" s="58">
        <f>VLOOKUP('w-wa'!G34,tab_liczb_!$R$8:$T$18,3,1)</f>
        <v>1</v>
      </c>
      <c r="H35" s="58">
        <f>VLOOKUP('w-wa'!H34,tab_liczb_!$U$8:$W$18,3,1)</f>
        <v>1</v>
      </c>
      <c r="I35" s="58">
        <f>VLOOKUP('w-wa'!I34,tab_liczb_!$X$8:$Z$18,3,1)</f>
        <v>1</v>
      </c>
      <c r="J35" s="58">
        <f>VLOOKUP('w-wa'!J34,tab_liczb_!$AA$8:$AC$18,3,1)</f>
        <v>8</v>
      </c>
      <c r="K35" s="58">
        <f>VLOOKUP('w-wa'!K34,tab_liczb_!$AD$8:$AF$18,3,1)</f>
        <v>1</v>
      </c>
      <c r="L35" s="58">
        <f>VLOOKUP('w-wa'!L34,tab_liczb_!$AG$8:$AI$18,3,1)</f>
        <v>6</v>
      </c>
      <c r="M35" s="58">
        <f>VLOOKUP('w-wa'!M34,tab_liczb_!$AJ$8:$AL$18,3,1)</f>
        <v>7</v>
      </c>
      <c r="N35" s="58">
        <f>VLOOKUP('w-wa'!N34,tab_liczb_!$AM$8:$AO$18,3,1)</f>
        <v>10</v>
      </c>
      <c r="O35" s="58">
        <f>VLOOKUP('w-wa'!O34,tab_liczb_!$AP$8:$AR$18,3,1)</f>
        <v>5</v>
      </c>
      <c r="P35" s="58">
        <f>VLOOKUP('w-wa'!P34,tab_liczb_!$AS$8:$AU$18,3,1)</f>
        <v>1</v>
      </c>
      <c r="Q35" s="58">
        <f>VLOOKUP('w-wa'!Q34,tab_liczb_!$AV$8:$AX$18,3,1)</f>
        <v>5</v>
      </c>
      <c r="R35" s="58">
        <f>VLOOKUP('w-wa'!R34,tab_liczb_!$AY$8:$BA$18,3,1)</f>
        <v>5</v>
      </c>
      <c r="S35" s="41"/>
      <c r="U35" s="62">
        <f t="shared" ref="U35:U98" si="33">COUNTIF($B35:$M35,$U$2)</f>
        <v>1</v>
      </c>
      <c r="V35" s="58">
        <f t="shared" ref="V35:V98" si="34">COUNTIF($B35:$M35,$V$2)</f>
        <v>1</v>
      </c>
      <c r="W35" s="58">
        <f t="shared" ref="W35:W98" si="35">COUNTIF($B35:$M35,$W$2)</f>
        <v>1</v>
      </c>
      <c r="X35" s="58">
        <f t="shared" ref="X35:X98" si="36">COUNTIF($B35:$M35,$X$2)</f>
        <v>1</v>
      </c>
      <c r="Y35" s="58">
        <f t="shared" ref="Y35:Y98" si="37">COUNTIF($B35:$M35,$Y$2)</f>
        <v>1</v>
      </c>
      <c r="Z35" s="58">
        <f t="shared" ref="Z35:Z98" si="38">COUNTIF($B35:$M35,$Z$2)</f>
        <v>2</v>
      </c>
      <c r="AA35" s="58">
        <f t="shared" ref="AA35:AA98" si="39">COUNTIF($B35:$M35,$AA$2)</f>
        <v>0</v>
      </c>
      <c r="AB35" s="58">
        <f t="shared" ref="AB35:AB98" si="40">COUNTIF($B35:$M35,$AB$2)</f>
        <v>0</v>
      </c>
      <c r="AC35" s="58">
        <f t="shared" ref="AC35:AC98" si="41">COUNTIF($B35:$M35,$AC$2)</f>
        <v>0</v>
      </c>
      <c r="AD35" s="58">
        <f t="shared" ref="AD35:AD98" si="42">COUNTIF($B35:$M35,$AD$2)</f>
        <v>0</v>
      </c>
      <c r="AE35" s="63">
        <f t="shared" ref="AE35:AE98" si="43">COUNTIF($B35:$M35,$AE$2)</f>
        <v>5</v>
      </c>
      <c r="AF35" s="41"/>
      <c r="AG35" s="62">
        <f t="shared" ref="AG35:AG98" si="44">COUNTIF($N35:$Q35,$U$2)</f>
        <v>0</v>
      </c>
      <c r="AH35" s="58">
        <f t="shared" ref="AH35:AH98" si="45">COUNTIF($N35:$Q35,$V$2)</f>
        <v>1</v>
      </c>
      <c r="AI35" s="58">
        <f t="shared" ref="AI35:AI98" si="46">COUNTIF($N35:$Q35,$W$2)</f>
        <v>0</v>
      </c>
      <c r="AJ35" s="58">
        <f t="shared" ref="AJ35:AJ98" si="47">COUNTIF($N35:$Q35,$X$2)</f>
        <v>0</v>
      </c>
      <c r="AK35" s="58">
        <f t="shared" ref="AK35:AK98" si="48">COUNTIF($N35:$Q35,$Y$2)</f>
        <v>0</v>
      </c>
      <c r="AL35" s="58">
        <f t="shared" ref="AL35:AL98" si="49">COUNTIF($N35:$Q35,$Z$2)</f>
        <v>0</v>
      </c>
      <c r="AM35" s="58">
        <f t="shared" ref="AM35:AM98" si="50">COUNTIF($N35:$Q35,$AA$2)</f>
        <v>2</v>
      </c>
      <c r="AN35" s="58">
        <f t="shared" ref="AN35:AN98" si="51">COUNTIF($N35:$Q35,$AB$2)</f>
        <v>0</v>
      </c>
      <c r="AO35" s="58">
        <f t="shared" ref="AO35:AO98" si="52">COUNTIF($N35:$Q35,$AC$2)</f>
        <v>0</v>
      </c>
      <c r="AP35" s="58">
        <f t="shared" ref="AP35:AP98" si="53">COUNTIF($N35:$Q35,$AD$2)</f>
        <v>0</v>
      </c>
      <c r="AQ35" s="63">
        <f t="shared" ref="AQ35:AQ98" si="54">COUNTIF($N35:$Q35,$AE$2)</f>
        <v>1</v>
      </c>
      <c r="AR35" s="41"/>
      <c r="AS35" s="41"/>
      <c r="AT35" s="62">
        <f t="shared" ref="AT35:AT98" si="55">COUNTIF($R35,$U$2)</f>
        <v>0</v>
      </c>
      <c r="AU35" s="58">
        <f t="shared" ref="AU35:AU98" si="56">COUNTIF($R35,$V$2)</f>
        <v>0</v>
      </c>
      <c r="AV35" s="58">
        <f t="shared" ref="AV35:AV60" si="57">COUNTIF(R35,$W$2)</f>
        <v>0</v>
      </c>
      <c r="AW35" s="58">
        <f t="shared" ref="AW35:AW98" si="58">COUNTIF($R35,$X$2)</f>
        <v>0</v>
      </c>
      <c r="AX35" s="58">
        <f t="shared" ref="AX35:AX98" si="59">COUNTIF($R35,$Y$2)</f>
        <v>0</v>
      </c>
      <c r="AY35" s="58">
        <f t="shared" ref="AY35:AY98" si="60">COUNTIF($R35,$Z$2)</f>
        <v>0</v>
      </c>
      <c r="AZ35" s="58">
        <f t="shared" ref="AZ35:AZ98" si="61">COUNTIF($R35,$AA$2)</f>
        <v>1</v>
      </c>
      <c r="BA35" s="58">
        <f t="shared" ref="BA35:BA98" si="62">COUNTIF($R35,$AB$2)</f>
        <v>0</v>
      </c>
      <c r="BB35" s="58">
        <f t="shared" ref="BB35:BB98" si="63">COUNTIF($R35,$AC$2)</f>
        <v>0</v>
      </c>
      <c r="BC35" s="58">
        <f t="shared" ref="BC35:BC98" si="64">COUNTIF($R35,$AD$2)</f>
        <v>0</v>
      </c>
      <c r="BD35" s="63">
        <f t="shared" ref="BD35:BD98" si="65">COUNTIF($R35,$AE$2)</f>
        <v>0</v>
      </c>
      <c r="BE35" s="41"/>
      <c r="BF35" s="41"/>
    </row>
    <row r="36" spans="1:58" ht="10.5" customHeight="1">
      <c r="A36" s="237">
        <f>'w-wa'!A35</f>
        <v>1812</v>
      </c>
      <c r="B36" s="58">
        <f>VLOOKUP('w-wa'!B35,tab_liczb_!$C$8:$E$18,3,1)</f>
        <v>11</v>
      </c>
      <c r="C36" s="58">
        <f>VLOOKUP('w-wa'!C35,tab_liczb_!$F$8:$H$18,3,1)</f>
        <v>9</v>
      </c>
      <c r="D36" s="58">
        <f>VLOOKUP('w-wa'!D35,tab_liczb_!$I$8:$K$18,3,1)</f>
        <v>9</v>
      </c>
      <c r="E36" s="58">
        <f>VLOOKUP('w-wa'!E35,tab_liczb_!$L$8:$N$18,3,1)</f>
        <v>11</v>
      </c>
      <c r="F36" s="58">
        <f>VLOOKUP('w-wa'!F35,tab_liczb_!$O$8:$Q$18,3,1)</f>
        <v>10</v>
      </c>
      <c r="G36" s="58">
        <f>VLOOKUP('w-wa'!G35,tab_liczb_!$R$8:$T$18,3,1)</f>
        <v>5</v>
      </c>
      <c r="H36" s="58">
        <f>VLOOKUP('w-wa'!H35,tab_liczb_!$U$8:$W$18,3,1)</f>
        <v>6</v>
      </c>
      <c r="I36" s="58">
        <f>VLOOKUP('w-wa'!I35,tab_liczb_!$X$8:$Z$18,3,1)</f>
        <v>7</v>
      </c>
      <c r="J36" s="58">
        <f>VLOOKUP('w-wa'!J35,tab_liczb_!$AA$8:$AC$18,3,1)</f>
        <v>9</v>
      </c>
      <c r="K36" s="58">
        <f>VLOOKUP('w-wa'!K35,tab_liczb_!$AD$8:$AF$18,3,1)</f>
        <v>3</v>
      </c>
      <c r="L36" s="58">
        <f>VLOOKUP('w-wa'!L35,tab_liczb_!$AG$8:$AI$18,3,1)</f>
        <v>10</v>
      </c>
      <c r="M36" s="58">
        <f>VLOOKUP('w-wa'!M35,tab_liczb_!$AJ$8:$AL$18,3,1)</f>
        <v>11</v>
      </c>
      <c r="N36" s="58">
        <f>VLOOKUP('w-wa'!N35,tab_liczb_!$AM$8:$AO$18,3,1)</f>
        <v>9</v>
      </c>
      <c r="O36" s="58">
        <f>VLOOKUP('w-wa'!O35,tab_liczb_!$AP$8:$AR$18,3,1)</f>
        <v>11</v>
      </c>
      <c r="P36" s="58">
        <f>VLOOKUP('w-wa'!P35,tab_liczb_!$AS$8:$AU$18,3,1)</f>
        <v>6</v>
      </c>
      <c r="Q36" s="58">
        <f>VLOOKUP('w-wa'!Q35,tab_liczb_!$AV$8:$AX$18,3,1)</f>
        <v>10</v>
      </c>
      <c r="R36" s="58">
        <f>VLOOKUP('w-wa'!R35,tab_liczb_!$AY$8:$BA$18,3,1)</f>
        <v>11</v>
      </c>
      <c r="S36" s="41"/>
      <c r="U36" s="62">
        <f t="shared" si="33"/>
        <v>3</v>
      </c>
      <c r="V36" s="58">
        <f t="shared" si="34"/>
        <v>2</v>
      </c>
      <c r="W36" s="58">
        <f t="shared" si="35"/>
        <v>3</v>
      </c>
      <c r="X36" s="58">
        <f t="shared" si="36"/>
        <v>0</v>
      </c>
      <c r="Y36" s="58">
        <f t="shared" si="37"/>
        <v>1</v>
      </c>
      <c r="Z36" s="58">
        <f t="shared" si="38"/>
        <v>1</v>
      </c>
      <c r="AA36" s="58">
        <f t="shared" si="39"/>
        <v>1</v>
      </c>
      <c r="AB36" s="58">
        <f t="shared" si="40"/>
        <v>0</v>
      </c>
      <c r="AC36" s="58">
        <f t="shared" si="41"/>
        <v>1</v>
      </c>
      <c r="AD36" s="58">
        <f t="shared" si="42"/>
        <v>0</v>
      </c>
      <c r="AE36" s="63">
        <f t="shared" si="43"/>
        <v>0</v>
      </c>
      <c r="AF36" s="41"/>
      <c r="AG36" s="62">
        <f t="shared" si="44"/>
        <v>1</v>
      </c>
      <c r="AH36" s="58">
        <f t="shared" si="45"/>
        <v>1</v>
      </c>
      <c r="AI36" s="58">
        <f t="shared" si="46"/>
        <v>1</v>
      </c>
      <c r="AJ36" s="58">
        <f t="shared" si="47"/>
        <v>0</v>
      </c>
      <c r="AK36" s="58">
        <f t="shared" si="48"/>
        <v>0</v>
      </c>
      <c r="AL36" s="58">
        <f t="shared" si="49"/>
        <v>1</v>
      </c>
      <c r="AM36" s="58">
        <f t="shared" si="50"/>
        <v>0</v>
      </c>
      <c r="AN36" s="58">
        <f t="shared" si="51"/>
        <v>0</v>
      </c>
      <c r="AO36" s="58">
        <f t="shared" si="52"/>
        <v>0</v>
      </c>
      <c r="AP36" s="58">
        <f t="shared" si="53"/>
        <v>0</v>
      </c>
      <c r="AQ36" s="63">
        <f t="shared" si="54"/>
        <v>0</v>
      </c>
      <c r="AR36" s="41"/>
      <c r="AS36" s="41"/>
      <c r="AT36" s="62">
        <f t="shared" si="55"/>
        <v>1</v>
      </c>
      <c r="AU36" s="58">
        <f t="shared" si="56"/>
        <v>0</v>
      </c>
      <c r="AV36" s="58">
        <f t="shared" si="57"/>
        <v>0</v>
      </c>
      <c r="AW36" s="58">
        <f t="shared" si="58"/>
        <v>0</v>
      </c>
      <c r="AX36" s="58">
        <f t="shared" si="59"/>
        <v>0</v>
      </c>
      <c r="AY36" s="58">
        <f t="shared" si="60"/>
        <v>0</v>
      </c>
      <c r="AZ36" s="58">
        <f t="shared" si="61"/>
        <v>0</v>
      </c>
      <c r="BA36" s="58">
        <f t="shared" si="62"/>
        <v>0</v>
      </c>
      <c r="BB36" s="58">
        <f t="shared" si="63"/>
        <v>0</v>
      </c>
      <c r="BC36" s="58">
        <f t="shared" si="64"/>
        <v>0</v>
      </c>
      <c r="BD36" s="63">
        <f t="shared" si="65"/>
        <v>0</v>
      </c>
      <c r="BE36" s="41"/>
      <c r="BF36" s="41"/>
    </row>
    <row r="37" spans="1:58" ht="10.5" customHeight="1">
      <c r="A37" s="237">
        <f>'w-wa'!A36</f>
        <v>1813</v>
      </c>
      <c r="B37" s="58">
        <f>VLOOKUP('w-wa'!B36,tab_liczb_!$C$8:$E$18,3,1)</f>
        <v>10</v>
      </c>
      <c r="C37" s="58">
        <f>VLOOKUP('w-wa'!C36,tab_liczb_!$F$8:$H$18,3,1)</f>
        <v>5</v>
      </c>
      <c r="D37" s="58">
        <f>VLOOKUP('w-wa'!D36,tab_liczb_!$I$8:$K$18,3,1)</f>
        <v>9</v>
      </c>
      <c r="E37" s="58">
        <f>VLOOKUP('w-wa'!E36,tab_liczb_!$L$8:$N$18,3,1)</f>
        <v>5</v>
      </c>
      <c r="F37" s="58">
        <f>VLOOKUP('w-wa'!F36,tab_liczb_!$O$8:$Q$18,3,1)</f>
        <v>10</v>
      </c>
      <c r="G37" s="58">
        <f>VLOOKUP('w-wa'!G36,tab_liczb_!$R$8:$T$18,3,1)</f>
        <v>10</v>
      </c>
      <c r="H37" s="58">
        <f>VLOOKUP('w-wa'!H36,tab_liczb_!$U$8:$W$18,3,1)</f>
        <v>6</v>
      </c>
      <c r="I37" s="58">
        <f>VLOOKUP('w-wa'!I36,tab_liczb_!$X$8:$Z$18,3,1)</f>
        <v>9</v>
      </c>
      <c r="J37" s="58">
        <f>VLOOKUP('w-wa'!J36,tab_liczb_!$AA$8:$AC$18,3,1)</f>
        <v>8</v>
      </c>
      <c r="K37" s="58">
        <f>VLOOKUP('w-wa'!K36,tab_liczb_!$AD$8:$AF$18,3,1)</f>
        <v>11</v>
      </c>
      <c r="L37" s="58">
        <f>VLOOKUP('w-wa'!L36,tab_liczb_!$AG$8:$AI$18,3,1)</f>
        <v>6</v>
      </c>
      <c r="M37" s="58">
        <f>VLOOKUP('w-wa'!M36,tab_liczb_!$AJ$8:$AL$18,3,1)</f>
        <v>8</v>
      </c>
      <c r="N37" s="58">
        <f>VLOOKUP('w-wa'!N36,tab_liczb_!$AM$8:$AO$18,3,1)</f>
        <v>11</v>
      </c>
      <c r="O37" s="58">
        <f>VLOOKUP('w-wa'!O36,tab_liczb_!$AP$8:$AR$18,3,1)</f>
        <v>10</v>
      </c>
      <c r="P37" s="58">
        <f>VLOOKUP('w-wa'!P36,tab_liczb_!$AS$8:$AU$18,3,1)</f>
        <v>9</v>
      </c>
      <c r="Q37" s="58">
        <f>VLOOKUP('w-wa'!Q36,tab_liczb_!$AV$8:$AX$18,3,1)</f>
        <v>11</v>
      </c>
      <c r="R37" s="58">
        <f>VLOOKUP('w-wa'!R36,tab_liczb_!$AY$8:$BA$18,3,1)</f>
        <v>10</v>
      </c>
      <c r="S37" s="41"/>
      <c r="U37" s="62">
        <f t="shared" si="33"/>
        <v>1</v>
      </c>
      <c r="V37" s="58">
        <f t="shared" si="34"/>
        <v>3</v>
      </c>
      <c r="W37" s="58">
        <f t="shared" si="35"/>
        <v>2</v>
      </c>
      <c r="X37" s="58">
        <f t="shared" si="36"/>
        <v>2</v>
      </c>
      <c r="Y37" s="58">
        <f t="shared" si="37"/>
        <v>0</v>
      </c>
      <c r="Z37" s="58">
        <f t="shared" si="38"/>
        <v>2</v>
      </c>
      <c r="AA37" s="58">
        <f t="shared" si="39"/>
        <v>2</v>
      </c>
      <c r="AB37" s="58">
        <f t="shared" si="40"/>
        <v>0</v>
      </c>
      <c r="AC37" s="58">
        <f t="shared" si="41"/>
        <v>0</v>
      </c>
      <c r="AD37" s="58">
        <f t="shared" si="42"/>
        <v>0</v>
      </c>
      <c r="AE37" s="63">
        <f t="shared" si="43"/>
        <v>0</v>
      </c>
      <c r="AF37" s="41"/>
      <c r="AG37" s="62">
        <f t="shared" si="44"/>
        <v>2</v>
      </c>
      <c r="AH37" s="58">
        <f t="shared" si="45"/>
        <v>1</v>
      </c>
      <c r="AI37" s="58">
        <f t="shared" si="46"/>
        <v>1</v>
      </c>
      <c r="AJ37" s="58">
        <f t="shared" si="47"/>
        <v>0</v>
      </c>
      <c r="AK37" s="58">
        <f t="shared" si="48"/>
        <v>0</v>
      </c>
      <c r="AL37" s="58">
        <f t="shared" si="49"/>
        <v>0</v>
      </c>
      <c r="AM37" s="58">
        <f t="shared" si="50"/>
        <v>0</v>
      </c>
      <c r="AN37" s="58">
        <f t="shared" si="51"/>
        <v>0</v>
      </c>
      <c r="AO37" s="58">
        <f t="shared" si="52"/>
        <v>0</v>
      </c>
      <c r="AP37" s="58">
        <f t="shared" si="53"/>
        <v>0</v>
      </c>
      <c r="AQ37" s="63">
        <f t="shared" si="54"/>
        <v>0</v>
      </c>
      <c r="AR37" s="41"/>
      <c r="AS37" s="41"/>
      <c r="AT37" s="62">
        <f t="shared" si="55"/>
        <v>0</v>
      </c>
      <c r="AU37" s="58">
        <f t="shared" si="56"/>
        <v>1</v>
      </c>
      <c r="AV37" s="58">
        <f t="shared" si="57"/>
        <v>0</v>
      </c>
      <c r="AW37" s="58">
        <f t="shared" si="58"/>
        <v>0</v>
      </c>
      <c r="AX37" s="58">
        <f t="shared" si="59"/>
        <v>0</v>
      </c>
      <c r="AY37" s="58">
        <f t="shared" si="60"/>
        <v>0</v>
      </c>
      <c r="AZ37" s="58">
        <f t="shared" si="61"/>
        <v>0</v>
      </c>
      <c r="BA37" s="58">
        <f t="shared" si="62"/>
        <v>0</v>
      </c>
      <c r="BB37" s="58">
        <f t="shared" si="63"/>
        <v>0</v>
      </c>
      <c r="BC37" s="58">
        <f t="shared" si="64"/>
        <v>0</v>
      </c>
      <c r="BD37" s="63">
        <f t="shared" si="65"/>
        <v>0</v>
      </c>
      <c r="BE37" s="41"/>
      <c r="BF37" s="41"/>
    </row>
    <row r="38" spans="1:58" ht="10.5" customHeight="1">
      <c r="A38" s="237">
        <f>'w-wa'!A37</f>
        <v>1814</v>
      </c>
      <c r="B38" s="58">
        <f>VLOOKUP('w-wa'!B37,tab_liczb_!$C$8:$E$18,3,1)</f>
        <v>9</v>
      </c>
      <c r="C38" s="58">
        <f>VLOOKUP('w-wa'!C37,tab_liczb_!$F$8:$H$18,3,1)</f>
        <v>11</v>
      </c>
      <c r="D38" s="58">
        <f>VLOOKUP('w-wa'!D37,tab_liczb_!$I$8:$K$18,3,1)</f>
        <v>9</v>
      </c>
      <c r="E38" s="58">
        <f>VLOOKUP('w-wa'!E37,tab_liczb_!$L$8:$N$18,3,1)</f>
        <v>5</v>
      </c>
      <c r="F38" s="58">
        <f>VLOOKUP('w-wa'!F37,tab_liczb_!$O$8:$Q$18,3,1)</f>
        <v>11</v>
      </c>
      <c r="G38" s="58">
        <f>VLOOKUP('w-wa'!G37,tab_liczb_!$R$8:$T$18,3,1)</f>
        <v>10</v>
      </c>
      <c r="H38" s="58">
        <f>VLOOKUP('w-wa'!H37,tab_liczb_!$U$8:$W$18,3,1)</f>
        <v>3</v>
      </c>
      <c r="I38" s="58">
        <f>VLOOKUP('w-wa'!I37,tab_liczb_!$X$8:$Z$18,3,1)</f>
        <v>7</v>
      </c>
      <c r="J38" s="58">
        <f>VLOOKUP('w-wa'!J37,tab_liczb_!$AA$8:$AC$18,3,1)</f>
        <v>9</v>
      </c>
      <c r="K38" s="58">
        <f>VLOOKUP('w-wa'!K37,tab_liczb_!$AD$8:$AF$18,3,1)</f>
        <v>11</v>
      </c>
      <c r="L38" s="58">
        <f>VLOOKUP('w-wa'!L37,tab_liczb_!$AG$8:$AI$18,3,1)</f>
        <v>7</v>
      </c>
      <c r="M38" s="58">
        <f>VLOOKUP('w-wa'!M37,tab_liczb_!$AJ$8:$AL$18,3,1)</f>
        <v>8</v>
      </c>
      <c r="N38" s="58">
        <f>VLOOKUP('w-wa'!N37,tab_liczb_!$AM$8:$AO$18,3,1)</f>
        <v>11</v>
      </c>
      <c r="O38" s="58">
        <f>VLOOKUP('w-wa'!O37,tab_liczb_!$AP$8:$AR$18,3,1)</f>
        <v>11</v>
      </c>
      <c r="P38" s="58">
        <f>VLOOKUP('w-wa'!P37,tab_liczb_!$AS$8:$AU$18,3,1)</f>
        <v>7</v>
      </c>
      <c r="Q38" s="58">
        <f>VLOOKUP('w-wa'!Q37,tab_liczb_!$AV$8:$AX$18,3,1)</f>
        <v>11</v>
      </c>
      <c r="R38" s="58">
        <f>VLOOKUP('w-wa'!R37,tab_liczb_!$AY$8:$BA$18,3,1)</f>
        <v>11</v>
      </c>
      <c r="S38" s="41"/>
      <c r="U38" s="62">
        <f t="shared" si="33"/>
        <v>3</v>
      </c>
      <c r="V38" s="58">
        <f t="shared" si="34"/>
        <v>1</v>
      </c>
      <c r="W38" s="58">
        <f t="shared" si="35"/>
        <v>3</v>
      </c>
      <c r="X38" s="58">
        <f t="shared" si="36"/>
        <v>1</v>
      </c>
      <c r="Y38" s="58">
        <f t="shared" si="37"/>
        <v>2</v>
      </c>
      <c r="Z38" s="58">
        <f t="shared" si="38"/>
        <v>0</v>
      </c>
      <c r="AA38" s="58">
        <f t="shared" si="39"/>
        <v>1</v>
      </c>
      <c r="AB38" s="58">
        <f t="shared" si="40"/>
        <v>0</v>
      </c>
      <c r="AC38" s="58">
        <f t="shared" si="41"/>
        <v>1</v>
      </c>
      <c r="AD38" s="58">
        <f t="shared" si="42"/>
        <v>0</v>
      </c>
      <c r="AE38" s="63">
        <f t="shared" si="43"/>
        <v>0</v>
      </c>
      <c r="AF38" s="41"/>
      <c r="AG38" s="62">
        <f t="shared" si="44"/>
        <v>3</v>
      </c>
      <c r="AH38" s="58">
        <f t="shared" si="45"/>
        <v>0</v>
      </c>
      <c r="AI38" s="58">
        <f t="shared" si="46"/>
        <v>0</v>
      </c>
      <c r="AJ38" s="58">
        <f t="shared" si="47"/>
        <v>0</v>
      </c>
      <c r="AK38" s="58">
        <f t="shared" si="48"/>
        <v>1</v>
      </c>
      <c r="AL38" s="58">
        <f t="shared" si="49"/>
        <v>0</v>
      </c>
      <c r="AM38" s="58">
        <f t="shared" si="50"/>
        <v>0</v>
      </c>
      <c r="AN38" s="58">
        <f t="shared" si="51"/>
        <v>0</v>
      </c>
      <c r="AO38" s="58">
        <f t="shared" si="52"/>
        <v>0</v>
      </c>
      <c r="AP38" s="58">
        <f t="shared" si="53"/>
        <v>0</v>
      </c>
      <c r="AQ38" s="63">
        <f t="shared" si="54"/>
        <v>0</v>
      </c>
      <c r="AR38" s="41"/>
      <c r="AS38" s="41"/>
      <c r="AT38" s="62">
        <f t="shared" si="55"/>
        <v>1</v>
      </c>
      <c r="AU38" s="58">
        <f t="shared" si="56"/>
        <v>0</v>
      </c>
      <c r="AV38" s="58">
        <f t="shared" si="57"/>
        <v>0</v>
      </c>
      <c r="AW38" s="58">
        <f t="shared" si="58"/>
        <v>0</v>
      </c>
      <c r="AX38" s="58">
        <f t="shared" si="59"/>
        <v>0</v>
      </c>
      <c r="AY38" s="58">
        <f t="shared" si="60"/>
        <v>0</v>
      </c>
      <c r="AZ38" s="58">
        <f t="shared" si="61"/>
        <v>0</v>
      </c>
      <c r="BA38" s="58">
        <f t="shared" si="62"/>
        <v>0</v>
      </c>
      <c r="BB38" s="58">
        <f t="shared" si="63"/>
        <v>0</v>
      </c>
      <c r="BC38" s="58">
        <f t="shared" si="64"/>
        <v>0</v>
      </c>
      <c r="BD38" s="63">
        <f t="shared" si="65"/>
        <v>0</v>
      </c>
      <c r="BE38" s="41"/>
      <c r="BF38" s="41"/>
    </row>
    <row r="39" spans="1:58" ht="10.5" customHeight="1">
      <c r="A39" s="237">
        <f>'w-wa'!A38</f>
        <v>1815</v>
      </c>
      <c r="B39" s="58">
        <f>VLOOKUP('w-wa'!B38,tab_liczb_!$C$8:$E$18,3,1)</f>
        <v>11</v>
      </c>
      <c r="C39" s="58">
        <f>VLOOKUP('w-wa'!C38,tab_liczb_!$F$8:$H$18,3,1)</f>
        <v>8</v>
      </c>
      <c r="D39" s="58">
        <f>VLOOKUP('w-wa'!D38,tab_liczb_!$I$8:$K$18,3,1)</f>
        <v>8</v>
      </c>
      <c r="E39" s="58">
        <f>VLOOKUP('w-wa'!E38,tab_liczb_!$L$8:$N$18,3,1)</f>
        <v>9</v>
      </c>
      <c r="F39" s="58">
        <f>VLOOKUP('w-wa'!F38,tab_liczb_!$O$8:$Q$18,3,1)</f>
        <v>8</v>
      </c>
      <c r="G39" s="58">
        <f>VLOOKUP('w-wa'!G38,tab_liczb_!$R$8:$T$18,3,1)</f>
        <v>6</v>
      </c>
      <c r="H39" s="58">
        <f>VLOOKUP('w-wa'!H38,tab_liczb_!$U$8:$W$18,3,1)</f>
        <v>10</v>
      </c>
      <c r="I39" s="58">
        <f>VLOOKUP('w-wa'!I38,tab_liczb_!$X$8:$Z$18,3,1)</f>
        <v>8</v>
      </c>
      <c r="J39" s="58">
        <f>VLOOKUP('w-wa'!J38,tab_liczb_!$AA$8:$AC$18,3,1)</f>
        <v>9</v>
      </c>
      <c r="K39" s="58">
        <f>VLOOKUP('w-wa'!K38,tab_liczb_!$AD$8:$AF$18,3,1)</f>
        <v>8</v>
      </c>
      <c r="L39" s="58">
        <f>VLOOKUP('w-wa'!L38,tab_liczb_!$AG$8:$AI$18,3,1)</f>
        <v>9</v>
      </c>
      <c r="M39" s="58">
        <f>VLOOKUP('w-wa'!M38,tab_liczb_!$AJ$8:$AL$18,3,1)</f>
        <v>11</v>
      </c>
      <c r="N39" s="58">
        <f>VLOOKUP('w-wa'!N38,tab_liczb_!$AM$8:$AO$18,3,1)</f>
        <v>10</v>
      </c>
      <c r="O39" s="58">
        <f>VLOOKUP('w-wa'!O38,tab_liczb_!$AP$8:$AR$18,3,1)</f>
        <v>10</v>
      </c>
      <c r="P39" s="58">
        <f>VLOOKUP('w-wa'!P38,tab_liczb_!$AS$8:$AU$18,3,1)</f>
        <v>9</v>
      </c>
      <c r="Q39" s="58">
        <f>VLOOKUP('w-wa'!Q38,tab_liczb_!$AV$8:$AX$18,3,1)</f>
        <v>11</v>
      </c>
      <c r="R39" s="58">
        <f>VLOOKUP('w-wa'!R38,tab_liczb_!$AY$8:$BA$18,3,1)</f>
        <v>11</v>
      </c>
      <c r="S39" s="41"/>
      <c r="U39" s="62">
        <f t="shared" si="33"/>
        <v>2</v>
      </c>
      <c r="V39" s="58">
        <f t="shared" si="34"/>
        <v>1</v>
      </c>
      <c r="W39" s="58">
        <f t="shared" si="35"/>
        <v>3</v>
      </c>
      <c r="X39" s="58">
        <f t="shared" si="36"/>
        <v>5</v>
      </c>
      <c r="Y39" s="58">
        <f t="shared" si="37"/>
        <v>0</v>
      </c>
      <c r="Z39" s="58">
        <f t="shared" si="38"/>
        <v>1</v>
      </c>
      <c r="AA39" s="58">
        <f t="shared" si="39"/>
        <v>0</v>
      </c>
      <c r="AB39" s="58">
        <f t="shared" si="40"/>
        <v>0</v>
      </c>
      <c r="AC39" s="58">
        <f t="shared" si="41"/>
        <v>0</v>
      </c>
      <c r="AD39" s="58">
        <f t="shared" si="42"/>
        <v>0</v>
      </c>
      <c r="AE39" s="63">
        <f t="shared" si="43"/>
        <v>0</v>
      </c>
      <c r="AF39" s="41"/>
      <c r="AG39" s="62">
        <f t="shared" si="44"/>
        <v>1</v>
      </c>
      <c r="AH39" s="58">
        <f t="shared" si="45"/>
        <v>2</v>
      </c>
      <c r="AI39" s="58">
        <f t="shared" si="46"/>
        <v>1</v>
      </c>
      <c r="AJ39" s="58">
        <f t="shared" si="47"/>
        <v>0</v>
      </c>
      <c r="AK39" s="58">
        <f t="shared" si="48"/>
        <v>0</v>
      </c>
      <c r="AL39" s="58">
        <f t="shared" si="49"/>
        <v>0</v>
      </c>
      <c r="AM39" s="58">
        <f t="shared" si="50"/>
        <v>0</v>
      </c>
      <c r="AN39" s="58">
        <f t="shared" si="51"/>
        <v>0</v>
      </c>
      <c r="AO39" s="58">
        <f t="shared" si="52"/>
        <v>0</v>
      </c>
      <c r="AP39" s="58">
        <f t="shared" si="53"/>
        <v>0</v>
      </c>
      <c r="AQ39" s="63">
        <f t="shared" si="54"/>
        <v>0</v>
      </c>
      <c r="AR39" s="41"/>
      <c r="AS39" s="41"/>
      <c r="AT39" s="62">
        <f t="shared" si="55"/>
        <v>1</v>
      </c>
      <c r="AU39" s="58">
        <f t="shared" si="56"/>
        <v>0</v>
      </c>
      <c r="AV39" s="58">
        <f t="shared" si="57"/>
        <v>0</v>
      </c>
      <c r="AW39" s="58">
        <f t="shared" si="58"/>
        <v>0</v>
      </c>
      <c r="AX39" s="58">
        <f t="shared" si="59"/>
        <v>0</v>
      </c>
      <c r="AY39" s="58">
        <f t="shared" si="60"/>
        <v>0</v>
      </c>
      <c r="AZ39" s="58">
        <f t="shared" si="61"/>
        <v>0</v>
      </c>
      <c r="BA39" s="58">
        <f t="shared" si="62"/>
        <v>0</v>
      </c>
      <c r="BB39" s="58">
        <f t="shared" si="63"/>
        <v>0</v>
      </c>
      <c r="BC39" s="58">
        <f t="shared" si="64"/>
        <v>0</v>
      </c>
      <c r="BD39" s="63">
        <f t="shared" si="65"/>
        <v>0</v>
      </c>
      <c r="BE39" s="41"/>
      <c r="BF39" s="41"/>
    </row>
    <row r="40" spans="1:58" ht="10.5" customHeight="1">
      <c r="A40" s="237">
        <f>'w-wa'!A39</f>
        <v>1816</v>
      </c>
      <c r="B40" s="58">
        <f>VLOOKUP('w-wa'!B39,tab_liczb_!$C$8:$E$18,3,1)</f>
        <v>8</v>
      </c>
      <c r="C40" s="58">
        <f>VLOOKUP('w-wa'!C39,tab_liczb_!$F$8:$H$18,3,1)</f>
        <v>10</v>
      </c>
      <c r="D40" s="58">
        <f>VLOOKUP('w-wa'!D39,tab_liczb_!$I$8:$K$18,3,1)</f>
        <v>9</v>
      </c>
      <c r="E40" s="58">
        <f>VLOOKUP('w-wa'!E39,tab_liczb_!$L$8:$N$18,3,1)</f>
        <v>10</v>
      </c>
      <c r="F40" s="58">
        <f>VLOOKUP('w-wa'!F39,tab_liczb_!$O$8:$Q$18,3,1)</f>
        <v>10</v>
      </c>
      <c r="G40" s="58">
        <f>VLOOKUP('w-wa'!G39,tab_liczb_!$R$8:$T$18,3,1)</f>
        <v>6</v>
      </c>
      <c r="H40" s="58">
        <f>VLOOKUP('w-wa'!H39,tab_liczb_!$U$8:$W$18,3,1)</f>
        <v>7</v>
      </c>
      <c r="I40" s="58">
        <f>VLOOKUP('w-wa'!I39,tab_liczb_!$X$8:$Z$18,3,1)</f>
        <v>10</v>
      </c>
      <c r="J40" s="58">
        <f>VLOOKUP('w-wa'!J39,tab_liczb_!$AA$8:$AC$18,3,1)</f>
        <v>7</v>
      </c>
      <c r="K40" s="58">
        <f>VLOOKUP('w-wa'!K39,tab_liczb_!$AD$8:$AF$18,3,1)</f>
        <v>9</v>
      </c>
      <c r="L40" s="58">
        <f>VLOOKUP('w-wa'!L39,tab_liczb_!$AG$8:$AI$18,3,1)</f>
        <v>7</v>
      </c>
      <c r="M40" s="58">
        <f>VLOOKUP('w-wa'!M39,tab_liczb_!$AJ$8:$AL$18,3,1)</f>
        <v>10</v>
      </c>
      <c r="N40" s="58">
        <f>VLOOKUP('w-wa'!N39,tab_liczb_!$AM$8:$AO$18,3,1)</f>
        <v>11</v>
      </c>
      <c r="O40" s="58">
        <f>VLOOKUP('w-wa'!O39,tab_liczb_!$AP$8:$AR$18,3,1)</f>
        <v>11</v>
      </c>
      <c r="P40" s="58">
        <f>VLOOKUP('w-wa'!P39,tab_liczb_!$AS$8:$AU$18,3,1)</f>
        <v>9</v>
      </c>
      <c r="Q40" s="58">
        <f>VLOOKUP('w-wa'!Q39,tab_liczb_!$AV$8:$AX$18,3,1)</f>
        <v>10</v>
      </c>
      <c r="R40" s="58">
        <f>VLOOKUP('w-wa'!R39,tab_liczb_!$AY$8:$BA$18,3,1)</f>
        <v>11</v>
      </c>
      <c r="S40" s="41"/>
      <c r="U40" s="62">
        <f t="shared" si="33"/>
        <v>0</v>
      </c>
      <c r="V40" s="58">
        <f t="shared" si="34"/>
        <v>5</v>
      </c>
      <c r="W40" s="58">
        <f t="shared" si="35"/>
        <v>2</v>
      </c>
      <c r="X40" s="58">
        <f t="shared" si="36"/>
        <v>1</v>
      </c>
      <c r="Y40" s="58">
        <f t="shared" si="37"/>
        <v>3</v>
      </c>
      <c r="Z40" s="58">
        <f t="shared" si="38"/>
        <v>1</v>
      </c>
      <c r="AA40" s="58">
        <f t="shared" si="39"/>
        <v>0</v>
      </c>
      <c r="AB40" s="58">
        <f t="shared" si="40"/>
        <v>0</v>
      </c>
      <c r="AC40" s="58">
        <f t="shared" si="41"/>
        <v>0</v>
      </c>
      <c r="AD40" s="58">
        <f t="shared" si="42"/>
        <v>0</v>
      </c>
      <c r="AE40" s="63">
        <f t="shared" si="43"/>
        <v>0</v>
      </c>
      <c r="AF40" s="41"/>
      <c r="AG40" s="62">
        <f t="shared" si="44"/>
        <v>2</v>
      </c>
      <c r="AH40" s="58">
        <f t="shared" si="45"/>
        <v>1</v>
      </c>
      <c r="AI40" s="58">
        <f t="shared" si="46"/>
        <v>1</v>
      </c>
      <c r="AJ40" s="58">
        <f t="shared" si="47"/>
        <v>0</v>
      </c>
      <c r="AK40" s="58">
        <f t="shared" si="48"/>
        <v>0</v>
      </c>
      <c r="AL40" s="58">
        <f t="shared" si="49"/>
        <v>0</v>
      </c>
      <c r="AM40" s="58">
        <f t="shared" si="50"/>
        <v>0</v>
      </c>
      <c r="AN40" s="58">
        <f t="shared" si="51"/>
        <v>0</v>
      </c>
      <c r="AO40" s="58">
        <f t="shared" si="52"/>
        <v>0</v>
      </c>
      <c r="AP40" s="58">
        <f t="shared" si="53"/>
        <v>0</v>
      </c>
      <c r="AQ40" s="63">
        <f t="shared" si="54"/>
        <v>0</v>
      </c>
      <c r="AR40" s="41"/>
      <c r="AS40" s="41"/>
      <c r="AT40" s="62">
        <f t="shared" si="55"/>
        <v>1</v>
      </c>
      <c r="AU40" s="58">
        <f t="shared" si="56"/>
        <v>0</v>
      </c>
      <c r="AV40" s="58">
        <f t="shared" si="57"/>
        <v>0</v>
      </c>
      <c r="AW40" s="58">
        <f t="shared" si="58"/>
        <v>0</v>
      </c>
      <c r="AX40" s="58">
        <f t="shared" si="59"/>
        <v>0</v>
      </c>
      <c r="AY40" s="58">
        <f t="shared" si="60"/>
        <v>0</v>
      </c>
      <c r="AZ40" s="58">
        <f t="shared" si="61"/>
        <v>0</v>
      </c>
      <c r="BA40" s="58">
        <f t="shared" si="62"/>
        <v>0</v>
      </c>
      <c r="BB40" s="58">
        <f t="shared" si="63"/>
        <v>0</v>
      </c>
      <c r="BC40" s="58">
        <f t="shared" si="64"/>
        <v>0</v>
      </c>
      <c r="BD40" s="63">
        <f t="shared" si="65"/>
        <v>0</v>
      </c>
      <c r="BE40" s="41"/>
      <c r="BF40" s="41"/>
    </row>
    <row r="41" spans="1:58" ht="10.5" customHeight="1">
      <c r="A41" s="237">
        <f>'w-wa'!A40</f>
        <v>1817</v>
      </c>
      <c r="B41" s="58">
        <f>VLOOKUP('w-wa'!B40,tab_liczb_!$C$8:$E$18,3,1)</f>
        <v>5</v>
      </c>
      <c r="C41" s="58">
        <f>VLOOKUP('w-wa'!C40,tab_liczb_!$F$8:$H$18,3,1)</f>
        <v>4</v>
      </c>
      <c r="D41" s="58">
        <f>VLOOKUP('w-wa'!D40,tab_liczb_!$I$8:$K$18,3,1)</f>
        <v>8</v>
      </c>
      <c r="E41" s="58">
        <f>VLOOKUP('w-wa'!E40,tab_liczb_!$L$8:$N$18,3,1)</f>
        <v>11</v>
      </c>
      <c r="F41" s="58">
        <f>VLOOKUP('w-wa'!F40,tab_liczb_!$O$8:$Q$18,3,1)</f>
        <v>7</v>
      </c>
      <c r="G41" s="58">
        <f>VLOOKUP('w-wa'!G40,tab_liczb_!$R$8:$T$18,3,1)</f>
        <v>2</v>
      </c>
      <c r="H41" s="58">
        <f>VLOOKUP('w-wa'!H40,tab_liczb_!$U$8:$W$18,3,1)</f>
        <v>6</v>
      </c>
      <c r="I41" s="58">
        <f>VLOOKUP('w-wa'!I40,tab_liczb_!$X$8:$Z$18,3,1)</f>
        <v>6</v>
      </c>
      <c r="J41" s="58">
        <f>VLOOKUP('w-wa'!J40,tab_liczb_!$AA$8:$AC$18,3,1)</f>
        <v>8</v>
      </c>
      <c r="K41" s="58">
        <f>VLOOKUP('w-wa'!K40,tab_liczb_!$AD$8:$AF$18,3,1)</f>
        <v>11</v>
      </c>
      <c r="L41" s="58">
        <f>VLOOKUP('w-wa'!L40,tab_liczb_!$AG$8:$AI$18,3,1)</f>
        <v>6</v>
      </c>
      <c r="M41" s="58">
        <f>VLOOKUP('w-wa'!M40,tab_liczb_!$AJ$8:$AL$18,3,1)</f>
        <v>9</v>
      </c>
      <c r="N41" s="58">
        <f>VLOOKUP('w-wa'!N40,tab_liczb_!$AM$8:$AO$18,3,1)</f>
        <v>6</v>
      </c>
      <c r="O41" s="58">
        <f>VLOOKUP('w-wa'!O40,tab_liczb_!$AP$8:$AR$18,3,1)</f>
        <v>11</v>
      </c>
      <c r="P41" s="58">
        <f>VLOOKUP('w-wa'!P40,tab_liczb_!$AS$8:$AU$18,3,1)</f>
        <v>4</v>
      </c>
      <c r="Q41" s="58">
        <f>VLOOKUP('w-wa'!Q40,tab_liczb_!$AV$8:$AX$18,3,1)</f>
        <v>11</v>
      </c>
      <c r="R41" s="58">
        <f>VLOOKUP('w-wa'!R40,tab_liczb_!$AY$8:$BA$18,3,1)</f>
        <v>9</v>
      </c>
      <c r="S41" s="41"/>
      <c r="U41" s="62">
        <f t="shared" si="33"/>
        <v>2</v>
      </c>
      <c r="V41" s="58">
        <f t="shared" si="34"/>
        <v>0</v>
      </c>
      <c r="W41" s="58">
        <f t="shared" si="35"/>
        <v>1</v>
      </c>
      <c r="X41" s="58">
        <f t="shared" si="36"/>
        <v>2</v>
      </c>
      <c r="Y41" s="58">
        <f t="shared" si="37"/>
        <v>1</v>
      </c>
      <c r="Z41" s="58">
        <f t="shared" si="38"/>
        <v>3</v>
      </c>
      <c r="AA41" s="58">
        <f t="shared" si="39"/>
        <v>1</v>
      </c>
      <c r="AB41" s="58">
        <f t="shared" si="40"/>
        <v>1</v>
      </c>
      <c r="AC41" s="58">
        <f t="shared" si="41"/>
        <v>0</v>
      </c>
      <c r="AD41" s="58">
        <f t="shared" si="42"/>
        <v>1</v>
      </c>
      <c r="AE41" s="63">
        <f t="shared" si="43"/>
        <v>0</v>
      </c>
      <c r="AF41" s="41"/>
      <c r="AG41" s="62">
        <f t="shared" si="44"/>
        <v>2</v>
      </c>
      <c r="AH41" s="58">
        <f t="shared" si="45"/>
        <v>0</v>
      </c>
      <c r="AI41" s="58">
        <f t="shared" si="46"/>
        <v>0</v>
      </c>
      <c r="AJ41" s="58">
        <f t="shared" si="47"/>
        <v>0</v>
      </c>
      <c r="AK41" s="58">
        <f t="shared" si="48"/>
        <v>0</v>
      </c>
      <c r="AL41" s="58">
        <f t="shared" si="49"/>
        <v>1</v>
      </c>
      <c r="AM41" s="58">
        <f t="shared" si="50"/>
        <v>0</v>
      </c>
      <c r="AN41" s="58">
        <f t="shared" si="51"/>
        <v>1</v>
      </c>
      <c r="AO41" s="58">
        <f t="shared" si="52"/>
        <v>0</v>
      </c>
      <c r="AP41" s="58">
        <f t="shared" si="53"/>
        <v>0</v>
      </c>
      <c r="AQ41" s="63">
        <f t="shared" si="54"/>
        <v>0</v>
      </c>
      <c r="AR41" s="41"/>
      <c r="AS41" s="41"/>
      <c r="AT41" s="62">
        <f t="shared" si="55"/>
        <v>0</v>
      </c>
      <c r="AU41" s="58">
        <f t="shared" si="56"/>
        <v>0</v>
      </c>
      <c r="AV41" s="58">
        <f t="shared" si="57"/>
        <v>1</v>
      </c>
      <c r="AW41" s="58">
        <f t="shared" si="58"/>
        <v>0</v>
      </c>
      <c r="AX41" s="58">
        <f t="shared" si="59"/>
        <v>0</v>
      </c>
      <c r="AY41" s="58">
        <f t="shared" si="60"/>
        <v>0</v>
      </c>
      <c r="AZ41" s="58">
        <f t="shared" si="61"/>
        <v>0</v>
      </c>
      <c r="BA41" s="58">
        <f t="shared" si="62"/>
        <v>0</v>
      </c>
      <c r="BB41" s="58">
        <f t="shared" si="63"/>
        <v>0</v>
      </c>
      <c r="BC41" s="58">
        <f t="shared" si="64"/>
        <v>0</v>
      </c>
      <c r="BD41" s="63">
        <f t="shared" si="65"/>
        <v>0</v>
      </c>
      <c r="BE41" s="41"/>
      <c r="BF41" s="41"/>
    </row>
    <row r="42" spans="1:58" ht="10.5" customHeight="1">
      <c r="A42" s="237">
        <f>'w-wa'!A41</f>
        <v>1818</v>
      </c>
      <c r="B42" s="58">
        <f>VLOOKUP('w-wa'!B41,tab_liczb_!$C$8:$E$18,3,1)</f>
        <v>7</v>
      </c>
      <c r="C42" s="58">
        <f>VLOOKUP('w-wa'!C41,tab_liczb_!$F$8:$H$18,3,1)</f>
        <v>6</v>
      </c>
      <c r="D42" s="58">
        <f>VLOOKUP('w-wa'!D41,tab_liczb_!$I$8:$K$18,3,1)</f>
        <v>7</v>
      </c>
      <c r="E42" s="58">
        <f>VLOOKUP('w-wa'!E41,tab_liczb_!$L$8:$N$18,3,1)</f>
        <v>8</v>
      </c>
      <c r="F42" s="58">
        <f>VLOOKUP('w-wa'!F41,tab_liczb_!$O$8:$Q$18,3,1)</f>
        <v>10</v>
      </c>
      <c r="G42" s="58">
        <f>VLOOKUP('w-wa'!G41,tab_liczb_!$R$8:$T$18,3,1)</f>
        <v>6</v>
      </c>
      <c r="H42" s="58">
        <f>VLOOKUP('w-wa'!H41,tab_liczb_!$U$8:$W$18,3,1)</f>
        <v>5</v>
      </c>
      <c r="I42" s="58">
        <f>VLOOKUP('w-wa'!I41,tab_liczb_!$X$8:$Z$18,3,1)</f>
        <v>10</v>
      </c>
      <c r="J42" s="58">
        <f>VLOOKUP('w-wa'!J41,tab_liczb_!$AA$8:$AC$18,3,1)</f>
        <v>7</v>
      </c>
      <c r="K42" s="58">
        <f>VLOOKUP('w-wa'!K41,tab_liczb_!$AD$8:$AF$18,3,1)</f>
        <v>8</v>
      </c>
      <c r="L42" s="58">
        <f>VLOOKUP('w-wa'!L41,tab_liczb_!$AG$8:$AI$18,3,1)</f>
        <v>7</v>
      </c>
      <c r="M42" s="58">
        <f>VLOOKUP('w-wa'!M41,tab_liczb_!$AJ$8:$AL$18,3,1)</f>
        <v>11</v>
      </c>
      <c r="N42" s="58">
        <f>VLOOKUP('w-wa'!N41,tab_liczb_!$AM$8:$AO$18,3,1)</f>
        <v>9</v>
      </c>
      <c r="O42" s="58">
        <f>VLOOKUP('w-wa'!O41,tab_liczb_!$AP$8:$AR$18,3,1)</f>
        <v>10</v>
      </c>
      <c r="P42" s="58">
        <f>VLOOKUP('w-wa'!P41,tab_liczb_!$AS$8:$AU$18,3,1)</f>
        <v>8</v>
      </c>
      <c r="Q42" s="58">
        <f>VLOOKUP('w-wa'!Q41,tab_liczb_!$AV$8:$AX$18,3,1)</f>
        <v>10</v>
      </c>
      <c r="R42" s="58">
        <f>VLOOKUP('w-wa'!R41,tab_liczb_!$AY$8:$BA$18,3,1)</f>
        <v>9</v>
      </c>
      <c r="S42" s="41"/>
      <c r="U42" s="62">
        <f t="shared" si="33"/>
        <v>1</v>
      </c>
      <c r="V42" s="58">
        <f t="shared" si="34"/>
        <v>2</v>
      </c>
      <c r="W42" s="58">
        <f t="shared" si="35"/>
        <v>0</v>
      </c>
      <c r="X42" s="58">
        <f t="shared" si="36"/>
        <v>2</v>
      </c>
      <c r="Y42" s="58">
        <f t="shared" si="37"/>
        <v>4</v>
      </c>
      <c r="Z42" s="58">
        <f t="shared" si="38"/>
        <v>2</v>
      </c>
      <c r="AA42" s="58">
        <f t="shared" si="39"/>
        <v>1</v>
      </c>
      <c r="AB42" s="58">
        <f t="shared" si="40"/>
        <v>0</v>
      </c>
      <c r="AC42" s="58">
        <f t="shared" si="41"/>
        <v>0</v>
      </c>
      <c r="AD42" s="58">
        <f t="shared" si="42"/>
        <v>0</v>
      </c>
      <c r="AE42" s="63">
        <f t="shared" si="43"/>
        <v>0</v>
      </c>
      <c r="AF42" s="41"/>
      <c r="AG42" s="62">
        <f t="shared" si="44"/>
        <v>0</v>
      </c>
      <c r="AH42" s="58">
        <f t="shared" si="45"/>
        <v>2</v>
      </c>
      <c r="AI42" s="58">
        <f t="shared" si="46"/>
        <v>1</v>
      </c>
      <c r="AJ42" s="58">
        <f t="shared" si="47"/>
        <v>1</v>
      </c>
      <c r="AK42" s="58">
        <f t="shared" si="48"/>
        <v>0</v>
      </c>
      <c r="AL42" s="58">
        <f t="shared" si="49"/>
        <v>0</v>
      </c>
      <c r="AM42" s="58">
        <f t="shared" si="50"/>
        <v>0</v>
      </c>
      <c r="AN42" s="58">
        <f t="shared" si="51"/>
        <v>0</v>
      </c>
      <c r="AO42" s="58">
        <f t="shared" si="52"/>
        <v>0</v>
      </c>
      <c r="AP42" s="58">
        <f t="shared" si="53"/>
        <v>0</v>
      </c>
      <c r="AQ42" s="63">
        <f t="shared" si="54"/>
        <v>0</v>
      </c>
      <c r="AR42" s="41"/>
      <c r="AS42" s="41"/>
      <c r="AT42" s="62">
        <f t="shared" si="55"/>
        <v>0</v>
      </c>
      <c r="AU42" s="58">
        <f t="shared" si="56"/>
        <v>0</v>
      </c>
      <c r="AV42" s="58">
        <f t="shared" si="57"/>
        <v>1</v>
      </c>
      <c r="AW42" s="58">
        <f t="shared" si="58"/>
        <v>0</v>
      </c>
      <c r="AX42" s="58">
        <f t="shared" si="59"/>
        <v>0</v>
      </c>
      <c r="AY42" s="58">
        <f t="shared" si="60"/>
        <v>0</v>
      </c>
      <c r="AZ42" s="58">
        <f t="shared" si="61"/>
        <v>0</v>
      </c>
      <c r="BA42" s="58">
        <f t="shared" si="62"/>
        <v>0</v>
      </c>
      <c r="BB42" s="58">
        <f t="shared" si="63"/>
        <v>0</v>
      </c>
      <c r="BC42" s="58">
        <f t="shared" si="64"/>
        <v>0</v>
      </c>
      <c r="BD42" s="63">
        <f t="shared" si="65"/>
        <v>0</v>
      </c>
      <c r="BE42" s="41"/>
      <c r="BF42" s="41"/>
    </row>
    <row r="43" spans="1:58" ht="10.5" customHeight="1">
      <c r="A43" s="237">
        <f>'w-wa'!A42</f>
        <v>1819</v>
      </c>
      <c r="B43" s="58">
        <f>VLOOKUP('w-wa'!B42,tab_liczb_!$C$8:$E$18,3,1)</f>
        <v>7</v>
      </c>
      <c r="C43" s="58">
        <f>VLOOKUP('w-wa'!C42,tab_liczb_!$F$8:$H$18,3,1)</f>
        <v>6</v>
      </c>
      <c r="D43" s="58">
        <f>VLOOKUP('w-wa'!D42,tab_liczb_!$I$8:$K$18,3,1)</f>
        <v>8</v>
      </c>
      <c r="E43" s="58">
        <f>VLOOKUP('w-wa'!E42,tab_liczb_!$L$8:$N$18,3,1)</f>
        <v>9</v>
      </c>
      <c r="F43" s="58">
        <f>VLOOKUP('w-wa'!F42,tab_liczb_!$O$8:$Q$18,3,1)</f>
        <v>7</v>
      </c>
      <c r="G43" s="58">
        <f>VLOOKUP('w-wa'!G42,tab_liczb_!$R$8:$T$18,3,1)</f>
        <v>3</v>
      </c>
      <c r="H43" s="58">
        <f>VLOOKUP('w-wa'!H42,tab_liczb_!$U$8:$W$18,3,1)</f>
        <v>6</v>
      </c>
      <c r="I43" s="58">
        <f>VLOOKUP('w-wa'!I42,tab_liczb_!$X$8:$Z$18,3,1)</f>
        <v>5</v>
      </c>
      <c r="J43" s="58">
        <f>VLOOKUP('w-wa'!J42,tab_liczb_!$AA$8:$AC$18,3,1)</f>
        <v>4</v>
      </c>
      <c r="K43" s="58">
        <f>VLOOKUP('w-wa'!K42,tab_liczb_!$AD$8:$AF$18,3,1)</f>
        <v>8</v>
      </c>
      <c r="L43" s="58">
        <f>VLOOKUP('w-wa'!L42,tab_liczb_!$AG$8:$AI$18,3,1)</f>
        <v>9</v>
      </c>
      <c r="M43" s="58">
        <f>VLOOKUP('w-wa'!M42,tab_liczb_!$AJ$8:$AL$18,3,1)</f>
        <v>11</v>
      </c>
      <c r="N43" s="58">
        <f>VLOOKUP('w-wa'!N42,tab_liczb_!$AM$8:$AO$18,3,1)</f>
        <v>9</v>
      </c>
      <c r="O43" s="58">
        <f>VLOOKUP('w-wa'!O42,tab_liczb_!$AP$8:$AR$18,3,1)</f>
        <v>10</v>
      </c>
      <c r="P43" s="58">
        <f>VLOOKUP('w-wa'!P42,tab_liczb_!$AS$8:$AU$18,3,1)</f>
        <v>4</v>
      </c>
      <c r="Q43" s="58">
        <f>VLOOKUP('w-wa'!Q42,tab_liczb_!$AV$8:$AX$18,3,1)</f>
        <v>7</v>
      </c>
      <c r="R43" s="58">
        <f>VLOOKUP('w-wa'!R42,tab_liczb_!$AY$8:$BA$18,3,1)</f>
        <v>9</v>
      </c>
      <c r="S43" s="41"/>
      <c r="U43" s="62">
        <f t="shared" si="33"/>
        <v>1</v>
      </c>
      <c r="V43" s="58">
        <f t="shared" si="34"/>
        <v>0</v>
      </c>
      <c r="W43" s="58">
        <f t="shared" si="35"/>
        <v>2</v>
      </c>
      <c r="X43" s="58">
        <f t="shared" si="36"/>
        <v>2</v>
      </c>
      <c r="Y43" s="58">
        <f t="shared" si="37"/>
        <v>2</v>
      </c>
      <c r="Z43" s="58">
        <f t="shared" si="38"/>
        <v>2</v>
      </c>
      <c r="AA43" s="58">
        <f t="shared" si="39"/>
        <v>1</v>
      </c>
      <c r="AB43" s="58">
        <f t="shared" si="40"/>
        <v>1</v>
      </c>
      <c r="AC43" s="58">
        <f t="shared" si="41"/>
        <v>1</v>
      </c>
      <c r="AD43" s="58">
        <f t="shared" si="42"/>
        <v>0</v>
      </c>
      <c r="AE43" s="63">
        <f t="shared" si="43"/>
        <v>0</v>
      </c>
      <c r="AF43" s="41"/>
      <c r="AG43" s="62">
        <f t="shared" si="44"/>
        <v>0</v>
      </c>
      <c r="AH43" s="58">
        <f t="shared" si="45"/>
        <v>1</v>
      </c>
      <c r="AI43" s="58">
        <f t="shared" si="46"/>
        <v>1</v>
      </c>
      <c r="AJ43" s="58">
        <f t="shared" si="47"/>
        <v>0</v>
      </c>
      <c r="AK43" s="58">
        <f t="shared" si="48"/>
        <v>1</v>
      </c>
      <c r="AL43" s="58">
        <f t="shared" si="49"/>
        <v>0</v>
      </c>
      <c r="AM43" s="58">
        <f t="shared" si="50"/>
        <v>0</v>
      </c>
      <c r="AN43" s="58">
        <f t="shared" si="51"/>
        <v>1</v>
      </c>
      <c r="AO43" s="58">
        <f t="shared" si="52"/>
        <v>0</v>
      </c>
      <c r="AP43" s="58">
        <f t="shared" si="53"/>
        <v>0</v>
      </c>
      <c r="AQ43" s="63">
        <f t="shared" si="54"/>
        <v>0</v>
      </c>
      <c r="AR43" s="41"/>
      <c r="AS43" s="41"/>
      <c r="AT43" s="62">
        <f t="shared" si="55"/>
        <v>0</v>
      </c>
      <c r="AU43" s="58">
        <f t="shared" si="56"/>
        <v>0</v>
      </c>
      <c r="AV43" s="58">
        <f t="shared" si="57"/>
        <v>1</v>
      </c>
      <c r="AW43" s="58">
        <f t="shared" si="58"/>
        <v>0</v>
      </c>
      <c r="AX43" s="58">
        <f t="shared" si="59"/>
        <v>0</v>
      </c>
      <c r="AY43" s="58">
        <f t="shared" si="60"/>
        <v>0</v>
      </c>
      <c r="AZ43" s="58">
        <f t="shared" si="61"/>
        <v>0</v>
      </c>
      <c r="BA43" s="58">
        <f t="shared" si="62"/>
        <v>0</v>
      </c>
      <c r="BB43" s="58">
        <f t="shared" si="63"/>
        <v>0</v>
      </c>
      <c r="BC43" s="58">
        <f t="shared" si="64"/>
        <v>0</v>
      </c>
      <c r="BD43" s="63">
        <f t="shared" si="65"/>
        <v>0</v>
      </c>
      <c r="BE43" s="41"/>
      <c r="BF43" s="41"/>
    </row>
    <row r="44" spans="1:58" ht="10.5" customHeight="1">
      <c r="A44" s="237">
        <f>'w-wa'!A43</f>
        <v>1820</v>
      </c>
      <c r="B44" s="58">
        <f>VLOOKUP('w-wa'!B43,tab_liczb_!$C$8:$E$18,3,1)</f>
        <v>11</v>
      </c>
      <c r="C44" s="58">
        <f>VLOOKUP('w-wa'!C43,tab_liczb_!$F$8:$H$18,3,1)</f>
        <v>8</v>
      </c>
      <c r="D44" s="58">
        <f>VLOOKUP('w-wa'!D43,tab_liczb_!$I$8:$K$18,3,1)</f>
        <v>9</v>
      </c>
      <c r="E44" s="58">
        <f>VLOOKUP('w-wa'!E43,tab_liczb_!$L$8:$N$18,3,1)</f>
        <v>6</v>
      </c>
      <c r="F44" s="58">
        <f>VLOOKUP('w-wa'!F43,tab_liczb_!$O$8:$Q$18,3,1)</f>
        <v>5</v>
      </c>
      <c r="G44" s="58">
        <f>VLOOKUP('w-wa'!G43,tab_liczb_!$R$8:$T$18,3,1)</f>
        <v>8</v>
      </c>
      <c r="H44" s="58">
        <f>VLOOKUP('w-wa'!H43,tab_liczb_!$U$8:$W$18,3,1)</f>
        <v>9</v>
      </c>
      <c r="I44" s="58">
        <f>VLOOKUP('w-wa'!I43,tab_liczb_!$X$8:$Z$18,3,1)</f>
        <v>5</v>
      </c>
      <c r="J44" s="58">
        <f>VLOOKUP('w-wa'!J43,tab_liczb_!$AA$8:$AC$18,3,1)</f>
        <v>7</v>
      </c>
      <c r="K44" s="58">
        <f>VLOOKUP('w-wa'!K43,tab_liczb_!$AD$8:$AF$18,3,1)</f>
        <v>6</v>
      </c>
      <c r="L44" s="58">
        <f>VLOOKUP('w-wa'!L43,tab_liczb_!$AG$8:$AI$18,3,1)</f>
        <v>8</v>
      </c>
      <c r="M44" s="58">
        <f>VLOOKUP('w-wa'!M43,tab_liczb_!$AJ$8:$AL$18,3,1)</f>
        <v>11</v>
      </c>
      <c r="N44" s="58">
        <f>VLOOKUP('w-wa'!N43,tab_liczb_!$AM$8:$AO$18,3,1)</f>
        <v>11</v>
      </c>
      <c r="O44" s="58">
        <f>VLOOKUP('w-wa'!O43,tab_liczb_!$AP$8:$AR$18,3,1)</f>
        <v>8</v>
      </c>
      <c r="P44" s="58">
        <f>VLOOKUP('w-wa'!P43,tab_liczb_!$AS$8:$AU$18,3,1)</f>
        <v>8</v>
      </c>
      <c r="Q44" s="58">
        <f>VLOOKUP('w-wa'!Q43,tab_liczb_!$AV$8:$AX$18,3,1)</f>
        <v>7</v>
      </c>
      <c r="R44" s="58">
        <f>VLOOKUP('w-wa'!R43,tab_liczb_!$AY$8:$BA$18,3,1)</f>
        <v>11</v>
      </c>
      <c r="S44" s="41"/>
      <c r="U44" s="62">
        <f t="shared" si="33"/>
        <v>2</v>
      </c>
      <c r="V44" s="58">
        <f t="shared" si="34"/>
        <v>0</v>
      </c>
      <c r="W44" s="58">
        <f t="shared" si="35"/>
        <v>2</v>
      </c>
      <c r="X44" s="58">
        <f t="shared" si="36"/>
        <v>3</v>
      </c>
      <c r="Y44" s="58">
        <f t="shared" si="37"/>
        <v>1</v>
      </c>
      <c r="Z44" s="58">
        <f t="shared" si="38"/>
        <v>2</v>
      </c>
      <c r="AA44" s="58">
        <f t="shared" si="39"/>
        <v>2</v>
      </c>
      <c r="AB44" s="58">
        <f t="shared" si="40"/>
        <v>0</v>
      </c>
      <c r="AC44" s="58">
        <f t="shared" si="41"/>
        <v>0</v>
      </c>
      <c r="AD44" s="58">
        <f t="shared" si="42"/>
        <v>0</v>
      </c>
      <c r="AE44" s="63">
        <f t="shared" si="43"/>
        <v>0</v>
      </c>
      <c r="AF44" s="41"/>
      <c r="AG44" s="62">
        <f t="shared" si="44"/>
        <v>1</v>
      </c>
      <c r="AH44" s="58">
        <f t="shared" si="45"/>
        <v>0</v>
      </c>
      <c r="AI44" s="58">
        <f t="shared" si="46"/>
        <v>0</v>
      </c>
      <c r="AJ44" s="58">
        <f t="shared" si="47"/>
        <v>2</v>
      </c>
      <c r="AK44" s="58">
        <f t="shared" si="48"/>
        <v>1</v>
      </c>
      <c r="AL44" s="58">
        <f t="shared" si="49"/>
        <v>0</v>
      </c>
      <c r="AM44" s="58">
        <f t="shared" si="50"/>
        <v>0</v>
      </c>
      <c r="AN44" s="58">
        <f t="shared" si="51"/>
        <v>0</v>
      </c>
      <c r="AO44" s="58">
        <f t="shared" si="52"/>
        <v>0</v>
      </c>
      <c r="AP44" s="58">
        <f t="shared" si="53"/>
        <v>0</v>
      </c>
      <c r="AQ44" s="63">
        <f t="shared" si="54"/>
        <v>0</v>
      </c>
      <c r="AR44" s="41"/>
      <c r="AS44" s="41"/>
      <c r="AT44" s="62">
        <f t="shared" si="55"/>
        <v>1</v>
      </c>
      <c r="AU44" s="58">
        <f t="shared" si="56"/>
        <v>0</v>
      </c>
      <c r="AV44" s="58">
        <f t="shared" si="57"/>
        <v>0</v>
      </c>
      <c r="AW44" s="58">
        <f t="shared" si="58"/>
        <v>0</v>
      </c>
      <c r="AX44" s="58">
        <f t="shared" si="59"/>
        <v>0</v>
      </c>
      <c r="AY44" s="58">
        <f t="shared" si="60"/>
        <v>0</v>
      </c>
      <c r="AZ44" s="58">
        <f t="shared" si="61"/>
        <v>0</v>
      </c>
      <c r="BA44" s="58">
        <f t="shared" si="62"/>
        <v>0</v>
      </c>
      <c r="BB44" s="58">
        <f t="shared" si="63"/>
        <v>0</v>
      </c>
      <c r="BC44" s="58">
        <f t="shared" si="64"/>
        <v>0</v>
      </c>
      <c r="BD44" s="63">
        <f t="shared" si="65"/>
        <v>0</v>
      </c>
      <c r="BE44" s="41"/>
      <c r="BF44" s="41"/>
    </row>
    <row r="45" spans="1:58" ht="10.5" customHeight="1">
      <c r="A45" s="237">
        <f>'w-wa'!A44</f>
        <v>1821</v>
      </c>
      <c r="B45" s="58">
        <f>VLOOKUP('w-wa'!B44,tab_liczb_!$C$8:$E$18,3,1)</f>
        <v>7</v>
      </c>
      <c r="C45" s="58">
        <f>VLOOKUP('w-wa'!C44,tab_liczb_!$F$8:$H$18,3,1)</f>
        <v>9</v>
      </c>
      <c r="D45" s="58">
        <f>VLOOKUP('w-wa'!D44,tab_liczb_!$I$8:$K$18,3,1)</f>
        <v>11</v>
      </c>
      <c r="E45" s="58">
        <f>VLOOKUP('w-wa'!E44,tab_liczb_!$L$8:$N$18,3,1)</f>
        <v>1</v>
      </c>
      <c r="F45" s="58">
        <f>VLOOKUP('w-wa'!F44,tab_liczb_!$O$8:$Q$18,3,1)</f>
        <v>7</v>
      </c>
      <c r="G45" s="58">
        <f>VLOOKUP('w-wa'!G44,tab_liczb_!$R$8:$T$18,3,1)</f>
        <v>11</v>
      </c>
      <c r="H45" s="58">
        <f>VLOOKUP('w-wa'!H44,tab_liczb_!$U$8:$W$18,3,1)</f>
        <v>9</v>
      </c>
      <c r="I45" s="58">
        <f>VLOOKUP('w-wa'!I44,tab_liczb_!$X$8:$Z$18,3,1)</f>
        <v>10</v>
      </c>
      <c r="J45" s="58">
        <f>VLOOKUP('w-wa'!J44,tab_liczb_!$AA$8:$AC$18,3,1)</f>
        <v>5</v>
      </c>
      <c r="K45" s="58">
        <f>VLOOKUP('w-wa'!K44,tab_liczb_!$AD$8:$AF$18,3,1)</f>
        <v>6</v>
      </c>
      <c r="L45" s="58">
        <f>VLOOKUP('w-wa'!L44,tab_liczb_!$AG$8:$AI$18,3,1)</f>
        <v>4</v>
      </c>
      <c r="M45" s="58">
        <f>VLOOKUP('w-wa'!M44,tab_liczb_!$AJ$8:$AL$18,3,1)</f>
        <v>7</v>
      </c>
      <c r="N45" s="58">
        <f>VLOOKUP('w-wa'!N44,tab_liczb_!$AM$8:$AO$18,3,1)</f>
        <v>10</v>
      </c>
      <c r="O45" s="58">
        <f>VLOOKUP('w-wa'!O44,tab_liczb_!$AP$8:$AR$18,3,1)</f>
        <v>10</v>
      </c>
      <c r="P45" s="58">
        <f>VLOOKUP('w-wa'!P44,tab_liczb_!$AS$8:$AU$18,3,1)</f>
        <v>11</v>
      </c>
      <c r="Q45" s="58">
        <f>VLOOKUP('w-wa'!Q44,tab_liczb_!$AV$8:$AX$18,3,1)</f>
        <v>3</v>
      </c>
      <c r="R45" s="58">
        <f>VLOOKUP('w-wa'!R44,tab_liczb_!$AY$8:$BA$18,3,1)</f>
        <v>9</v>
      </c>
      <c r="S45" s="41"/>
      <c r="U45" s="62">
        <f t="shared" si="33"/>
        <v>2</v>
      </c>
      <c r="V45" s="58">
        <f t="shared" si="34"/>
        <v>1</v>
      </c>
      <c r="W45" s="58">
        <f t="shared" si="35"/>
        <v>2</v>
      </c>
      <c r="X45" s="58">
        <f t="shared" si="36"/>
        <v>0</v>
      </c>
      <c r="Y45" s="58">
        <f t="shared" si="37"/>
        <v>3</v>
      </c>
      <c r="Z45" s="58">
        <f t="shared" si="38"/>
        <v>1</v>
      </c>
      <c r="AA45" s="58">
        <f t="shared" si="39"/>
        <v>1</v>
      </c>
      <c r="AB45" s="58">
        <f t="shared" si="40"/>
        <v>1</v>
      </c>
      <c r="AC45" s="58">
        <f t="shared" si="41"/>
        <v>0</v>
      </c>
      <c r="AD45" s="58">
        <f t="shared" si="42"/>
        <v>0</v>
      </c>
      <c r="AE45" s="63">
        <f t="shared" si="43"/>
        <v>1</v>
      </c>
      <c r="AF45" s="41"/>
      <c r="AG45" s="62">
        <f t="shared" si="44"/>
        <v>1</v>
      </c>
      <c r="AH45" s="58">
        <f t="shared" si="45"/>
        <v>2</v>
      </c>
      <c r="AI45" s="58">
        <f t="shared" si="46"/>
        <v>0</v>
      </c>
      <c r="AJ45" s="58">
        <f t="shared" si="47"/>
        <v>0</v>
      </c>
      <c r="AK45" s="58">
        <f t="shared" si="48"/>
        <v>0</v>
      </c>
      <c r="AL45" s="58">
        <f t="shared" si="49"/>
        <v>0</v>
      </c>
      <c r="AM45" s="58">
        <f t="shared" si="50"/>
        <v>0</v>
      </c>
      <c r="AN45" s="58">
        <f t="shared" si="51"/>
        <v>0</v>
      </c>
      <c r="AO45" s="58">
        <f t="shared" si="52"/>
        <v>1</v>
      </c>
      <c r="AP45" s="58">
        <f t="shared" si="53"/>
        <v>0</v>
      </c>
      <c r="AQ45" s="63">
        <f t="shared" si="54"/>
        <v>0</v>
      </c>
      <c r="AR45" s="41"/>
      <c r="AS45" s="41"/>
      <c r="AT45" s="62">
        <f t="shared" si="55"/>
        <v>0</v>
      </c>
      <c r="AU45" s="58">
        <f t="shared" si="56"/>
        <v>0</v>
      </c>
      <c r="AV45" s="58">
        <f t="shared" si="57"/>
        <v>1</v>
      </c>
      <c r="AW45" s="58">
        <f t="shared" si="58"/>
        <v>0</v>
      </c>
      <c r="AX45" s="58">
        <f t="shared" si="59"/>
        <v>0</v>
      </c>
      <c r="AY45" s="58">
        <f t="shared" si="60"/>
        <v>0</v>
      </c>
      <c r="AZ45" s="58">
        <f t="shared" si="61"/>
        <v>0</v>
      </c>
      <c r="BA45" s="58">
        <f t="shared" si="62"/>
        <v>0</v>
      </c>
      <c r="BB45" s="58">
        <f t="shared" si="63"/>
        <v>0</v>
      </c>
      <c r="BC45" s="58">
        <f t="shared" si="64"/>
        <v>0</v>
      </c>
      <c r="BD45" s="63">
        <f t="shared" si="65"/>
        <v>0</v>
      </c>
      <c r="BE45" s="41"/>
      <c r="BF45" s="41"/>
    </row>
    <row r="46" spans="1:58" ht="10.5" customHeight="1">
      <c r="A46" s="237">
        <f>'w-wa'!A45</f>
        <v>1822</v>
      </c>
      <c r="B46" s="58">
        <f>VLOOKUP('w-wa'!B45,tab_liczb_!$C$8:$E$18,3,1)</f>
        <v>7</v>
      </c>
      <c r="C46" s="58">
        <f>VLOOKUP('w-wa'!C45,tab_liczb_!$F$8:$H$18,3,1)</f>
        <v>6</v>
      </c>
      <c r="D46" s="58">
        <f>VLOOKUP('w-wa'!D45,tab_liczb_!$I$8:$K$18,3,1)</f>
        <v>2</v>
      </c>
      <c r="E46" s="58">
        <f>VLOOKUP('w-wa'!E45,tab_liczb_!$L$8:$N$18,3,1)</f>
        <v>5</v>
      </c>
      <c r="F46" s="58">
        <f>VLOOKUP('w-wa'!F45,tab_liczb_!$O$8:$Q$18,3,1)</f>
        <v>7</v>
      </c>
      <c r="G46" s="58">
        <f>VLOOKUP('w-wa'!G45,tab_liczb_!$R$8:$T$18,3,1)</f>
        <v>4</v>
      </c>
      <c r="H46" s="58">
        <f>VLOOKUP('w-wa'!H45,tab_liczb_!$U$8:$W$18,3,1)</f>
        <v>3</v>
      </c>
      <c r="I46" s="58">
        <f>VLOOKUP('w-wa'!I45,tab_liczb_!$X$8:$Z$18,3,1)</f>
        <v>7</v>
      </c>
      <c r="J46" s="58">
        <f>VLOOKUP('w-wa'!J45,tab_liczb_!$AA$8:$AC$18,3,1)</f>
        <v>8</v>
      </c>
      <c r="K46" s="58">
        <f>VLOOKUP('w-wa'!K45,tab_liczb_!$AD$8:$AF$18,3,1)</f>
        <v>1</v>
      </c>
      <c r="L46" s="58">
        <f>VLOOKUP('w-wa'!L45,tab_liczb_!$AG$8:$AI$18,3,1)</f>
        <v>6</v>
      </c>
      <c r="M46" s="58">
        <f>VLOOKUP('w-wa'!M45,tab_liczb_!$AJ$8:$AL$18,3,1)</f>
        <v>11</v>
      </c>
      <c r="N46" s="58">
        <f>VLOOKUP('w-wa'!N45,tab_liczb_!$AM$8:$AO$18,3,1)</f>
        <v>6</v>
      </c>
      <c r="O46" s="58">
        <f>VLOOKUP('w-wa'!O45,tab_liczb_!$AP$8:$AR$18,3,1)</f>
        <v>4</v>
      </c>
      <c r="P46" s="58">
        <f>VLOOKUP('w-wa'!P45,tab_liczb_!$AS$8:$AU$18,3,1)</f>
        <v>3</v>
      </c>
      <c r="Q46" s="58">
        <f>VLOOKUP('w-wa'!Q45,tab_liczb_!$AV$8:$AX$18,3,1)</f>
        <v>4</v>
      </c>
      <c r="R46" s="58">
        <f>VLOOKUP('w-wa'!R45,tab_liczb_!$AY$8:$BA$18,3,1)</f>
        <v>6</v>
      </c>
      <c r="S46" s="41"/>
      <c r="U46" s="62">
        <f t="shared" si="33"/>
        <v>1</v>
      </c>
      <c r="V46" s="58">
        <f t="shared" si="34"/>
        <v>0</v>
      </c>
      <c r="W46" s="58">
        <f t="shared" si="35"/>
        <v>0</v>
      </c>
      <c r="X46" s="58">
        <f t="shared" si="36"/>
        <v>1</v>
      </c>
      <c r="Y46" s="58">
        <f t="shared" si="37"/>
        <v>3</v>
      </c>
      <c r="Z46" s="58">
        <f t="shared" si="38"/>
        <v>2</v>
      </c>
      <c r="AA46" s="58">
        <f t="shared" si="39"/>
        <v>1</v>
      </c>
      <c r="AB46" s="58">
        <f t="shared" si="40"/>
        <v>1</v>
      </c>
      <c r="AC46" s="58">
        <f t="shared" si="41"/>
        <v>1</v>
      </c>
      <c r="AD46" s="58">
        <f t="shared" si="42"/>
        <v>1</v>
      </c>
      <c r="AE46" s="63">
        <f t="shared" si="43"/>
        <v>1</v>
      </c>
      <c r="AF46" s="41"/>
      <c r="AG46" s="62">
        <f t="shared" si="44"/>
        <v>0</v>
      </c>
      <c r="AH46" s="58">
        <f t="shared" si="45"/>
        <v>0</v>
      </c>
      <c r="AI46" s="58">
        <f t="shared" si="46"/>
        <v>0</v>
      </c>
      <c r="AJ46" s="58">
        <f t="shared" si="47"/>
        <v>0</v>
      </c>
      <c r="AK46" s="58">
        <f t="shared" si="48"/>
        <v>0</v>
      </c>
      <c r="AL46" s="58">
        <f t="shared" si="49"/>
        <v>1</v>
      </c>
      <c r="AM46" s="58">
        <f t="shared" si="50"/>
        <v>0</v>
      </c>
      <c r="AN46" s="58">
        <f t="shared" si="51"/>
        <v>2</v>
      </c>
      <c r="AO46" s="58">
        <f t="shared" si="52"/>
        <v>1</v>
      </c>
      <c r="AP46" s="58">
        <f t="shared" si="53"/>
        <v>0</v>
      </c>
      <c r="AQ46" s="63">
        <f t="shared" si="54"/>
        <v>0</v>
      </c>
      <c r="AR46" s="41"/>
      <c r="AS46" s="41"/>
      <c r="AT46" s="62">
        <f t="shared" si="55"/>
        <v>0</v>
      </c>
      <c r="AU46" s="58">
        <f t="shared" si="56"/>
        <v>0</v>
      </c>
      <c r="AV46" s="58">
        <f t="shared" si="57"/>
        <v>0</v>
      </c>
      <c r="AW46" s="58">
        <f t="shared" si="58"/>
        <v>0</v>
      </c>
      <c r="AX46" s="58">
        <f t="shared" si="59"/>
        <v>0</v>
      </c>
      <c r="AY46" s="58">
        <f t="shared" si="60"/>
        <v>1</v>
      </c>
      <c r="AZ46" s="58">
        <f t="shared" si="61"/>
        <v>0</v>
      </c>
      <c r="BA46" s="58">
        <f t="shared" si="62"/>
        <v>0</v>
      </c>
      <c r="BB46" s="58">
        <f t="shared" si="63"/>
        <v>0</v>
      </c>
      <c r="BC46" s="58">
        <f t="shared" si="64"/>
        <v>0</v>
      </c>
      <c r="BD46" s="63">
        <f t="shared" si="65"/>
        <v>0</v>
      </c>
      <c r="BE46" s="41"/>
      <c r="BF46" s="41"/>
    </row>
    <row r="47" spans="1:58" ht="10.5" customHeight="1">
      <c r="A47" s="237">
        <f>'w-wa'!A46</f>
        <v>1823</v>
      </c>
      <c r="B47" s="58">
        <f>VLOOKUP('w-wa'!B46,tab_liczb_!$C$8:$E$18,3,1)</f>
        <v>11</v>
      </c>
      <c r="C47" s="58">
        <f>VLOOKUP('w-wa'!C46,tab_liczb_!$F$8:$H$18,3,1)</f>
        <v>8</v>
      </c>
      <c r="D47" s="58">
        <f>VLOOKUP('w-wa'!D46,tab_liczb_!$I$8:$K$18,3,1)</f>
        <v>7</v>
      </c>
      <c r="E47" s="58">
        <f>VLOOKUP('w-wa'!E46,tab_liczb_!$L$8:$N$18,3,1)</f>
        <v>11</v>
      </c>
      <c r="F47" s="58">
        <f>VLOOKUP('w-wa'!F46,tab_liczb_!$O$8:$Q$18,3,1)</f>
        <v>10</v>
      </c>
      <c r="G47" s="58">
        <f>VLOOKUP('w-wa'!G46,tab_liczb_!$R$8:$T$18,3,1)</f>
        <v>2</v>
      </c>
      <c r="H47" s="58">
        <f>VLOOKUP('w-wa'!H46,tab_liczb_!$U$8:$W$18,3,1)</f>
        <v>5</v>
      </c>
      <c r="I47" s="58">
        <f>VLOOKUP('w-wa'!I46,tab_liczb_!$X$8:$Z$18,3,1)</f>
        <v>1</v>
      </c>
      <c r="J47" s="58">
        <f>VLOOKUP('w-wa'!J46,tab_liczb_!$AA$8:$AC$18,3,1)</f>
        <v>5</v>
      </c>
      <c r="K47" s="58">
        <f>VLOOKUP('w-wa'!K46,tab_liczb_!$AD$8:$AF$18,3,1)</f>
        <v>1</v>
      </c>
      <c r="L47" s="58">
        <f>VLOOKUP('w-wa'!L46,tab_liczb_!$AG$8:$AI$18,3,1)</f>
        <v>6</v>
      </c>
      <c r="M47" s="58">
        <f>VLOOKUP('w-wa'!M46,tab_liczb_!$AJ$8:$AL$18,3,1)</f>
        <v>9</v>
      </c>
      <c r="N47" s="58">
        <f>VLOOKUP('w-wa'!N46,tab_liczb_!$AM$8:$AO$18,3,1)</f>
        <v>11</v>
      </c>
      <c r="O47" s="58">
        <f>VLOOKUP('w-wa'!O46,tab_liczb_!$AP$8:$AR$18,3,1)</f>
        <v>10</v>
      </c>
      <c r="P47" s="58">
        <f>VLOOKUP('w-wa'!P46,tab_liczb_!$AS$8:$AU$18,3,1)</f>
        <v>1</v>
      </c>
      <c r="Q47" s="58">
        <f>VLOOKUP('w-wa'!Q46,tab_liczb_!$AV$8:$AX$18,3,1)</f>
        <v>3</v>
      </c>
      <c r="R47" s="58">
        <f>VLOOKUP('w-wa'!R46,tab_liczb_!$AY$8:$BA$18,3,1)</f>
        <v>9</v>
      </c>
      <c r="S47" s="41"/>
      <c r="U47" s="62">
        <f t="shared" si="33"/>
        <v>2</v>
      </c>
      <c r="V47" s="58">
        <f t="shared" si="34"/>
        <v>1</v>
      </c>
      <c r="W47" s="58">
        <f t="shared" si="35"/>
        <v>1</v>
      </c>
      <c r="X47" s="58">
        <f t="shared" si="36"/>
        <v>1</v>
      </c>
      <c r="Y47" s="58">
        <f t="shared" si="37"/>
        <v>1</v>
      </c>
      <c r="Z47" s="58">
        <f t="shared" si="38"/>
        <v>1</v>
      </c>
      <c r="AA47" s="58">
        <f t="shared" si="39"/>
        <v>2</v>
      </c>
      <c r="AB47" s="58">
        <f t="shared" si="40"/>
        <v>0</v>
      </c>
      <c r="AC47" s="58">
        <f t="shared" si="41"/>
        <v>0</v>
      </c>
      <c r="AD47" s="58">
        <f t="shared" si="42"/>
        <v>1</v>
      </c>
      <c r="AE47" s="63">
        <f t="shared" si="43"/>
        <v>2</v>
      </c>
      <c r="AF47" s="41"/>
      <c r="AG47" s="62">
        <f t="shared" si="44"/>
        <v>1</v>
      </c>
      <c r="AH47" s="58">
        <f t="shared" si="45"/>
        <v>1</v>
      </c>
      <c r="AI47" s="58">
        <f t="shared" si="46"/>
        <v>0</v>
      </c>
      <c r="AJ47" s="58">
        <f t="shared" si="47"/>
        <v>0</v>
      </c>
      <c r="AK47" s="58">
        <f t="shared" si="48"/>
        <v>0</v>
      </c>
      <c r="AL47" s="58">
        <f t="shared" si="49"/>
        <v>0</v>
      </c>
      <c r="AM47" s="58">
        <f t="shared" si="50"/>
        <v>0</v>
      </c>
      <c r="AN47" s="58">
        <f t="shared" si="51"/>
        <v>0</v>
      </c>
      <c r="AO47" s="58">
        <f t="shared" si="52"/>
        <v>1</v>
      </c>
      <c r="AP47" s="58">
        <f t="shared" si="53"/>
        <v>0</v>
      </c>
      <c r="AQ47" s="63">
        <f t="shared" si="54"/>
        <v>1</v>
      </c>
      <c r="AR47" s="41"/>
      <c r="AS47" s="41"/>
      <c r="AT47" s="62">
        <f t="shared" si="55"/>
        <v>0</v>
      </c>
      <c r="AU47" s="58">
        <f t="shared" si="56"/>
        <v>0</v>
      </c>
      <c r="AV47" s="58">
        <f t="shared" si="57"/>
        <v>1</v>
      </c>
      <c r="AW47" s="58">
        <f t="shared" si="58"/>
        <v>0</v>
      </c>
      <c r="AX47" s="58">
        <f t="shared" si="59"/>
        <v>0</v>
      </c>
      <c r="AY47" s="58">
        <f t="shared" si="60"/>
        <v>0</v>
      </c>
      <c r="AZ47" s="58">
        <f t="shared" si="61"/>
        <v>0</v>
      </c>
      <c r="BA47" s="58">
        <f t="shared" si="62"/>
        <v>0</v>
      </c>
      <c r="BB47" s="58">
        <f t="shared" si="63"/>
        <v>0</v>
      </c>
      <c r="BC47" s="58">
        <f t="shared" si="64"/>
        <v>0</v>
      </c>
      <c r="BD47" s="63">
        <f t="shared" si="65"/>
        <v>0</v>
      </c>
      <c r="BE47" s="41"/>
      <c r="BF47" s="41"/>
    </row>
    <row r="48" spans="1:58" ht="10.5" customHeight="1">
      <c r="A48" s="237">
        <f>'w-wa'!A47</f>
        <v>1824</v>
      </c>
      <c r="B48" s="58">
        <f>VLOOKUP('w-wa'!B47,tab_liczb_!$C$8:$E$18,3,1)</f>
        <v>7</v>
      </c>
      <c r="C48" s="58">
        <f>VLOOKUP('w-wa'!C47,tab_liczb_!$F$8:$H$18,3,1)</f>
        <v>6</v>
      </c>
      <c r="D48" s="58">
        <f>VLOOKUP('w-wa'!D47,tab_liczb_!$I$8:$K$18,3,1)</f>
        <v>7</v>
      </c>
      <c r="E48" s="58">
        <f>VLOOKUP('w-wa'!E47,tab_liczb_!$L$8:$N$18,3,1)</f>
        <v>9</v>
      </c>
      <c r="F48" s="58">
        <f>VLOOKUP('w-wa'!F47,tab_liczb_!$O$8:$Q$18,3,1)</f>
        <v>11</v>
      </c>
      <c r="G48" s="58">
        <f>VLOOKUP('w-wa'!G47,tab_liczb_!$R$8:$T$18,3,1)</f>
        <v>10</v>
      </c>
      <c r="H48" s="58">
        <f>VLOOKUP('w-wa'!H47,tab_liczb_!$U$8:$W$18,3,1)</f>
        <v>7</v>
      </c>
      <c r="I48" s="58">
        <f>VLOOKUP('w-wa'!I47,tab_liczb_!$X$8:$Z$18,3,1)</f>
        <v>6</v>
      </c>
      <c r="J48" s="58">
        <f>VLOOKUP('w-wa'!J47,tab_liczb_!$AA$8:$AC$18,3,1)</f>
        <v>1</v>
      </c>
      <c r="K48" s="58">
        <f>VLOOKUP('w-wa'!K47,tab_liczb_!$AD$8:$AF$18,3,1)</f>
        <v>4</v>
      </c>
      <c r="L48" s="58">
        <f>VLOOKUP('w-wa'!L47,tab_liczb_!$AG$8:$AI$18,3,1)</f>
        <v>6</v>
      </c>
      <c r="M48" s="58">
        <f>VLOOKUP('w-wa'!M47,tab_liczb_!$AJ$8:$AL$18,3,1)</f>
        <v>2</v>
      </c>
      <c r="N48" s="58">
        <f>VLOOKUP('w-wa'!N47,tab_liczb_!$AM$8:$AO$18,3,1)</f>
        <v>8</v>
      </c>
      <c r="O48" s="58">
        <f>VLOOKUP('w-wa'!O47,tab_liczb_!$AP$8:$AR$18,3,1)</f>
        <v>10</v>
      </c>
      <c r="P48" s="58">
        <f>VLOOKUP('w-wa'!P47,tab_liczb_!$AS$8:$AU$18,3,1)</f>
        <v>8</v>
      </c>
      <c r="Q48" s="58">
        <f>VLOOKUP('w-wa'!Q47,tab_liczb_!$AV$8:$AX$18,3,1)</f>
        <v>1</v>
      </c>
      <c r="R48" s="58">
        <f>VLOOKUP('w-wa'!R47,tab_liczb_!$AY$8:$BA$18,3,1)</f>
        <v>6</v>
      </c>
      <c r="S48" s="41"/>
      <c r="U48" s="62">
        <f t="shared" si="33"/>
        <v>1</v>
      </c>
      <c r="V48" s="58">
        <f t="shared" si="34"/>
        <v>1</v>
      </c>
      <c r="W48" s="58">
        <f t="shared" si="35"/>
        <v>1</v>
      </c>
      <c r="X48" s="58">
        <f t="shared" si="36"/>
        <v>0</v>
      </c>
      <c r="Y48" s="58">
        <f t="shared" si="37"/>
        <v>3</v>
      </c>
      <c r="Z48" s="58">
        <f t="shared" si="38"/>
        <v>3</v>
      </c>
      <c r="AA48" s="58">
        <f t="shared" si="39"/>
        <v>0</v>
      </c>
      <c r="AB48" s="58">
        <f t="shared" si="40"/>
        <v>1</v>
      </c>
      <c r="AC48" s="58">
        <f t="shared" si="41"/>
        <v>0</v>
      </c>
      <c r="AD48" s="58">
        <f t="shared" si="42"/>
        <v>1</v>
      </c>
      <c r="AE48" s="63">
        <f t="shared" si="43"/>
        <v>1</v>
      </c>
      <c r="AF48" s="41"/>
      <c r="AG48" s="62">
        <f t="shared" si="44"/>
        <v>0</v>
      </c>
      <c r="AH48" s="58">
        <f t="shared" si="45"/>
        <v>1</v>
      </c>
      <c r="AI48" s="58">
        <f t="shared" si="46"/>
        <v>0</v>
      </c>
      <c r="AJ48" s="58">
        <f t="shared" si="47"/>
        <v>2</v>
      </c>
      <c r="AK48" s="58">
        <f t="shared" si="48"/>
        <v>0</v>
      </c>
      <c r="AL48" s="58">
        <f t="shared" si="49"/>
        <v>0</v>
      </c>
      <c r="AM48" s="58">
        <f t="shared" si="50"/>
        <v>0</v>
      </c>
      <c r="AN48" s="58">
        <f t="shared" si="51"/>
        <v>0</v>
      </c>
      <c r="AO48" s="58">
        <f t="shared" si="52"/>
        <v>0</v>
      </c>
      <c r="AP48" s="58">
        <f t="shared" si="53"/>
        <v>0</v>
      </c>
      <c r="AQ48" s="63">
        <f t="shared" si="54"/>
        <v>1</v>
      </c>
      <c r="AR48" s="41"/>
      <c r="AS48" s="41"/>
      <c r="AT48" s="62">
        <f t="shared" si="55"/>
        <v>0</v>
      </c>
      <c r="AU48" s="58">
        <f t="shared" si="56"/>
        <v>0</v>
      </c>
      <c r="AV48" s="58">
        <f t="shared" si="57"/>
        <v>0</v>
      </c>
      <c r="AW48" s="58">
        <f t="shared" si="58"/>
        <v>0</v>
      </c>
      <c r="AX48" s="58">
        <f t="shared" si="59"/>
        <v>0</v>
      </c>
      <c r="AY48" s="58">
        <f t="shared" si="60"/>
        <v>1</v>
      </c>
      <c r="AZ48" s="58">
        <f t="shared" si="61"/>
        <v>0</v>
      </c>
      <c r="BA48" s="58">
        <f t="shared" si="62"/>
        <v>0</v>
      </c>
      <c r="BB48" s="58">
        <f t="shared" si="63"/>
        <v>0</v>
      </c>
      <c r="BC48" s="58">
        <f t="shared" si="64"/>
        <v>0</v>
      </c>
      <c r="BD48" s="63">
        <f t="shared" si="65"/>
        <v>0</v>
      </c>
      <c r="BE48" s="41"/>
      <c r="BF48" s="41"/>
    </row>
    <row r="49" spans="1:58" ht="10.5" customHeight="1">
      <c r="A49" s="237">
        <f>'w-wa'!A48</f>
        <v>1825</v>
      </c>
      <c r="B49" s="58">
        <f>VLOOKUP('w-wa'!B48,tab_liczb_!$C$8:$E$18,3,1)</f>
        <v>6</v>
      </c>
      <c r="C49" s="58">
        <f>VLOOKUP('w-wa'!C48,tab_liczb_!$F$8:$H$18,3,1)</f>
        <v>8</v>
      </c>
      <c r="D49" s="58">
        <f>VLOOKUP('w-wa'!D48,tab_liczb_!$I$8:$K$18,3,1)</f>
        <v>11</v>
      </c>
      <c r="E49" s="58">
        <f>VLOOKUP('w-wa'!E48,tab_liczb_!$L$8:$N$18,3,1)</f>
        <v>9</v>
      </c>
      <c r="F49" s="58">
        <f>VLOOKUP('w-wa'!F48,tab_liczb_!$O$8:$Q$18,3,1)</f>
        <v>9</v>
      </c>
      <c r="G49" s="58">
        <f>VLOOKUP('w-wa'!G48,tab_liczb_!$R$8:$T$18,3,1)</f>
        <v>5</v>
      </c>
      <c r="H49" s="58">
        <f>VLOOKUP('w-wa'!H48,tab_liczb_!$U$8:$W$18,3,1)</f>
        <v>6</v>
      </c>
      <c r="I49" s="58">
        <f>VLOOKUP('w-wa'!I48,tab_liczb_!$X$8:$Z$18,3,1)</f>
        <v>6</v>
      </c>
      <c r="J49" s="58">
        <f>VLOOKUP('w-wa'!J48,tab_liczb_!$AA$8:$AC$18,3,1)</f>
        <v>5</v>
      </c>
      <c r="K49" s="58">
        <f>VLOOKUP('w-wa'!K48,tab_liczb_!$AD$8:$AF$18,3,1)</f>
        <v>5</v>
      </c>
      <c r="L49" s="58">
        <f>VLOOKUP('w-wa'!L48,tab_liczb_!$AG$8:$AI$18,3,1)</f>
        <v>2</v>
      </c>
      <c r="M49" s="58">
        <f>VLOOKUP('w-wa'!M48,tab_liczb_!$AJ$8:$AL$18,3,1)</f>
        <v>1</v>
      </c>
      <c r="N49" s="58">
        <f>VLOOKUP('w-wa'!N48,tab_liczb_!$AM$8:$AO$18,3,1)</f>
        <v>6</v>
      </c>
      <c r="O49" s="58">
        <f>VLOOKUP('w-wa'!O48,tab_liczb_!$AP$8:$AR$18,3,1)</f>
        <v>11</v>
      </c>
      <c r="P49" s="58">
        <f>VLOOKUP('w-wa'!P48,tab_liczb_!$AS$8:$AU$18,3,1)</f>
        <v>6</v>
      </c>
      <c r="Q49" s="58">
        <f>VLOOKUP('w-wa'!Q48,tab_liczb_!$AV$8:$AX$18,3,1)</f>
        <v>2</v>
      </c>
      <c r="R49" s="58">
        <f>VLOOKUP('w-wa'!R48,tab_liczb_!$AY$8:$BA$18,3,1)</f>
        <v>7</v>
      </c>
      <c r="S49" s="41"/>
      <c r="U49" s="62">
        <f t="shared" si="33"/>
        <v>1</v>
      </c>
      <c r="V49" s="58">
        <f t="shared" si="34"/>
        <v>0</v>
      </c>
      <c r="W49" s="58">
        <f t="shared" si="35"/>
        <v>2</v>
      </c>
      <c r="X49" s="58">
        <f t="shared" si="36"/>
        <v>1</v>
      </c>
      <c r="Y49" s="58">
        <f t="shared" si="37"/>
        <v>0</v>
      </c>
      <c r="Z49" s="58">
        <f t="shared" si="38"/>
        <v>3</v>
      </c>
      <c r="AA49" s="58">
        <f t="shared" si="39"/>
        <v>3</v>
      </c>
      <c r="AB49" s="58">
        <f t="shared" si="40"/>
        <v>0</v>
      </c>
      <c r="AC49" s="58">
        <f t="shared" si="41"/>
        <v>0</v>
      </c>
      <c r="AD49" s="58">
        <f t="shared" si="42"/>
        <v>1</v>
      </c>
      <c r="AE49" s="63">
        <f t="shared" si="43"/>
        <v>1</v>
      </c>
      <c r="AF49" s="41"/>
      <c r="AG49" s="62">
        <f t="shared" si="44"/>
        <v>1</v>
      </c>
      <c r="AH49" s="58">
        <f t="shared" si="45"/>
        <v>0</v>
      </c>
      <c r="AI49" s="58">
        <f t="shared" si="46"/>
        <v>0</v>
      </c>
      <c r="AJ49" s="58">
        <f t="shared" si="47"/>
        <v>0</v>
      </c>
      <c r="AK49" s="58">
        <f t="shared" si="48"/>
        <v>0</v>
      </c>
      <c r="AL49" s="58">
        <f t="shared" si="49"/>
        <v>2</v>
      </c>
      <c r="AM49" s="58">
        <f t="shared" si="50"/>
        <v>0</v>
      </c>
      <c r="AN49" s="58">
        <f t="shared" si="51"/>
        <v>0</v>
      </c>
      <c r="AO49" s="58">
        <f t="shared" si="52"/>
        <v>0</v>
      </c>
      <c r="AP49" s="58">
        <f t="shared" si="53"/>
        <v>1</v>
      </c>
      <c r="AQ49" s="63">
        <f t="shared" si="54"/>
        <v>0</v>
      </c>
      <c r="AR49" s="41"/>
      <c r="AS49" s="41"/>
      <c r="AT49" s="62">
        <f t="shared" si="55"/>
        <v>0</v>
      </c>
      <c r="AU49" s="58">
        <f t="shared" si="56"/>
        <v>0</v>
      </c>
      <c r="AV49" s="58">
        <f t="shared" si="57"/>
        <v>0</v>
      </c>
      <c r="AW49" s="58">
        <f t="shared" si="58"/>
        <v>0</v>
      </c>
      <c r="AX49" s="58">
        <f t="shared" si="59"/>
        <v>1</v>
      </c>
      <c r="AY49" s="58">
        <f t="shared" si="60"/>
        <v>0</v>
      </c>
      <c r="AZ49" s="58">
        <f t="shared" si="61"/>
        <v>0</v>
      </c>
      <c r="BA49" s="58">
        <f t="shared" si="62"/>
        <v>0</v>
      </c>
      <c r="BB49" s="58">
        <f t="shared" si="63"/>
        <v>0</v>
      </c>
      <c r="BC49" s="58">
        <f t="shared" si="64"/>
        <v>0</v>
      </c>
      <c r="BD49" s="63">
        <f t="shared" si="65"/>
        <v>0</v>
      </c>
      <c r="BE49" s="41"/>
      <c r="BF49" s="41"/>
    </row>
    <row r="50" spans="1:58" ht="10.5" customHeight="1">
      <c r="A50" s="237">
        <f>'w-wa'!A49</f>
        <v>1826</v>
      </c>
      <c r="B50" s="58">
        <f>VLOOKUP('w-wa'!B49,tab_liczb_!$C$8:$E$18,3,1)</f>
        <v>11</v>
      </c>
      <c r="C50" s="58">
        <f>VLOOKUP('w-wa'!C49,tab_liczb_!$F$8:$H$18,3,1)</f>
        <v>7</v>
      </c>
      <c r="D50" s="58">
        <f>VLOOKUP('w-wa'!D49,tab_liczb_!$I$8:$K$18,3,1)</f>
        <v>8</v>
      </c>
      <c r="E50" s="58">
        <f>VLOOKUP('w-wa'!E49,tab_liczb_!$L$8:$N$18,3,1)</f>
        <v>11</v>
      </c>
      <c r="F50" s="58">
        <f>VLOOKUP('w-wa'!F49,tab_liczb_!$O$8:$Q$18,3,1)</f>
        <v>9</v>
      </c>
      <c r="G50" s="58">
        <f>VLOOKUP('w-wa'!G49,tab_liczb_!$R$8:$T$18,3,1)</f>
        <v>6</v>
      </c>
      <c r="H50" s="58">
        <f>VLOOKUP('w-wa'!H49,tab_liczb_!$U$8:$W$18,3,1)</f>
        <v>1</v>
      </c>
      <c r="I50" s="58">
        <f>VLOOKUP('w-wa'!I49,tab_liczb_!$X$8:$Z$18,3,1)</f>
        <v>3</v>
      </c>
      <c r="J50" s="58">
        <f>VLOOKUP('w-wa'!J49,tab_liczb_!$AA$8:$AC$18,3,1)</f>
        <v>5</v>
      </c>
      <c r="K50" s="58">
        <f>VLOOKUP('w-wa'!K49,tab_liczb_!$AD$8:$AF$18,3,1)</f>
        <v>3</v>
      </c>
      <c r="L50" s="58">
        <f>VLOOKUP('w-wa'!L49,tab_liczb_!$AG$8:$AI$18,3,1)</f>
        <v>7</v>
      </c>
      <c r="M50" s="58">
        <f>VLOOKUP('w-wa'!M49,tab_liczb_!$AJ$8:$AL$18,3,1)</f>
        <v>7</v>
      </c>
      <c r="N50" s="58">
        <f>VLOOKUP('w-wa'!N49,tab_liczb_!$AM$8:$AO$18,3,1)</f>
        <v>9</v>
      </c>
      <c r="O50" s="58">
        <f>VLOOKUP('w-wa'!O49,tab_liczb_!$AP$8:$AR$18,3,1)</f>
        <v>10</v>
      </c>
      <c r="P50" s="58">
        <f>VLOOKUP('w-wa'!P49,tab_liczb_!$AS$8:$AU$18,3,1)</f>
        <v>1</v>
      </c>
      <c r="Q50" s="58">
        <f>VLOOKUP('w-wa'!Q49,tab_liczb_!$AV$8:$AX$18,3,1)</f>
        <v>6</v>
      </c>
      <c r="R50" s="58">
        <f>VLOOKUP('w-wa'!R49,tab_liczb_!$AY$8:$BA$18,3,1)</f>
        <v>8</v>
      </c>
      <c r="S50" s="41"/>
      <c r="U50" s="62">
        <f t="shared" si="33"/>
        <v>2</v>
      </c>
      <c r="V50" s="58">
        <f t="shared" si="34"/>
        <v>0</v>
      </c>
      <c r="W50" s="58">
        <f t="shared" si="35"/>
        <v>1</v>
      </c>
      <c r="X50" s="58">
        <f t="shared" si="36"/>
        <v>1</v>
      </c>
      <c r="Y50" s="58">
        <f t="shared" si="37"/>
        <v>3</v>
      </c>
      <c r="Z50" s="58">
        <f t="shared" si="38"/>
        <v>1</v>
      </c>
      <c r="AA50" s="58">
        <f t="shared" si="39"/>
        <v>1</v>
      </c>
      <c r="AB50" s="58">
        <f t="shared" si="40"/>
        <v>0</v>
      </c>
      <c r="AC50" s="58">
        <f t="shared" si="41"/>
        <v>2</v>
      </c>
      <c r="AD50" s="58">
        <f t="shared" si="42"/>
        <v>0</v>
      </c>
      <c r="AE50" s="63">
        <f t="shared" si="43"/>
        <v>1</v>
      </c>
      <c r="AF50" s="41"/>
      <c r="AG50" s="62">
        <f t="shared" si="44"/>
        <v>0</v>
      </c>
      <c r="AH50" s="58">
        <f t="shared" si="45"/>
        <v>1</v>
      </c>
      <c r="AI50" s="58">
        <f t="shared" si="46"/>
        <v>1</v>
      </c>
      <c r="AJ50" s="58">
        <f t="shared" si="47"/>
        <v>0</v>
      </c>
      <c r="AK50" s="58">
        <f t="shared" si="48"/>
        <v>0</v>
      </c>
      <c r="AL50" s="58">
        <f t="shared" si="49"/>
        <v>1</v>
      </c>
      <c r="AM50" s="58">
        <f t="shared" si="50"/>
        <v>0</v>
      </c>
      <c r="AN50" s="58">
        <f t="shared" si="51"/>
        <v>0</v>
      </c>
      <c r="AO50" s="58">
        <f t="shared" si="52"/>
        <v>0</v>
      </c>
      <c r="AP50" s="58">
        <f t="shared" si="53"/>
        <v>0</v>
      </c>
      <c r="AQ50" s="63">
        <f t="shared" si="54"/>
        <v>1</v>
      </c>
      <c r="AR50" s="41"/>
      <c r="AS50" s="41"/>
      <c r="AT50" s="62">
        <f t="shared" si="55"/>
        <v>0</v>
      </c>
      <c r="AU50" s="58">
        <f t="shared" si="56"/>
        <v>0</v>
      </c>
      <c r="AV50" s="58">
        <f t="shared" si="57"/>
        <v>0</v>
      </c>
      <c r="AW50" s="58">
        <f t="shared" si="58"/>
        <v>1</v>
      </c>
      <c r="AX50" s="58">
        <f t="shared" si="59"/>
        <v>0</v>
      </c>
      <c r="AY50" s="58">
        <f t="shared" si="60"/>
        <v>0</v>
      </c>
      <c r="AZ50" s="58">
        <f t="shared" si="61"/>
        <v>0</v>
      </c>
      <c r="BA50" s="58">
        <f t="shared" si="62"/>
        <v>0</v>
      </c>
      <c r="BB50" s="58">
        <f t="shared" si="63"/>
        <v>0</v>
      </c>
      <c r="BC50" s="58">
        <f t="shared" si="64"/>
        <v>0</v>
      </c>
      <c r="BD50" s="63">
        <f t="shared" si="65"/>
        <v>0</v>
      </c>
      <c r="BE50" s="41"/>
      <c r="BF50" s="41"/>
    </row>
    <row r="51" spans="1:58" ht="10.5" customHeight="1">
      <c r="A51" s="237">
        <f>'w-wa'!A50</f>
        <v>1827</v>
      </c>
      <c r="B51" s="58">
        <f>VLOOKUP('w-wa'!B50,tab_liczb_!$C$8:$E$18,3,1)</f>
        <v>7</v>
      </c>
      <c r="C51" s="58">
        <f>VLOOKUP('w-wa'!C50,tab_liczb_!$F$8:$H$18,3,1)</f>
        <v>11</v>
      </c>
      <c r="D51" s="58">
        <f>VLOOKUP('w-wa'!D50,tab_liczb_!$I$8:$K$18,3,1)</f>
        <v>7</v>
      </c>
      <c r="E51" s="58">
        <f>VLOOKUP('w-wa'!E50,tab_liczb_!$L$8:$N$18,3,1)</f>
        <v>2</v>
      </c>
      <c r="F51" s="58">
        <f>VLOOKUP('w-wa'!F50,tab_liczb_!$O$8:$Q$18,3,1)</f>
        <v>5</v>
      </c>
      <c r="G51" s="58">
        <f>VLOOKUP('w-wa'!G50,tab_liczb_!$R$8:$T$18,3,1)</f>
        <v>1</v>
      </c>
      <c r="H51" s="58">
        <f>VLOOKUP('w-wa'!H50,tab_liczb_!$U$8:$W$18,3,1)</f>
        <v>6</v>
      </c>
      <c r="I51" s="58">
        <f>VLOOKUP('w-wa'!I50,tab_liczb_!$X$8:$Z$18,3,1)</f>
        <v>8</v>
      </c>
      <c r="J51" s="58">
        <f>VLOOKUP('w-wa'!J50,tab_liczb_!$AA$8:$AC$18,3,1)</f>
        <v>4</v>
      </c>
      <c r="K51" s="58">
        <f>VLOOKUP('w-wa'!K50,tab_liczb_!$AD$8:$AF$18,3,1)</f>
        <v>4</v>
      </c>
      <c r="L51" s="58">
        <f>VLOOKUP('w-wa'!L50,tab_liczb_!$AG$8:$AI$18,3,1)</f>
        <v>10</v>
      </c>
      <c r="M51" s="58">
        <f>VLOOKUP('w-wa'!M50,tab_liczb_!$AJ$8:$AL$18,3,1)</f>
        <v>5</v>
      </c>
      <c r="N51" s="58">
        <f>VLOOKUP('w-wa'!N50,tab_liczb_!$AM$8:$AO$18,3,1)</f>
        <v>9</v>
      </c>
      <c r="O51" s="58">
        <f>VLOOKUP('w-wa'!O50,tab_liczb_!$AP$8:$AR$18,3,1)</f>
        <v>3</v>
      </c>
      <c r="P51" s="58">
        <f>VLOOKUP('w-wa'!P50,tab_liczb_!$AS$8:$AU$18,3,1)</f>
        <v>5</v>
      </c>
      <c r="Q51" s="58">
        <f>VLOOKUP('w-wa'!Q50,tab_liczb_!$AV$8:$AX$18,3,1)</f>
        <v>9</v>
      </c>
      <c r="R51" s="58">
        <f>VLOOKUP('w-wa'!R50,tab_liczb_!$AY$8:$BA$18,3,1)</f>
        <v>8</v>
      </c>
      <c r="S51" s="41"/>
      <c r="U51" s="62">
        <f t="shared" si="33"/>
        <v>1</v>
      </c>
      <c r="V51" s="58">
        <f t="shared" si="34"/>
        <v>1</v>
      </c>
      <c r="W51" s="58">
        <f t="shared" si="35"/>
        <v>0</v>
      </c>
      <c r="X51" s="58">
        <f t="shared" si="36"/>
        <v>1</v>
      </c>
      <c r="Y51" s="58">
        <f t="shared" si="37"/>
        <v>2</v>
      </c>
      <c r="Z51" s="58">
        <f t="shared" si="38"/>
        <v>1</v>
      </c>
      <c r="AA51" s="58">
        <f t="shared" si="39"/>
        <v>2</v>
      </c>
      <c r="AB51" s="58">
        <f t="shared" si="40"/>
        <v>2</v>
      </c>
      <c r="AC51" s="58">
        <f t="shared" si="41"/>
        <v>0</v>
      </c>
      <c r="AD51" s="58">
        <f t="shared" si="42"/>
        <v>1</v>
      </c>
      <c r="AE51" s="63">
        <f t="shared" si="43"/>
        <v>1</v>
      </c>
      <c r="AF51" s="41"/>
      <c r="AG51" s="62">
        <f t="shared" si="44"/>
        <v>0</v>
      </c>
      <c r="AH51" s="58">
        <f t="shared" si="45"/>
        <v>0</v>
      </c>
      <c r="AI51" s="58">
        <f t="shared" si="46"/>
        <v>2</v>
      </c>
      <c r="AJ51" s="58">
        <f t="shared" si="47"/>
        <v>0</v>
      </c>
      <c r="AK51" s="58">
        <f t="shared" si="48"/>
        <v>0</v>
      </c>
      <c r="AL51" s="58">
        <f t="shared" si="49"/>
        <v>0</v>
      </c>
      <c r="AM51" s="58">
        <f t="shared" si="50"/>
        <v>1</v>
      </c>
      <c r="AN51" s="58">
        <f t="shared" si="51"/>
        <v>0</v>
      </c>
      <c r="AO51" s="58">
        <f t="shared" si="52"/>
        <v>1</v>
      </c>
      <c r="AP51" s="58">
        <f t="shared" si="53"/>
        <v>0</v>
      </c>
      <c r="AQ51" s="63">
        <f t="shared" si="54"/>
        <v>0</v>
      </c>
      <c r="AR51" s="41"/>
      <c r="AS51" s="41"/>
      <c r="AT51" s="62">
        <f t="shared" si="55"/>
        <v>0</v>
      </c>
      <c r="AU51" s="58">
        <f t="shared" si="56"/>
        <v>0</v>
      </c>
      <c r="AV51" s="58">
        <f t="shared" si="57"/>
        <v>0</v>
      </c>
      <c r="AW51" s="58">
        <f t="shared" si="58"/>
        <v>1</v>
      </c>
      <c r="AX51" s="58">
        <f t="shared" si="59"/>
        <v>0</v>
      </c>
      <c r="AY51" s="58">
        <f t="shared" si="60"/>
        <v>0</v>
      </c>
      <c r="AZ51" s="58">
        <f t="shared" si="61"/>
        <v>0</v>
      </c>
      <c r="BA51" s="58">
        <f t="shared" si="62"/>
        <v>0</v>
      </c>
      <c r="BB51" s="58">
        <f t="shared" si="63"/>
        <v>0</v>
      </c>
      <c r="BC51" s="58">
        <f t="shared" si="64"/>
        <v>0</v>
      </c>
      <c r="BD51" s="63">
        <f t="shared" si="65"/>
        <v>0</v>
      </c>
      <c r="BE51" s="41"/>
      <c r="BF51" s="41"/>
    </row>
    <row r="52" spans="1:58" ht="10.5" customHeight="1">
      <c r="A52" s="237">
        <f>'w-wa'!A51</f>
        <v>1828</v>
      </c>
      <c r="B52" s="58">
        <f>VLOOKUP('w-wa'!B51,tab_liczb_!$C$8:$E$18,3,1)</f>
        <v>10</v>
      </c>
      <c r="C52" s="58">
        <f>VLOOKUP('w-wa'!C51,tab_liczb_!$F$8:$H$18,3,1)</f>
        <v>9</v>
      </c>
      <c r="D52" s="58">
        <f>VLOOKUP('w-wa'!D51,tab_liczb_!$I$8:$K$18,3,1)</f>
        <v>8</v>
      </c>
      <c r="E52" s="58">
        <f>VLOOKUP('w-wa'!E51,tab_liczb_!$L$8:$N$18,3,1)</f>
        <v>5</v>
      </c>
      <c r="F52" s="58">
        <f>VLOOKUP('w-wa'!F51,tab_liczb_!$O$8:$Q$18,3,1)</f>
        <v>10</v>
      </c>
      <c r="G52" s="58">
        <f>VLOOKUP('w-wa'!G51,tab_liczb_!$R$8:$T$18,3,1)</f>
        <v>6</v>
      </c>
      <c r="H52" s="58">
        <f>VLOOKUP('w-wa'!H51,tab_liczb_!$U$8:$W$18,3,1)</f>
        <v>5</v>
      </c>
      <c r="I52" s="58">
        <f>VLOOKUP('w-wa'!I51,tab_liczb_!$X$8:$Z$18,3,1)</f>
        <v>9</v>
      </c>
      <c r="J52" s="58">
        <f>VLOOKUP('w-wa'!J51,tab_liczb_!$AA$8:$AC$18,3,1)</f>
        <v>7</v>
      </c>
      <c r="K52" s="58">
        <f>VLOOKUP('w-wa'!K51,tab_liczb_!$AD$8:$AF$18,3,1)</f>
        <v>8</v>
      </c>
      <c r="L52" s="58">
        <f>VLOOKUP('w-wa'!L51,tab_liczb_!$AG$8:$AI$18,3,1)</f>
        <v>7</v>
      </c>
      <c r="M52" s="58">
        <f>VLOOKUP('w-wa'!M51,tab_liczb_!$AJ$8:$AL$18,3,1)</f>
        <v>9</v>
      </c>
      <c r="N52" s="58">
        <f>VLOOKUP('w-wa'!N51,tab_liczb_!$AM$8:$AO$18,3,1)</f>
        <v>9</v>
      </c>
      <c r="O52" s="58">
        <f>VLOOKUP('w-wa'!O51,tab_liczb_!$AP$8:$AR$18,3,1)</f>
        <v>9</v>
      </c>
      <c r="P52" s="58">
        <f>VLOOKUP('w-wa'!P51,tab_liczb_!$AS$8:$AU$18,3,1)</f>
        <v>7</v>
      </c>
      <c r="Q52" s="58">
        <f>VLOOKUP('w-wa'!Q51,tab_liczb_!$AV$8:$AX$18,3,1)</f>
        <v>9</v>
      </c>
      <c r="R52" s="58">
        <f>VLOOKUP('w-wa'!R51,tab_liczb_!$AY$8:$BA$18,3,1)</f>
        <v>10</v>
      </c>
      <c r="S52" s="41"/>
      <c r="U52" s="62">
        <f t="shared" si="33"/>
        <v>0</v>
      </c>
      <c r="V52" s="58">
        <f t="shared" si="34"/>
        <v>2</v>
      </c>
      <c r="W52" s="58">
        <f t="shared" si="35"/>
        <v>3</v>
      </c>
      <c r="X52" s="58">
        <f t="shared" si="36"/>
        <v>2</v>
      </c>
      <c r="Y52" s="58">
        <f t="shared" si="37"/>
        <v>2</v>
      </c>
      <c r="Z52" s="58">
        <f t="shared" si="38"/>
        <v>1</v>
      </c>
      <c r="AA52" s="58">
        <f t="shared" si="39"/>
        <v>2</v>
      </c>
      <c r="AB52" s="58">
        <f t="shared" si="40"/>
        <v>0</v>
      </c>
      <c r="AC52" s="58">
        <f t="shared" si="41"/>
        <v>0</v>
      </c>
      <c r="AD52" s="58">
        <f t="shared" si="42"/>
        <v>0</v>
      </c>
      <c r="AE52" s="63">
        <f t="shared" si="43"/>
        <v>0</v>
      </c>
      <c r="AF52" s="41"/>
      <c r="AG52" s="62">
        <f t="shared" si="44"/>
        <v>0</v>
      </c>
      <c r="AH52" s="58">
        <f t="shared" si="45"/>
        <v>0</v>
      </c>
      <c r="AI52" s="58">
        <f t="shared" si="46"/>
        <v>3</v>
      </c>
      <c r="AJ52" s="58">
        <f t="shared" si="47"/>
        <v>0</v>
      </c>
      <c r="AK52" s="58">
        <f t="shared" si="48"/>
        <v>1</v>
      </c>
      <c r="AL52" s="58">
        <f t="shared" si="49"/>
        <v>0</v>
      </c>
      <c r="AM52" s="58">
        <f t="shared" si="50"/>
        <v>0</v>
      </c>
      <c r="AN52" s="58">
        <f t="shared" si="51"/>
        <v>0</v>
      </c>
      <c r="AO52" s="58">
        <f t="shared" si="52"/>
        <v>0</v>
      </c>
      <c r="AP52" s="58">
        <f t="shared" si="53"/>
        <v>0</v>
      </c>
      <c r="AQ52" s="63">
        <f t="shared" si="54"/>
        <v>0</v>
      </c>
      <c r="AR52" s="41"/>
      <c r="AS52" s="41"/>
      <c r="AT52" s="62">
        <f t="shared" si="55"/>
        <v>0</v>
      </c>
      <c r="AU52" s="58">
        <f t="shared" si="56"/>
        <v>1</v>
      </c>
      <c r="AV52" s="58">
        <f t="shared" si="57"/>
        <v>0</v>
      </c>
      <c r="AW52" s="58">
        <f t="shared" si="58"/>
        <v>0</v>
      </c>
      <c r="AX52" s="58">
        <f t="shared" si="59"/>
        <v>0</v>
      </c>
      <c r="AY52" s="58">
        <f t="shared" si="60"/>
        <v>0</v>
      </c>
      <c r="AZ52" s="58">
        <f t="shared" si="61"/>
        <v>0</v>
      </c>
      <c r="BA52" s="58">
        <f t="shared" si="62"/>
        <v>0</v>
      </c>
      <c r="BB52" s="58">
        <f t="shared" si="63"/>
        <v>0</v>
      </c>
      <c r="BC52" s="58">
        <f t="shared" si="64"/>
        <v>0</v>
      </c>
      <c r="BD52" s="63">
        <f t="shared" si="65"/>
        <v>0</v>
      </c>
      <c r="BE52" s="41"/>
      <c r="BF52" s="41"/>
    </row>
    <row r="53" spans="1:58" ht="10.5" customHeight="1">
      <c r="A53" s="237">
        <f>'w-wa'!A52</f>
        <v>1829</v>
      </c>
      <c r="B53" s="58">
        <f>VLOOKUP('w-wa'!B52,tab_liczb_!$C$8:$E$18,3,1)</f>
        <v>11</v>
      </c>
      <c r="C53" s="58">
        <f>VLOOKUP('w-wa'!C52,tab_liczb_!$F$8:$H$18,3,1)</f>
        <v>10</v>
      </c>
      <c r="D53" s="58">
        <f>VLOOKUP('w-wa'!D52,tab_liczb_!$I$8:$K$18,3,1)</f>
        <v>11</v>
      </c>
      <c r="E53" s="58">
        <f>VLOOKUP('w-wa'!E52,tab_liczb_!$L$8:$N$18,3,1)</f>
        <v>10</v>
      </c>
      <c r="F53" s="58">
        <f>VLOOKUP('w-wa'!F52,tab_liczb_!$O$8:$Q$18,3,1)</f>
        <v>11</v>
      </c>
      <c r="G53" s="58">
        <f>VLOOKUP('w-wa'!G52,tab_liczb_!$R$8:$T$18,3,1)</f>
        <v>10</v>
      </c>
      <c r="H53" s="58">
        <f>VLOOKUP('w-wa'!H52,tab_liczb_!$U$8:$W$18,3,1)</f>
        <v>7</v>
      </c>
      <c r="I53" s="58">
        <f>VLOOKUP('w-wa'!I52,tab_liczb_!$X$8:$Z$18,3,1)</f>
        <v>10</v>
      </c>
      <c r="J53" s="58">
        <f>VLOOKUP('w-wa'!J52,tab_liczb_!$AA$8:$AC$18,3,1)</f>
        <v>4</v>
      </c>
      <c r="K53" s="58">
        <f>VLOOKUP('w-wa'!K52,tab_liczb_!$AD$8:$AF$18,3,1)</f>
        <v>11</v>
      </c>
      <c r="L53" s="58">
        <f>VLOOKUP('w-wa'!L52,tab_liczb_!$AG$8:$AI$18,3,1)</f>
        <v>11</v>
      </c>
      <c r="M53" s="58">
        <f>VLOOKUP('w-wa'!M52,tab_liczb_!$AJ$8:$AL$18,3,1)</f>
        <v>11</v>
      </c>
      <c r="N53" s="58">
        <f>VLOOKUP('w-wa'!N52,tab_liczb_!$AM$8:$AO$18,3,1)</f>
        <v>11</v>
      </c>
      <c r="O53" s="58">
        <f>VLOOKUP('w-wa'!O52,tab_liczb_!$AP$8:$AR$18,3,1)</f>
        <v>11</v>
      </c>
      <c r="P53" s="58">
        <f>VLOOKUP('w-wa'!P52,tab_liczb_!$AS$8:$AU$18,3,1)</f>
        <v>9</v>
      </c>
      <c r="Q53" s="58">
        <f>VLOOKUP('w-wa'!Q52,tab_liczb_!$AV$8:$AX$18,3,1)</f>
        <v>11</v>
      </c>
      <c r="R53" s="58">
        <f>VLOOKUP('w-wa'!R52,tab_liczb_!$AY$8:$BA$18,3,1)</f>
        <v>11</v>
      </c>
      <c r="S53" s="41"/>
      <c r="U53" s="62">
        <f t="shared" si="33"/>
        <v>6</v>
      </c>
      <c r="V53" s="58">
        <f t="shared" si="34"/>
        <v>4</v>
      </c>
      <c r="W53" s="58">
        <f t="shared" si="35"/>
        <v>0</v>
      </c>
      <c r="X53" s="58">
        <f t="shared" si="36"/>
        <v>0</v>
      </c>
      <c r="Y53" s="58">
        <f t="shared" si="37"/>
        <v>1</v>
      </c>
      <c r="Z53" s="58">
        <f t="shared" si="38"/>
        <v>0</v>
      </c>
      <c r="AA53" s="58">
        <f t="shared" si="39"/>
        <v>0</v>
      </c>
      <c r="AB53" s="58">
        <f t="shared" si="40"/>
        <v>1</v>
      </c>
      <c r="AC53" s="58">
        <f t="shared" si="41"/>
        <v>0</v>
      </c>
      <c r="AD53" s="58">
        <f t="shared" si="42"/>
        <v>0</v>
      </c>
      <c r="AE53" s="63">
        <f t="shared" si="43"/>
        <v>0</v>
      </c>
      <c r="AF53" s="41"/>
      <c r="AG53" s="62">
        <f t="shared" si="44"/>
        <v>3</v>
      </c>
      <c r="AH53" s="58">
        <f t="shared" si="45"/>
        <v>0</v>
      </c>
      <c r="AI53" s="58">
        <f t="shared" si="46"/>
        <v>1</v>
      </c>
      <c r="AJ53" s="58">
        <f t="shared" si="47"/>
        <v>0</v>
      </c>
      <c r="AK53" s="58">
        <f t="shared" si="48"/>
        <v>0</v>
      </c>
      <c r="AL53" s="58">
        <f t="shared" si="49"/>
        <v>0</v>
      </c>
      <c r="AM53" s="58">
        <f t="shared" si="50"/>
        <v>0</v>
      </c>
      <c r="AN53" s="58">
        <f t="shared" si="51"/>
        <v>0</v>
      </c>
      <c r="AO53" s="58">
        <f t="shared" si="52"/>
        <v>0</v>
      </c>
      <c r="AP53" s="58">
        <f t="shared" si="53"/>
        <v>0</v>
      </c>
      <c r="AQ53" s="63">
        <f t="shared" si="54"/>
        <v>0</v>
      </c>
      <c r="AR53" s="41"/>
      <c r="AS53" s="41"/>
      <c r="AT53" s="62">
        <f t="shared" si="55"/>
        <v>1</v>
      </c>
      <c r="AU53" s="58">
        <f t="shared" si="56"/>
        <v>0</v>
      </c>
      <c r="AV53" s="58">
        <f t="shared" si="57"/>
        <v>0</v>
      </c>
      <c r="AW53" s="58">
        <f t="shared" si="58"/>
        <v>0</v>
      </c>
      <c r="AX53" s="58">
        <f t="shared" si="59"/>
        <v>0</v>
      </c>
      <c r="AY53" s="58">
        <f t="shared" si="60"/>
        <v>0</v>
      </c>
      <c r="AZ53" s="58">
        <f t="shared" si="61"/>
        <v>0</v>
      </c>
      <c r="BA53" s="58">
        <f t="shared" si="62"/>
        <v>0</v>
      </c>
      <c r="BB53" s="58">
        <f t="shared" si="63"/>
        <v>0</v>
      </c>
      <c r="BC53" s="58">
        <f t="shared" si="64"/>
        <v>0</v>
      </c>
      <c r="BD53" s="63">
        <f t="shared" si="65"/>
        <v>0</v>
      </c>
      <c r="BE53" s="41"/>
      <c r="BF53" s="41"/>
    </row>
    <row r="54" spans="1:58" ht="10.5" customHeight="1">
      <c r="A54" s="237">
        <f>'w-wa'!A53</f>
        <v>1830</v>
      </c>
      <c r="B54" s="58">
        <f>VLOOKUP('w-wa'!B53,tab_liczb_!$C$8:$E$18,3,1)</f>
        <v>11</v>
      </c>
      <c r="C54" s="58">
        <f>VLOOKUP('w-wa'!C53,tab_liczb_!$F$8:$H$18,3,1)</f>
        <v>10</v>
      </c>
      <c r="D54" s="58">
        <f>VLOOKUP('w-wa'!D53,tab_liczb_!$I$8:$K$18,3,1)</f>
        <v>9</v>
      </c>
      <c r="E54" s="58">
        <f>VLOOKUP('w-wa'!E53,tab_liczb_!$L$8:$N$18,3,1)</f>
        <v>6</v>
      </c>
      <c r="F54" s="58">
        <f>VLOOKUP('w-wa'!F53,tab_liczb_!$O$8:$Q$18,3,1)</f>
        <v>10</v>
      </c>
      <c r="G54" s="58">
        <f>VLOOKUP('w-wa'!G53,tab_liczb_!$R$8:$T$18,3,1)</f>
        <v>5</v>
      </c>
      <c r="H54" s="58">
        <f>VLOOKUP('w-wa'!H53,tab_liczb_!$U$8:$W$18,3,1)</f>
        <v>8</v>
      </c>
      <c r="I54" s="58">
        <f>VLOOKUP('w-wa'!I53,tab_liczb_!$X$8:$Z$18,3,1)</f>
        <v>6</v>
      </c>
      <c r="J54" s="58">
        <f>VLOOKUP('w-wa'!J53,tab_liczb_!$AA$8:$AC$18,3,1)</f>
        <v>8</v>
      </c>
      <c r="K54" s="58">
        <f>VLOOKUP('w-wa'!K53,tab_liczb_!$AD$8:$AF$18,3,1)</f>
        <v>9</v>
      </c>
      <c r="L54" s="58">
        <f>VLOOKUP('w-wa'!L53,tab_liczb_!$AG$8:$AI$18,3,1)</f>
        <v>6</v>
      </c>
      <c r="M54" s="58">
        <f>VLOOKUP('w-wa'!M53,tab_liczb_!$AJ$8:$AL$18,3,1)</f>
        <v>7</v>
      </c>
      <c r="N54" s="58">
        <f>VLOOKUP('w-wa'!N53,tab_liczb_!$AM$8:$AO$18,3,1)</f>
        <v>11</v>
      </c>
      <c r="O54" s="58">
        <f>VLOOKUP('w-wa'!O53,tab_liczb_!$AP$8:$AR$18,3,1)</f>
        <v>10</v>
      </c>
      <c r="P54" s="58">
        <f>VLOOKUP('w-wa'!P53,tab_liczb_!$AS$8:$AU$18,3,1)</f>
        <v>7</v>
      </c>
      <c r="Q54" s="58">
        <f>VLOOKUP('w-wa'!Q53,tab_liczb_!$AV$8:$AX$18,3,1)</f>
        <v>9</v>
      </c>
      <c r="R54" s="58">
        <f>VLOOKUP('w-wa'!R53,tab_liczb_!$AY$8:$BA$18,3,1)</f>
        <v>11</v>
      </c>
      <c r="S54" s="41"/>
      <c r="U54" s="62">
        <f t="shared" si="33"/>
        <v>1</v>
      </c>
      <c r="V54" s="58">
        <f t="shared" si="34"/>
        <v>2</v>
      </c>
      <c r="W54" s="58">
        <f t="shared" si="35"/>
        <v>2</v>
      </c>
      <c r="X54" s="58">
        <f t="shared" si="36"/>
        <v>2</v>
      </c>
      <c r="Y54" s="58">
        <f t="shared" si="37"/>
        <v>1</v>
      </c>
      <c r="Z54" s="58">
        <f t="shared" si="38"/>
        <v>3</v>
      </c>
      <c r="AA54" s="58">
        <f t="shared" si="39"/>
        <v>1</v>
      </c>
      <c r="AB54" s="58">
        <f t="shared" si="40"/>
        <v>0</v>
      </c>
      <c r="AC54" s="58">
        <f t="shared" si="41"/>
        <v>0</v>
      </c>
      <c r="AD54" s="58">
        <f t="shared" si="42"/>
        <v>0</v>
      </c>
      <c r="AE54" s="63">
        <f t="shared" si="43"/>
        <v>0</v>
      </c>
      <c r="AF54" s="41"/>
      <c r="AG54" s="62">
        <f t="shared" si="44"/>
        <v>1</v>
      </c>
      <c r="AH54" s="58">
        <f t="shared" si="45"/>
        <v>1</v>
      </c>
      <c r="AI54" s="58">
        <f t="shared" si="46"/>
        <v>1</v>
      </c>
      <c r="AJ54" s="58">
        <f t="shared" si="47"/>
        <v>0</v>
      </c>
      <c r="AK54" s="58">
        <f t="shared" si="48"/>
        <v>1</v>
      </c>
      <c r="AL54" s="58">
        <f t="shared" si="49"/>
        <v>0</v>
      </c>
      <c r="AM54" s="58">
        <f t="shared" si="50"/>
        <v>0</v>
      </c>
      <c r="AN54" s="58">
        <f t="shared" si="51"/>
        <v>0</v>
      </c>
      <c r="AO54" s="58">
        <f t="shared" si="52"/>
        <v>0</v>
      </c>
      <c r="AP54" s="58">
        <f t="shared" si="53"/>
        <v>0</v>
      </c>
      <c r="AQ54" s="63">
        <f t="shared" si="54"/>
        <v>0</v>
      </c>
      <c r="AR54" s="41"/>
      <c r="AS54" s="41"/>
      <c r="AT54" s="62">
        <f t="shared" si="55"/>
        <v>1</v>
      </c>
      <c r="AU54" s="58">
        <f t="shared" si="56"/>
        <v>0</v>
      </c>
      <c r="AV54" s="58">
        <f t="shared" si="57"/>
        <v>0</v>
      </c>
      <c r="AW54" s="58">
        <f t="shared" si="58"/>
        <v>0</v>
      </c>
      <c r="AX54" s="58">
        <f t="shared" si="59"/>
        <v>0</v>
      </c>
      <c r="AY54" s="58">
        <f t="shared" si="60"/>
        <v>0</v>
      </c>
      <c r="AZ54" s="58">
        <f t="shared" si="61"/>
        <v>0</v>
      </c>
      <c r="BA54" s="58">
        <f t="shared" si="62"/>
        <v>0</v>
      </c>
      <c r="BB54" s="58">
        <f t="shared" si="63"/>
        <v>0</v>
      </c>
      <c r="BC54" s="58">
        <f t="shared" si="64"/>
        <v>0</v>
      </c>
      <c r="BD54" s="63">
        <f t="shared" si="65"/>
        <v>0</v>
      </c>
      <c r="BE54" s="41"/>
      <c r="BF54" s="41"/>
    </row>
    <row r="55" spans="1:58" ht="10.5" customHeight="1">
      <c r="A55" s="237">
        <f>'w-wa'!A54</f>
        <v>1831</v>
      </c>
      <c r="B55" s="58">
        <f>VLOOKUP('w-wa'!B54,tab_liczb_!$C$8:$E$18,3,1)</f>
        <v>10</v>
      </c>
      <c r="C55" s="58">
        <f>VLOOKUP('w-wa'!C54,tab_liczb_!$F$8:$H$18,3,1)</f>
        <v>7</v>
      </c>
      <c r="D55" s="58">
        <f>VLOOKUP('w-wa'!D54,tab_liczb_!$I$8:$K$18,3,1)</f>
        <v>9</v>
      </c>
      <c r="E55" s="58">
        <f>VLOOKUP('w-wa'!E54,tab_liczb_!$L$8:$N$18,3,1)</f>
        <v>2</v>
      </c>
      <c r="F55" s="58">
        <f>VLOOKUP('w-wa'!F54,tab_liczb_!$O$8:$Q$18,3,1)</f>
        <v>9</v>
      </c>
      <c r="G55" s="58">
        <f>VLOOKUP('w-wa'!G54,tab_liczb_!$R$8:$T$18,3,1)</f>
        <v>9</v>
      </c>
      <c r="H55" s="58">
        <f>VLOOKUP('w-wa'!H54,tab_liczb_!$U$8:$W$18,3,1)</f>
        <v>6</v>
      </c>
      <c r="I55" s="58">
        <f>VLOOKUP('w-wa'!I54,tab_liczb_!$X$8:$Z$18,3,1)</f>
        <v>9</v>
      </c>
      <c r="J55" s="58">
        <f>VLOOKUP('w-wa'!J54,tab_liczb_!$AA$8:$AC$18,3,1)</f>
        <v>9</v>
      </c>
      <c r="K55" s="58">
        <f>VLOOKUP('w-wa'!K54,tab_liczb_!$AD$8:$AF$18,3,1)</f>
        <v>3</v>
      </c>
      <c r="L55" s="58">
        <f>VLOOKUP('w-wa'!L54,tab_liczb_!$AG$8:$AI$18,3,1)</f>
        <v>9</v>
      </c>
      <c r="M55" s="58">
        <f>VLOOKUP('w-wa'!M54,tab_liczb_!$AJ$8:$AL$18,3,1)</f>
        <v>9</v>
      </c>
      <c r="N55" s="58">
        <f>VLOOKUP('w-wa'!N54,tab_liczb_!$AM$8:$AO$18,3,1)</f>
        <v>9</v>
      </c>
      <c r="O55" s="58">
        <f>VLOOKUP('w-wa'!O54,tab_liczb_!$AP$8:$AR$18,3,1)</f>
        <v>9</v>
      </c>
      <c r="P55" s="58">
        <f>VLOOKUP('w-wa'!P54,tab_liczb_!$AS$8:$AU$18,3,1)</f>
        <v>8</v>
      </c>
      <c r="Q55" s="58">
        <f>VLOOKUP('w-wa'!Q54,tab_liczb_!$AV$8:$AX$18,3,1)</f>
        <v>9</v>
      </c>
      <c r="R55" s="58">
        <f>VLOOKUP('w-wa'!R54,tab_liczb_!$AY$8:$BA$18,3,1)</f>
        <v>9</v>
      </c>
      <c r="S55" s="41"/>
      <c r="U55" s="62">
        <f t="shared" si="33"/>
        <v>0</v>
      </c>
      <c r="V55" s="58">
        <f t="shared" si="34"/>
        <v>1</v>
      </c>
      <c r="W55" s="58">
        <f t="shared" si="35"/>
        <v>7</v>
      </c>
      <c r="X55" s="58">
        <f t="shared" si="36"/>
        <v>0</v>
      </c>
      <c r="Y55" s="58">
        <f t="shared" si="37"/>
        <v>1</v>
      </c>
      <c r="Z55" s="58">
        <f t="shared" si="38"/>
        <v>1</v>
      </c>
      <c r="AA55" s="58">
        <f t="shared" si="39"/>
        <v>0</v>
      </c>
      <c r="AB55" s="58">
        <f t="shared" si="40"/>
        <v>0</v>
      </c>
      <c r="AC55" s="58">
        <f t="shared" si="41"/>
        <v>1</v>
      </c>
      <c r="AD55" s="58">
        <f t="shared" si="42"/>
        <v>1</v>
      </c>
      <c r="AE55" s="63">
        <f t="shared" si="43"/>
        <v>0</v>
      </c>
      <c r="AF55" s="41"/>
      <c r="AG55" s="62">
        <f t="shared" si="44"/>
        <v>0</v>
      </c>
      <c r="AH55" s="58">
        <f t="shared" si="45"/>
        <v>0</v>
      </c>
      <c r="AI55" s="58">
        <f t="shared" si="46"/>
        <v>3</v>
      </c>
      <c r="AJ55" s="58">
        <f t="shared" si="47"/>
        <v>1</v>
      </c>
      <c r="AK55" s="58">
        <f t="shared" si="48"/>
        <v>0</v>
      </c>
      <c r="AL55" s="58">
        <f t="shared" si="49"/>
        <v>0</v>
      </c>
      <c r="AM55" s="58">
        <f t="shared" si="50"/>
        <v>0</v>
      </c>
      <c r="AN55" s="58">
        <f t="shared" si="51"/>
        <v>0</v>
      </c>
      <c r="AO55" s="58">
        <f t="shared" si="52"/>
        <v>0</v>
      </c>
      <c r="AP55" s="58">
        <f t="shared" si="53"/>
        <v>0</v>
      </c>
      <c r="AQ55" s="63">
        <f t="shared" si="54"/>
        <v>0</v>
      </c>
      <c r="AR55" s="41"/>
      <c r="AS55" s="41"/>
      <c r="AT55" s="62">
        <f t="shared" si="55"/>
        <v>0</v>
      </c>
      <c r="AU55" s="58">
        <f t="shared" si="56"/>
        <v>0</v>
      </c>
      <c r="AV55" s="58">
        <f t="shared" si="57"/>
        <v>1</v>
      </c>
      <c r="AW55" s="58">
        <f t="shared" si="58"/>
        <v>0</v>
      </c>
      <c r="AX55" s="58">
        <f t="shared" si="59"/>
        <v>0</v>
      </c>
      <c r="AY55" s="58">
        <f t="shared" si="60"/>
        <v>0</v>
      </c>
      <c r="AZ55" s="58">
        <f t="shared" si="61"/>
        <v>0</v>
      </c>
      <c r="BA55" s="58">
        <f t="shared" si="62"/>
        <v>0</v>
      </c>
      <c r="BB55" s="58">
        <f t="shared" si="63"/>
        <v>0</v>
      </c>
      <c r="BC55" s="58">
        <f t="shared" si="64"/>
        <v>0</v>
      </c>
      <c r="BD55" s="63">
        <f t="shared" si="65"/>
        <v>0</v>
      </c>
      <c r="BE55" s="41"/>
      <c r="BF55" s="41"/>
    </row>
    <row r="56" spans="1:58" ht="10.5" customHeight="1">
      <c r="A56" s="237">
        <f>'w-wa'!A55</f>
        <v>1832</v>
      </c>
      <c r="B56" s="58">
        <f>VLOOKUP('w-wa'!B55,tab_liczb_!$C$8:$E$18,3,1)</f>
        <v>8</v>
      </c>
      <c r="C56" s="58">
        <f>VLOOKUP('w-wa'!C55,tab_liczb_!$F$8:$H$18,3,1)</f>
        <v>7</v>
      </c>
      <c r="D56" s="58">
        <f>VLOOKUP('w-wa'!D55,tab_liczb_!$I$8:$K$18,3,1)</f>
        <v>9</v>
      </c>
      <c r="E56" s="58">
        <f>VLOOKUP('w-wa'!E55,tab_liczb_!$L$8:$N$18,3,1)</f>
        <v>11</v>
      </c>
      <c r="F56" s="58">
        <f>VLOOKUP('w-wa'!F55,tab_liczb_!$O$8:$Q$18,3,1)</f>
        <v>11</v>
      </c>
      <c r="G56" s="58">
        <f>VLOOKUP('w-wa'!G55,tab_liczb_!$R$8:$T$18,3,1)</f>
        <v>10</v>
      </c>
      <c r="H56" s="58">
        <f>VLOOKUP('w-wa'!H55,tab_liczb_!$U$8:$W$18,3,1)</f>
        <v>11</v>
      </c>
      <c r="I56" s="58">
        <f>VLOOKUP('w-wa'!I55,tab_liczb_!$X$8:$Z$18,3,1)</f>
        <v>9</v>
      </c>
      <c r="J56" s="58">
        <f>VLOOKUP('w-wa'!J55,tab_liczb_!$AA$8:$AC$18,3,1)</f>
        <v>11</v>
      </c>
      <c r="K56" s="58">
        <f>VLOOKUP('w-wa'!K55,tab_liczb_!$AD$8:$AF$18,3,1)</f>
        <v>8</v>
      </c>
      <c r="L56" s="58">
        <f>VLOOKUP('w-wa'!L55,tab_liczb_!$AG$8:$AI$18,3,1)</f>
        <v>9</v>
      </c>
      <c r="M56" s="58">
        <f>VLOOKUP('w-wa'!M55,tab_liczb_!$AJ$8:$AL$18,3,1)</f>
        <v>10</v>
      </c>
      <c r="N56" s="58">
        <f>VLOOKUP('w-wa'!N55,tab_liczb_!$AM$8:$AO$18,3,1)</f>
        <v>9</v>
      </c>
      <c r="O56" s="58">
        <f>VLOOKUP('w-wa'!O55,tab_liczb_!$AP$8:$AR$18,3,1)</f>
        <v>11</v>
      </c>
      <c r="P56" s="58">
        <f>VLOOKUP('w-wa'!P55,tab_liczb_!$AS$8:$AU$18,3,1)</f>
        <v>11</v>
      </c>
      <c r="Q56" s="58">
        <f>VLOOKUP('w-wa'!Q55,tab_liczb_!$AV$8:$AX$18,3,1)</f>
        <v>11</v>
      </c>
      <c r="R56" s="58">
        <f>VLOOKUP('w-wa'!R55,tab_liczb_!$AY$8:$BA$18,3,1)</f>
        <v>11</v>
      </c>
      <c r="S56" s="41"/>
      <c r="U56" s="62">
        <f t="shared" si="33"/>
        <v>4</v>
      </c>
      <c r="V56" s="58">
        <f t="shared" si="34"/>
        <v>2</v>
      </c>
      <c r="W56" s="58">
        <f t="shared" si="35"/>
        <v>3</v>
      </c>
      <c r="X56" s="58">
        <f t="shared" si="36"/>
        <v>2</v>
      </c>
      <c r="Y56" s="58">
        <f t="shared" si="37"/>
        <v>1</v>
      </c>
      <c r="Z56" s="58">
        <f t="shared" si="38"/>
        <v>0</v>
      </c>
      <c r="AA56" s="58">
        <f t="shared" si="39"/>
        <v>0</v>
      </c>
      <c r="AB56" s="58">
        <f t="shared" si="40"/>
        <v>0</v>
      </c>
      <c r="AC56" s="58">
        <f t="shared" si="41"/>
        <v>0</v>
      </c>
      <c r="AD56" s="58">
        <f t="shared" si="42"/>
        <v>0</v>
      </c>
      <c r="AE56" s="63">
        <f t="shared" si="43"/>
        <v>0</v>
      </c>
      <c r="AF56" s="41"/>
      <c r="AG56" s="62">
        <f t="shared" si="44"/>
        <v>3</v>
      </c>
      <c r="AH56" s="58">
        <f t="shared" si="45"/>
        <v>0</v>
      </c>
      <c r="AI56" s="58">
        <f t="shared" si="46"/>
        <v>1</v>
      </c>
      <c r="AJ56" s="58">
        <f t="shared" si="47"/>
        <v>0</v>
      </c>
      <c r="AK56" s="58">
        <f t="shared" si="48"/>
        <v>0</v>
      </c>
      <c r="AL56" s="58">
        <f t="shared" si="49"/>
        <v>0</v>
      </c>
      <c r="AM56" s="58">
        <f t="shared" si="50"/>
        <v>0</v>
      </c>
      <c r="AN56" s="58">
        <f t="shared" si="51"/>
        <v>0</v>
      </c>
      <c r="AO56" s="58">
        <f t="shared" si="52"/>
        <v>0</v>
      </c>
      <c r="AP56" s="58">
        <f t="shared" si="53"/>
        <v>0</v>
      </c>
      <c r="AQ56" s="63">
        <f t="shared" si="54"/>
        <v>0</v>
      </c>
      <c r="AR56" s="41"/>
      <c r="AS56" s="41"/>
      <c r="AT56" s="62">
        <f t="shared" si="55"/>
        <v>1</v>
      </c>
      <c r="AU56" s="58">
        <f t="shared" si="56"/>
        <v>0</v>
      </c>
      <c r="AV56" s="58">
        <f t="shared" si="57"/>
        <v>0</v>
      </c>
      <c r="AW56" s="58">
        <f t="shared" si="58"/>
        <v>0</v>
      </c>
      <c r="AX56" s="58">
        <f t="shared" si="59"/>
        <v>0</v>
      </c>
      <c r="AY56" s="58">
        <f t="shared" si="60"/>
        <v>0</v>
      </c>
      <c r="AZ56" s="58">
        <f t="shared" si="61"/>
        <v>0</v>
      </c>
      <c r="BA56" s="58">
        <f t="shared" si="62"/>
        <v>0</v>
      </c>
      <c r="BB56" s="58">
        <f t="shared" si="63"/>
        <v>0</v>
      </c>
      <c r="BC56" s="58">
        <f t="shared" si="64"/>
        <v>0</v>
      </c>
      <c r="BD56" s="63">
        <f t="shared" si="65"/>
        <v>0</v>
      </c>
      <c r="BE56" s="41"/>
      <c r="BF56" s="41"/>
    </row>
    <row r="57" spans="1:58" ht="10.5" customHeight="1">
      <c r="A57" s="237">
        <f>'w-wa'!A56</f>
        <v>1833</v>
      </c>
      <c r="B57" s="58">
        <f>VLOOKUP('w-wa'!B56,tab_liczb_!$C$8:$E$18,3,1)</f>
        <v>9</v>
      </c>
      <c r="C57" s="58">
        <f>VLOOKUP('w-wa'!C56,tab_liczb_!$F$8:$H$18,3,1)</f>
        <v>4</v>
      </c>
      <c r="D57" s="58">
        <f>VLOOKUP('w-wa'!D56,tab_liczb_!$I$8:$K$18,3,1)</f>
        <v>8</v>
      </c>
      <c r="E57" s="58">
        <f>VLOOKUP('w-wa'!E56,tab_liczb_!$L$8:$N$18,3,1)</f>
        <v>11</v>
      </c>
      <c r="F57" s="58">
        <f>VLOOKUP('w-wa'!F56,tab_liczb_!$O$8:$Q$18,3,1)</f>
        <v>5</v>
      </c>
      <c r="G57" s="58">
        <f>VLOOKUP('w-wa'!G56,tab_liczb_!$R$8:$T$18,3,1)</f>
        <v>3</v>
      </c>
      <c r="H57" s="58">
        <f>VLOOKUP('w-wa'!H56,tab_liczb_!$U$8:$W$18,3,1)</f>
        <v>8</v>
      </c>
      <c r="I57" s="58">
        <f>VLOOKUP('w-wa'!I56,tab_liczb_!$X$8:$Z$18,3,1)</f>
        <v>11</v>
      </c>
      <c r="J57" s="58">
        <f>VLOOKUP('w-wa'!J56,tab_liczb_!$AA$8:$AC$18,3,1)</f>
        <v>6</v>
      </c>
      <c r="K57" s="58">
        <f>VLOOKUP('w-wa'!K56,tab_liczb_!$AD$8:$AF$18,3,1)</f>
        <v>9</v>
      </c>
      <c r="L57" s="58">
        <f>VLOOKUP('w-wa'!L56,tab_liczb_!$AG$8:$AI$18,3,1)</f>
        <v>7</v>
      </c>
      <c r="M57" s="58">
        <f>VLOOKUP('w-wa'!M56,tab_liczb_!$AJ$8:$AL$18,3,1)</f>
        <v>3</v>
      </c>
      <c r="N57" s="58">
        <f>VLOOKUP('w-wa'!N56,tab_liczb_!$AM$8:$AO$18,3,1)</f>
        <v>9</v>
      </c>
      <c r="O57" s="58">
        <f>VLOOKUP('w-wa'!O56,tab_liczb_!$AP$8:$AR$18,3,1)</f>
        <v>9</v>
      </c>
      <c r="P57" s="58">
        <f>VLOOKUP('w-wa'!P56,tab_liczb_!$AS$8:$AU$18,3,1)</f>
        <v>9</v>
      </c>
      <c r="Q57" s="58">
        <f>VLOOKUP('w-wa'!Q56,tab_liczb_!$AV$8:$AX$18,3,1)</f>
        <v>9</v>
      </c>
      <c r="R57" s="58">
        <f>VLOOKUP('w-wa'!R56,tab_liczb_!$AY$8:$BA$18,3,1)</f>
        <v>8</v>
      </c>
      <c r="S57" s="41"/>
      <c r="U57" s="62">
        <f t="shared" si="33"/>
        <v>2</v>
      </c>
      <c r="V57" s="58">
        <f t="shared" si="34"/>
        <v>0</v>
      </c>
      <c r="W57" s="58">
        <f t="shared" si="35"/>
        <v>2</v>
      </c>
      <c r="X57" s="58">
        <f t="shared" si="36"/>
        <v>2</v>
      </c>
      <c r="Y57" s="58">
        <f t="shared" si="37"/>
        <v>1</v>
      </c>
      <c r="Z57" s="58">
        <f t="shared" si="38"/>
        <v>1</v>
      </c>
      <c r="AA57" s="58">
        <f t="shared" si="39"/>
        <v>1</v>
      </c>
      <c r="AB57" s="58">
        <f t="shared" si="40"/>
        <v>1</v>
      </c>
      <c r="AC57" s="58">
        <f t="shared" si="41"/>
        <v>2</v>
      </c>
      <c r="AD57" s="58">
        <f t="shared" si="42"/>
        <v>0</v>
      </c>
      <c r="AE57" s="63">
        <f t="shared" si="43"/>
        <v>0</v>
      </c>
      <c r="AF57" s="41"/>
      <c r="AG57" s="62">
        <f t="shared" si="44"/>
        <v>0</v>
      </c>
      <c r="AH57" s="58">
        <f t="shared" si="45"/>
        <v>0</v>
      </c>
      <c r="AI57" s="58">
        <f t="shared" si="46"/>
        <v>4</v>
      </c>
      <c r="AJ57" s="58">
        <f t="shared" si="47"/>
        <v>0</v>
      </c>
      <c r="AK57" s="58">
        <f t="shared" si="48"/>
        <v>0</v>
      </c>
      <c r="AL57" s="58">
        <f t="shared" si="49"/>
        <v>0</v>
      </c>
      <c r="AM57" s="58">
        <f t="shared" si="50"/>
        <v>0</v>
      </c>
      <c r="AN57" s="58">
        <f t="shared" si="51"/>
        <v>0</v>
      </c>
      <c r="AO57" s="58">
        <f t="shared" si="52"/>
        <v>0</v>
      </c>
      <c r="AP57" s="58">
        <f t="shared" si="53"/>
        <v>0</v>
      </c>
      <c r="AQ57" s="63">
        <f t="shared" si="54"/>
        <v>0</v>
      </c>
      <c r="AR57" s="41"/>
      <c r="AS57" s="41"/>
      <c r="AT57" s="62">
        <f t="shared" si="55"/>
        <v>0</v>
      </c>
      <c r="AU57" s="58">
        <f t="shared" si="56"/>
        <v>0</v>
      </c>
      <c r="AV57" s="58">
        <f t="shared" si="57"/>
        <v>0</v>
      </c>
      <c r="AW57" s="58">
        <f t="shared" si="58"/>
        <v>1</v>
      </c>
      <c r="AX57" s="58">
        <f t="shared" si="59"/>
        <v>0</v>
      </c>
      <c r="AY57" s="58">
        <f t="shared" si="60"/>
        <v>0</v>
      </c>
      <c r="AZ57" s="58">
        <f t="shared" si="61"/>
        <v>0</v>
      </c>
      <c r="BA57" s="58">
        <f t="shared" si="62"/>
        <v>0</v>
      </c>
      <c r="BB57" s="58">
        <f t="shared" si="63"/>
        <v>0</v>
      </c>
      <c r="BC57" s="58">
        <f t="shared" si="64"/>
        <v>0</v>
      </c>
      <c r="BD57" s="63">
        <f t="shared" si="65"/>
        <v>0</v>
      </c>
      <c r="BE57" s="41"/>
      <c r="BF57" s="41"/>
    </row>
    <row r="58" spans="1:58" ht="10.5" customHeight="1">
      <c r="A58" s="237">
        <f>'w-wa'!A57</f>
        <v>1834</v>
      </c>
      <c r="B58" s="58">
        <f>VLOOKUP('w-wa'!B57,tab_liczb_!$C$8:$E$18,3,1)</f>
        <v>5</v>
      </c>
      <c r="C58" s="58">
        <f>VLOOKUP('w-wa'!C57,tab_liczb_!$F$8:$H$18,3,1)</f>
        <v>7</v>
      </c>
      <c r="D58" s="58">
        <f>VLOOKUP('w-wa'!D57,tab_liczb_!$I$8:$K$18,3,1)</f>
        <v>8</v>
      </c>
      <c r="E58" s="58">
        <f>VLOOKUP('w-wa'!E57,tab_liczb_!$L$8:$N$18,3,1)</f>
        <v>10</v>
      </c>
      <c r="F58" s="58">
        <f>VLOOKUP('w-wa'!F57,tab_liczb_!$O$8:$Q$18,3,1)</f>
        <v>5</v>
      </c>
      <c r="G58" s="58">
        <f>VLOOKUP('w-wa'!G57,tab_liczb_!$R$8:$T$18,3,1)</f>
        <v>6</v>
      </c>
      <c r="H58" s="58">
        <f>VLOOKUP('w-wa'!H57,tab_liczb_!$U$8:$W$18,3,1)</f>
        <v>1</v>
      </c>
      <c r="I58" s="58">
        <f>VLOOKUP('w-wa'!I57,tab_liczb_!$X$8:$Z$18,3,1)</f>
        <v>1</v>
      </c>
      <c r="J58" s="58">
        <f>VLOOKUP('w-wa'!J57,tab_liczb_!$AA$8:$AC$18,3,1)</f>
        <v>4</v>
      </c>
      <c r="K58" s="58">
        <f>VLOOKUP('w-wa'!K57,tab_liczb_!$AD$8:$AF$18,3,1)</f>
        <v>8</v>
      </c>
      <c r="L58" s="58">
        <f>VLOOKUP('w-wa'!L57,tab_liczb_!$AG$8:$AI$18,3,1)</f>
        <v>7</v>
      </c>
      <c r="M58" s="58">
        <f>VLOOKUP('w-wa'!M57,tab_liczb_!$AJ$8:$AL$18,3,1)</f>
        <v>6</v>
      </c>
      <c r="N58" s="58">
        <f>VLOOKUP('w-wa'!N57,tab_liczb_!$AM$8:$AO$18,3,1)</f>
        <v>5</v>
      </c>
      <c r="O58" s="58">
        <f>VLOOKUP('w-wa'!O57,tab_liczb_!$AP$8:$AR$18,3,1)</f>
        <v>9</v>
      </c>
      <c r="P58" s="58">
        <f>VLOOKUP('w-wa'!P57,tab_liczb_!$AS$8:$AU$18,3,1)</f>
        <v>1</v>
      </c>
      <c r="Q58" s="58">
        <f>VLOOKUP('w-wa'!Q57,tab_liczb_!$AV$8:$AX$18,3,1)</f>
        <v>6</v>
      </c>
      <c r="R58" s="58">
        <f>VLOOKUP('w-wa'!R57,tab_liczb_!$AY$8:$BA$18,3,1)</f>
        <v>5</v>
      </c>
      <c r="S58" s="41"/>
      <c r="U58" s="62">
        <f t="shared" si="33"/>
        <v>0</v>
      </c>
      <c r="V58" s="58">
        <f t="shared" si="34"/>
        <v>1</v>
      </c>
      <c r="W58" s="58">
        <f t="shared" si="35"/>
        <v>0</v>
      </c>
      <c r="X58" s="58">
        <f t="shared" si="36"/>
        <v>2</v>
      </c>
      <c r="Y58" s="58">
        <f t="shared" si="37"/>
        <v>2</v>
      </c>
      <c r="Z58" s="58">
        <f t="shared" si="38"/>
        <v>2</v>
      </c>
      <c r="AA58" s="58">
        <f t="shared" si="39"/>
        <v>2</v>
      </c>
      <c r="AB58" s="58">
        <f t="shared" si="40"/>
        <v>1</v>
      </c>
      <c r="AC58" s="58">
        <f t="shared" si="41"/>
        <v>0</v>
      </c>
      <c r="AD58" s="58">
        <f t="shared" si="42"/>
        <v>0</v>
      </c>
      <c r="AE58" s="63">
        <f t="shared" si="43"/>
        <v>2</v>
      </c>
      <c r="AF58" s="41"/>
      <c r="AG58" s="62">
        <f t="shared" si="44"/>
        <v>0</v>
      </c>
      <c r="AH58" s="58">
        <f t="shared" si="45"/>
        <v>0</v>
      </c>
      <c r="AI58" s="58">
        <f t="shared" si="46"/>
        <v>1</v>
      </c>
      <c r="AJ58" s="58">
        <f t="shared" si="47"/>
        <v>0</v>
      </c>
      <c r="AK58" s="58">
        <f t="shared" si="48"/>
        <v>0</v>
      </c>
      <c r="AL58" s="58">
        <f t="shared" si="49"/>
        <v>1</v>
      </c>
      <c r="AM58" s="58">
        <f t="shared" si="50"/>
        <v>1</v>
      </c>
      <c r="AN58" s="58">
        <f t="shared" si="51"/>
        <v>0</v>
      </c>
      <c r="AO58" s="58">
        <f t="shared" si="52"/>
        <v>0</v>
      </c>
      <c r="AP58" s="58">
        <f t="shared" si="53"/>
        <v>0</v>
      </c>
      <c r="AQ58" s="63">
        <f t="shared" si="54"/>
        <v>1</v>
      </c>
      <c r="AR58" s="41"/>
      <c r="AS58" s="41"/>
      <c r="AT58" s="62">
        <f t="shared" si="55"/>
        <v>0</v>
      </c>
      <c r="AU58" s="58">
        <f t="shared" si="56"/>
        <v>0</v>
      </c>
      <c r="AV58" s="58">
        <f t="shared" si="57"/>
        <v>0</v>
      </c>
      <c r="AW58" s="58">
        <f t="shared" si="58"/>
        <v>0</v>
      </c>
      <c r="AX58" s="58">
        <f t="shared" si="59"/>
        <v>0</v>
      </c>
      <c r="AY58" s="58">
        <f t="shared" si="60"/>
        <v>0</v>
      </c>
      <c r="AZ58" s="58">
        <f t="shared" si="61"/>
        <v>1</v>
      </c>
      <c r="BA58" s="58">
        <f t="shared" si="62"/>
        <v>0</v>
      </c>
      <c r="BB58" s="58">
        <f t="shared" si="63"/>
        <v>0</v>
      </c>
      <c r="BC58" s="58">
        <f t="shared" si="64"/>
        <v>0</v>
      </c>
      <c r="BD58" s="63">
        <f t="shared" si="65"/>
        <v>0</v>
      </c>
      <c r="BE58" s="41"/>
      <c r="BF58" s="41"/>
    </row>
    <row r="59" spans="1:58" ht="10.5" customHeight="1">
      <c r="A59" s="237">
        <f>'w-wa'!A58</f>
        <v>1835</v>
      </c>
      <c r="B59" s="58">
        <f>VLOOKUP('w-wa'!B58,tab_liczb_!$C$8:$E$18,3,1)</f>
        <v>6</v>
      </c>
      <c r="C59" s="58">
        <f>VLOOKUP('w-wa'!C58,tab_liczb_!$F$8:$H$18,3,1)</f>
        <v>4</v>
      </c>
      <c r="D59" s="58">
        <f>VLOOKUP('w-wa'!D58,tab_liczb_!$I$8:$K$18,3,1)</f>
        <v>7</v>
      </c>
      <c r="E59" s="58">
        <f>VLOOKUP('w-wa'!E58,tab_liczb_!$L$8:$N$18,3,1)</f>
        <v>11</v>
      </c>
      <c r="F59" s="58">
        <f>VLOOKUP('w-wa'!F58,tab_liczb_!$O$8:$Q$18,3,1)</f>
        <v>10</v>
      </c>
      <c r="G59" s="58">
        <f>VLOOKUP('w-wa'!G58,tab_liczb_!$R$8:$T$18,3,1)</f>
        <v>6</v>
      </c>
      <c r="H59" s="58">
        <f>VLOOKUP('w-wa'!H58,tab_liczb_!$U$8:$W$18,3,1)</f>
        <v>6</v>
      </c>
      <c r="I59" s="58">
        <f>VLOOKUP('w-wa'!I58,tab_liczb_!$X$8:$Z$18,3,1)</f>
        <v>11</v>
      </c>
      <c r="J59" s="58">
        <f>VLOOKUP('w-wa'!J58,tab_liczb_!$AA$8:$AC$18,3,1)</f>
        <v>6</v>
      </c>
      <c r="K59" s="58">
        <f>VLOOKUP('w-wa'!K58,tab_liczb_!$AD$8:$AF$18,3,1)</f>
        <v>8</v>
      </c>
      <c r="L59" s="58">
        <f>VLOOKUP('w-wa'!L58,tab_liczb_!$AG$8:$AI$18,3,1)</f>
        <v>11</v>
      </c>
      <c r="M59" s="58">
        <f>VLOOKUP('w-wa'!M58,tab_liczb_!$AJ$8:$AL$18,3,1)</f>
        <v>11</v>
      </c>
      <c r="N59" s="58">
        <f>VLOOKUP('w-wa'!N58,tab_liczb_!$AM$8:$AO$18,3,1)</f>
        <v>5</v>
      </c>
      <c r="O59" s="58">
        <f>VLOOKUP('w-wa'!O58,tab_liczb_!$AP$8:$AR$18,3,1)</f>
        <v>10</v>
      </c>
      <c r="P59" s="58">
        <f>VLOOKUP('w-wa'!P58,tab_liczb_!$AS$8:$AU$18,3,1)</f>
        <v>9</v>
      </c>
      <c r="Q59" s="58">
        <f>VLOOKUP('w-wa'!Q58,tab_liczb_!$AV$8:$AX$18,3,1)</f>
        <v>11</v>
      </c>
      <c r="R59" s="58">
        <f>VLOOKUP('w-wa'!R58,tab_liczb_!$AY$8:$BA$18,3,1)</f>
        <v>10</v>
      </c>
      <c r="S59" s="41"/>
      <c r="U59" s="62">
        <f t="shared" si="33"/>
        <v>4</v>
      </c>
      <c r="V59" s="58">
        <f t="shared" si="34"/>
        <v>1</v>
      </c>
      <c r="W59" s="58">
        <f t="shared" si="35"/>
        <v>0</v>
      </c>
      <c r="X59" s="58">
        <f t="shared" si="36"/>
        <v>1</v>
      </c>
      <c r="Y59" s="58">
        <f t="shared" si="37"/>
        <v>1</v>
      </c>
      <c r="Z59" s="58">
        <f t="shared" si="38"/>
        <v>4</v>
      </c>
      <c r="AA59" s="58">
        <f t="shared" si="39"/>
        <v>0</v>
      </c>
      <c r="AB59" s="58">
        <f t="shared" si="40"/>
        <v>1</v>
      </c>
      <c r="AC59" s="58">
        <f t="shared" si="41"/>
        <v>0</v>
      </c>
      <c r="AD59" s="58">
        <f t="shared" si="42"/>
        <v>0</v>
      </c>
      <c r="AE59" s="63">
        <f t="shared" si="43"/>
        <v>0</v>
      </c>
      <c r="AF59" s="41"/>
      <c r="AG59" s="62">
        <f t="shared" si="44"/>
        <v>1</v>
      </c>
      <c r="AH59" s="58">
        <f t="shared" si="45"/>
        <v>1</v>
      </c>
      <c r="AI59" s="58">
        <f t="shared" si="46"/>
        <v>1</v>
      </c>
      <c r="AJ59" s="58">
        <f t="shared" si="47"/>
        <v>0</v>
      </c>
      <c r="AK59" s="58">
        <f t="shared" si="48"/>
        <v>0</v>
      </c>
      <c r="AL59" s="58">
        <f t="shared" si="49"/>
        <v>0</v>
      </c>
      <c r="AM59" s="58">
        <f t="shared" si="50"/>
        <v>1</v>
      </c>
      <c r="AN59" s="58">
        <f t="shared" si="51"/>
        <v>0</v>
      </c>
      <c r="AO59" s="58">
        <f t="shared" si="52"/>
        <v>0</v>
      </c>
      <c r="AP59" s="58">
        <f t="shared" si="53"/>
        <v>0</v>
      </c>
      <c r="AQ59" s="63">
        <f t="shared" si="54"/>
        <v>0</v>
      </c>
      <c r="AR59" s="41"/>
      <c r="AS59" s="41"/>
      <c r="AT59" s="62">
        <f t="shared" si="55"/>
        <v>0</v>
      </c>
      <c r="AU59" s="58">
        <f t="shared" si="56"/>
        <v>1</v>
      </c>
      <c r="AV59" s="58">
        <f t="shared" si="57"/>
        <v>0</v>
      </c>
      <c r="AW59" s="58">
        <f t="shared" si="58"/>
        <v>0</v>
      </c>
      <c r="AX59" s="58">
        <f t="shared" si="59"/>
        <v>0</v>
      </c>
      <c r="AY59" s="58">
        <f t="shared" si="60"/>
        <v>0</v>
      </c>
      <c r="AZ59" s="58">
        <f t="shared" si="61"/>
        <v>0</v>
      </c>
      <c r="BA59" s="58">
        <f t="shared" si="62"/>
        <v>0</v>
      </c>
      <c r="BB59" s="58">
        <f t="shared" si="63"/>
        <v>0</v>
      </c>
      <c r="BC59" s="58">
        <f t="shared" si="64"/>
        <v>0</v>
      </c>
      <c r="BD59" s="63">
        <f t="shared" si="65"/>
        <v>0</v>
      </c>
      <c r="BE59" s="41"/>
      <c r="BF59" s="41"/>
    </row>
    <row r="60" spans="1:58" ht="10.5" customHeight="1" thickBot="1">
      <c r="A60" s="237">
        <f>'w-wa'!A59</f>
        <v>1836</v>
      </c>
      <c r="B60" s="58">
        <f>VLOOKUP('w-wa'!B59,tab_liczb_!$C$8:$E$18,3,1)</f>
        <v>9</v>
      </c>
      <c r="C60" s="58">
        <f>VLOOKUP('w-wa'!C59,tab_liczb_!$F$8:$H$18,3,1)</f>
        <v>6</v>
      </c>
      <c r="D60" s="58">
        <f>VLOOKUP('w-wa'!D59,tab_liczb_!$I$8:$K$18,3,1)</f>
        <v>1</v>
      </c>
      <c r="E60" s="58">
        <f>VLOOKUP('w-wa'!E59,tab_liczb_!$L$8:$N$18,3,1)</f>
        <v>5</v>
      </c>
      <c r="F60" s="58">
        <f>VLOOKUP('w-wa'!F59,tab_liczb_!$O$8:$Q$18,3,1)</f>
        <v>11</v>
      </c>
      <c r="G60" s="58">
        <f>VLOOKUP('w-wa'!G59,tab_liczb_!$R$8:$T$18,3,1)</f>
        <v>5</v>
      </c>
      <c r="H60" s="58">
        <f>VLOOKUP('w-wa'!H59,tab_liczb_!$U$8:$W$18,3,1)</f>
        <v>10</v>
      </c>
      <c r="I60" s="58">
        <f>VLOOKUP('w-wa'!I59,tab_liczb_!$X$8:$Z$18,3,1)</f>
        <v>11</v>
      </c>
      <c r="J60" s="58">
        <f>VLOOKUP('w-wa'!J59,tab_liczb_!$AA$8:$AC$18,3,1)</f>
        <v>5</v>
      </c>
      <c r="K60" s="58">
        <f>VLOOKUP('w-wa'!K59,tab_liczb_!$AD$8:$AF$18,3,1)</f>
        <v>1</v>
      </c>
      <c r="L60" s="58">
        <f>VLOOKUP('w-wa'!L59,tab_liczb_!$AG$8:$AI$18,3,1)</f>
        <v>10</v>
      </c>
      <c r="M60" s="58">
        <f>VLOOKUP('w-wa'!M59,tab_liczb_!$AJ$8:$AL$18,3,1)</f>
        <v>7</v>
      </c>
      <c r="N60" s="58">
        <f>VLOOKUP('w-wa'!N59,tab_liczb_!$AM$8:$AO$18,3,1)</f>
        <v>9</v>
      </c>
      <c r="O60" s="58">
        <f>VLOOKUP('w-wa'!O59,tab_liczb_!$AP$8:$AR$18,3,1)</f>
        <v>6</v>
      </c>
      <c r="P60" s="58">
        <f>VLOOKUP('w-wa'!P59,tab_liczb_!$AS$8:$AU$18,3,1)</f>
        <v>9</v>
      </c>
      <c r="Q60" s="58">
        <f>VLOOKUP('w-wa'!Q59,tab_liczb_!$AV$8:$AX$18,3,1)</f>
        <v>6</v>
      </c>
      <c r="R60" s="58">
        <f>VLOOKUP('w-wa'!R59,tab_liczb_!$AY$8:$BA$18,3,1)</f>
        <v>8</v>
      </c>
      <c r="S60" s="41"/>
      <c r="U60" s="62">
        <f t="shared" si="33"/>
        <v>2</v>
      </c>
      <c r="V60" s="58">
        <f t="shared" si="34"/>
        <v>2</v>
      </c>
      <c r="W60" s="58">
        <f t="shared" si="35"/>
        <v>1</v>
      </c>
      <c r="X60" s="58">
        <f t="shared" si="36"/>
        <v>0</v>
      </c>
      <c r="Y60" s="58">
        <f t="shared" si="37"/>
        <v>1</v>
      </c>
      <c r="Z60" s="58">
        <f t="shared" si="38"/>
        <v>1</v>
      </c>
      <c r="AA60" s="58">
        <f t="shared" si="39"/>
        <v>3</v>
      </c>
      <c r="AB60" s="58">
        <f t="shared" si="40"/>
        <v>0</v>
      </c>
      <c r="AC60" s="58">
        <f t="shared" si="41"/>
        <v>0</v>
      </c>
      <c r="AD60" s="58">
        <f t="shared" si="42"/>
        <v>0</v>
      </c>
      <c r="AE60" s="59">
        <f t="shared" si="43"/>
        <v>2</v>
      </c>
      <c r="AF60" s="112"/>
      <c r="AG60" s="77">
        <f t="shared" si="44"/>
        <v>0</v>
      </c>
      <c r="AH60" s="78">
        <f t="shared" si="45"/>
        <v>0</v>
      </c>
      <c r="AI60" s="78">
        <f t="shared" si="46"/>
        <v>2</v>
      </c>
      <c r="AJ60" s="78">
        <f t="shared" si="47"/>
        <v>0</v>
      </c>
      <c r="AK60" s="78">
        <f t="shared" si="48"/>
        <v>0</v>
      </c>
      <c r="AL60" s="78">
        <f t="shared" si="49"/>
        <v>2</v>
      </c>
      <c r="AM60" s="78">
        <f t="shared" si="50"/>
        <v>0</v>
      </c>
      <c r="AN60" s="78">
        <f t="shared" si="51"/>
        <v>0</v>
      </c>
      <c r="AO60" s="78">
        <f t="shared" si="52"/>
        <v>0</v>
      </c>
      <c r="AP60" s="78">
        <f t="shared" si="53"/>
        <v>0</v>
      </c>
      <c r="AQ60" s="79">
        <f t="shared" si="54"/>
        <v>0</v>
      </c>
      <c r="AR60" s="41"/>
      <c r="AS60" s="41"/>
      <c r="AT60" s="113">
        <f t="shared" si="55"/>
        <v>0</v>
      </c>
      <c r="AU60" s="114">
        <f t="shared" si="56"/>
        <v>0</v>
      </c>
      <c r="AV60" s="114">
        <f t="shared" si="57"/>
        <v>0</v>
      </c>
      <c r="AW60" s="114">
        <f t="shared" si="58"/>
        <v>1</v>
      </c>
      <c r="AX60" s="114">
        <f t="shared" si="59"/>
        <v>0</v>
      </c>
      <c r="AY60" s="114">
        <f t="shared" si="60"/>
        <v>0</v>
      </c>
      <c r="AZ60" s="58">
        <f t="shared" si="61"/>
        <v>0</v>
      </c>
      <c r="BA60" s="114">
        <f t="shared" si="62"/>
        <v>0</v>
      </c>
      <c r="BB60" s="114">
        <f t="shared" si="63"/>
        <v>0</v>
      </c>
      <c r="BC60" s="114">
        <f t="shared" si="64"/>
        <v>0</v>
      </c>
      <c r="BD60" s="115">
        <f t="shared" si="65"/>
        <v>0</v>
      </c>
      <c r="BE60" s="41"/>
      <c r="BF60" s="41"/>
    </row>
    <row r="61" spans="1:58" ht="10.5" customHeight="1" thickBot="1">
      <c r="A61" s="237">
        <f>IF(ISNUMBER('w-wa'!A232),('w-wa'!A232),(" "))</f>
        <v>2009</v>
      </c>
      <c r="B61" s="58" t="str">
        <f>IF(ISNUMBER('w-wa'!B232),(VLOOKUP('w-wa'!B60,tab_liczb_!$C$8:$E$18,3,1))," ")</f>
        <v xml:space="preserve"> </v>
      </c>
      <c r="C61" s="58" t="str">
        <f>IF(ISNUMBER('w-wa'!C232),(VLOOKUP('w-wa'!C60,tab_liczb_!$F$8:$H$18,3,1))," ")</f>
        <v xml:space="preserve"> </v>
      </c>
      <c r="D61" s="58" t="str">
        <f>IF(ISNUMBER('w-wa'!D232),(VLOOKUP('w-wa'!D60,tab_liczb_!$I$8:$K$18,3,1))," ")</f>
        <v xml:space="preserve"> </v>
      </c>
      <c r="E61" s="58" t="str">
        <f>IF(ISNUMBER('w-wa'!E232),(VLOOKUP('w-wa'!E60,tab_liczb_!$L$8:$N$18,3,1))," ")</f>
        <v xml:space="preserve"> </v>
      </c>
      <c r="F61" s="58" t="str">
        <f>IF(ISNUMBER('w-wa'!F232),(VLOOKUP('w-wa'!F60,tab_liczb_!$O$8:$Q$18,3,1))," ")</f>
        <v xml:space="preserve"> </v>
      </c>
      <c r="G61" s="58" t="str">
        <f>IF(ISNUMBER('w-wa'!G232),(VLOOKUP('w-wa'!G60,tab_liczb_!$R$8:$T$18,3,1))," ")</f>
        <v xml:space="preserve"> </v>
      </c>
      <c r="H61" s="58" t="str">
        <f>IF(ISNUMBER('w-wa'!H232),(VLOOKUP('w-wa'!H60,tab_liczb_!$U$8:$W$18,3,1))," ")</f>
        <v xml:space="preserve"> </v>
      </c>
      <c r="I61" s="58" t="str">
        <f>IF(ISNUMBER('w-wa'!I232),(VLOOKUP('w-wa'!I60,tab_liczb_!$X$8:$Z$18,3,1))," ")</f>
        <v xml:space="preserve"> </v>
      </c>
      <c r="J61" s="58" t="str">
        <f>IF(ISNUMBER('w-wa'!J232),(VLOOKUP('w-wa'!J60,tab_liczb_!$AA$8:$AC$18,3,1))," ")</f>
        <v xml:space="preserve"> </v>
      </c>
      <c r="K61" s="58" t="str">
        <f>IF(ISNUMBER('w-wa'!K232),(VLOOKUP('w-wa'!K60,tab_liczb_!$AD$8:$AF$18,3,1))," ")</f>
        <v xml:space="preserve"> </v>
      </c>
      <c r="L61" s="58" t="str">
        <f>IF(ISNUMBER('w-wa'!L232),(VLOOKUP('w-wa'!L60,tab_liczb_!$AG$8:$AI$18,3,1))," ")</f>
        <v xml:space="preserve"> </v>
      </c>
      <c r="M61" s="58" t="str">
        <f>IF(ISNUMBER('w-wa'!M232),(VLOOKUP('w-wa'!M60,tab_liczb_!$AJ$8:$AL$18,3,1))," ")</f>
        <v xml:space="preserve"> </v>
      </c>
      <c r="N61" s="58" t="str">
        <f>IF(ISNUMBER('w-wa'!N232),(VLOOKUP('w-wa'!N60,tab_liczb_!$AM$8:$AO$18,3,1))," ")</f>
        <v xml:space="preserve"> </v>
      </c>
      <c r="O61" s="58" t="str">
        <f>IF(ISNUMBER('w-wa'!O232),(VLOOKUP('w-wa'!O60,tab_liczb_!$AP$8:$AR$18,3,1))," ")</f>
        <v xml:space="preserve"> </v>
      </c>
      <c r="P61" s="58" t="str">
        <f>IF(ISNUMBER('w-wa'!P232),(VLOOKUP('w-wa'!P60,tab_liczb_!$AS$8:$AU$18,3,1))," ")</f>
        <v xml:space="preserve"> </v>
      </c>
      <c r="Q61" s="58" t="str">
        <f>IF(ISNUMBER('w-wa'!Q232),(VLOOKUP('w-wa'!Q60,tab_liczb_!$AV$8:$AX$18,3,1))," ")</f>
        <v xml:space="preserve"> </v>
      </c>
      <c r="R61" s="59" t="str">
        <f>IF(ISNUMBER('w-wa'!R232),(VLOOKUP('w-wa'!R60,tab_liczb_!$AY$8:$BA$18,3,1))," ")</f>
        <v xml:space="preserve"> </v>
      </c>
      <c r="S61" s="6"/>
      <c r="T61" s="6"/>
      <c r="U61" s="62">
        <f t="shared" si="33"/>
        <v>0</v>
      </c>
      <c r="V61" s="58">
        <f t="shared" si="34"/>
        <v>0</v>
      </c>
      <c r="W61" s="58">
        <f t="shared" si="35"/>
        <v>0</v>
      </c>
      <c r="X61" s="58">
        <f t="shared" si="36"/>
        <v>0</v>
      </c>
      <c r="Y61" s="58">
        <f t="shared" si="37"/>
        <v>0</v>
      </c>
      <c r="Z61" s="58">
        <f t="shared" si="38"/>
        <v>0</v>
      </c>
      <c r="AA61" s="58">
        <f t="shared" si="39"/>
        <v>0</v>
      </c>
      <c r="AB61" s="58">
        <f t="shared" si="40"/>
        <v>0</v>
      </c>
      <c r="AC61" s="58">
        <f t="shared" si="41"/>
        <v>0</v>
      </c>
      <c r="AD61" s="58">
        <f t="shared" si="42"/>
        <v>0</v>
      </c>
      <c r="AE61" s="59">
        <f t="shared" si="43"/>
        <v>0</v>
      </c>
      <c r="AF61" s="112"/>
      <c r="AG61" s="77">
        <f t="shared" si="44"/>
        <v>0</v>
      </c>
      <c r="AH61" s="78">
        <f t="shared" si="45"/>
        <v>0</v>
      </c>
      <c r="AI61" s="78">
        <f t="shared" si="46"/>
        <v>0</v>
      </c>
      <c r="AJ61" s="78">
        <f t="shared" si="47"/>
        <v>0</v>
      </c>
      <c r="AK61" s="78">
        <f t="shared" si="48"/>
        <v>0</v>
      </c>
      <c r="AL61" s="78">
        <f t="shared" si="49"/>
        <v>0</v>
      </c>
      <c r="AM61" s="78">
        <f t="shared" si="50"/>
        <v>0</v>
      </c>
      <c r="AN61" s="78">
        <f t="shared" si="51"/>
        <v>0</v>
      </c>
      <c r="AO61" s="78">
        <f t="shared" si="52"/>
        <v>0</v>
      </c>
      <c r="AP61" s="78">
        <f t="shared" si="53"/>
        <v>0</v>
      </c>
      <c r="AQ61" s="79">
        <f t="shared" si="54"/>
        <v>0</v>
      </c>
      <c r="AR61" s="41"/>
      <c r="AS61" s="41"/>
      <c r="AT61" s="113">
        <f t="shared" si="55"/>
        <v>0</v>
      </c>
      <c r="AU61" s="114">
        <f t="shared" si="56"/>
        <v>0</v>
      </c>
      <c r="AV61" s="114">
        <f t="shared" ref="AV61:AV78" si="66">COUNTIF(R61,$W$2)</f>
        <v>0</v>
      </c>
      <c r="AW61" s="114">
        <f t="shared" si="58"/>
        <v>0</v>
      </c>
      <c r="AX61" s="114">
        <f t="shared" si="59"/>
        <v>0</v>
      </c>
      <c r="AY61" s="114">
        <f t="shared" si="60"/>
        <v>0</v>
      </c>
      <c r="AZ61" s="58">
        <f t="shared" si="61"/>
        <v>0</v>
      </c>
      <c r="BA61" s="114">
        <f t="shared" si="62"/>
        <v>0</v>
      </c>
      <c r="BB61" s="114">
        <f t="shared" si="63"/>
        <v>0</v>
      </c>
      <c r="BC61" s="114">
        <f t="shared" si="64"/>
        <v>0</v>
      </c>
      <c r="BD61" s="115">
        <f t="shared" si="65"/>
        <v>0</v>
      </c>
      <c r="BE61" s="23"/>
      <c r="BF61" s="23"/>
    </row>
    <row r="62" spans="1:58" ht="10.5" customHeight="1" thickBot="1">
      <c r="A62" s="237" t="e">
        <v>#VALUE!</v>
      </c>
      <c r="B62" s="58">
        <f>IF(ISNUMBER('w-wa'!B61),(VLOOKUP('w-wa'!B61,tab_liczb_!$C$8:$E$18,3,1))," ")</f>
        <v>11</v>
      </c>
      <c r="C62" s="58">
        <f>IF(ISNUMBER('w-wa'!C61),(VLOOKUP('w-wa'!C61,tab_liczb_!$F$8:$H$18,3,1))," ")</f>
        <v>11</v>
      </c>
      <c r="D62" s="58">
        <f>IF(ISNUMBER('w-wa'!D61),(VLOOKUP('w-wa'!D61,tab_liczb_!$I$8:$K$18,3,1))," ")</f>
        <v>9</v>
      </c>
      <c r="E62" s="58">
        <f>IF(ISNUMBER('w-wa'!E61),(VLOOKUP('w-wa'!E61,tab_liczb_!$L$8:$N$18,3,1))," ")</f>
        <v>11</v>
      </c>
      <c r="F62" s="58">
        <f>IF(ISNUMBER('w-wa'!F61),(VLOOKUP('w-wa'!F61,tab_liczb_!$O$8:$Q$18,3,1))," ")</f>
        <v>6</v>
      </c>
      <c r="G62" s="58">
        <f>IF(ISNUMBER('w-wa'!G61),(VLOOKUP('w-wa'!G61,tab_liczb_!$R$8:$T$18,3,1))," ")</f>
        <v>6</v>
      </c>
      <c r="H62" s="58">
        <f>IF(ISNUMBER('w-wa'!H61),(VLOOKUP('w-wa'!H61,tab_liczb_!$U$8:$W$18,3,1))," ")</f>
        <v>8</v>
      </c>
      <c r="I62" s="58">
        <f>IF(ISNUMBER('w-wa'!I61),(VLOOKUP('w-wa'!I61,tab_liczb_!$X$8:$Z$18,3,1))," ")</f>
        <v>11</v>
      </c>
      <c r="J62" s="58">
        <f>IF(ISNUMBER('w-wa'!J61),(VLOOKUP('w-wa'!J61,tab_liczb_!$AA$8:$AC$18,3,1))," ")</f>
        <v>1</v>
      </c>
      <c r="K62" s="58">
        <f>IF(ISNUMBER('w-wa'!K61),(VLOOKUP('w-wa'!K61,tab_liczb_!$AD$8:$AF$18,3,1))," ")</f>
        <v>11</v>
      </c>
      <c r="L62" s="58">
        <f>IF(ISNUMBER('w-wa'!L61),(VLOOKUP('w-wa'!L61,tab_liczb_!$AG$8:$AI$18,3,1))," ")</f>
        <v>9</v>
      </c>
      <c r="M62" s="58">
        <f>IF(ISNUMBER('w-wa'!M61),(VLOOKUP('w-wa'!M61,tab_liczb_!$AJ$8:$AL$18,3,1))," ")</f>
        <v>9</v>
      </c>
      <c r="N62" s="58">
        <f>IF(ISNUMBER('w-wa'!N61),(VLOOKUP('w-wa'!N61,tab_liczb_!$AM$8:$AO$18,3,1))," ")</f>
        <v>11</v>
      </c>
      <c r="O62" s="58">
        <f>IF(ISNUMBER('w-wa'!O61),(VLOOKUP('w-wa'!O61,tab_liczb_!$AP$8:$AR$18,3,1))," ")</f>
        <v>10</v>
      </c>
      <c r="P62" s="58">
        <f>IF(ISNUMBER('w-wa'!P61),(VLOOKUP('w-wa'!P61,tab_liczb_!$AS$8:$AU$18,3,1))," ")</f>
        <v>11</v>
      </c>
      <c r="Q62" s="58">
        <f>IF(ISNUMBER('w-wa'!Q61),(VLOOKUP('w-wa'!Q61,tab_liczb_!$AV$8:$AX$18,3,1))," ")</f>
        <v>9</v>
      </c>
      <c r="R62" s="59">
        <f>IF(ISNUMBER('w-wa'!R61),(VLOOKUP('w-wa'!R61,tab_liczb_!$AY$8:$BA$18,3,1))," ")</f>
        <v>11</v>
      </c>
      <c r="U62" s="62">
        <f t="shared" si="33"/>
        <v>5</v>
      </c>
      <c r="V62" s="58">
        <f t="shared" si="34"/>
        <v>0</v>
      </c>
      <c r="W62" s="58">
        <f t="shared" si="35"/>
        <v>3</v>
      </c>
      <c r="X62" s="58">
        <f t="shared" si="36"/>
        <v>1</v>
      </c>
      <c r="Y62" s="58">
        <f t="shared" si="37"/>
        <v>0</v>
      </c>
      <c r="Z62" s="58">
        <f t="shared" si="38"/>
        <v>2</v>
      </c>
      <c r="AA62" s="58">
        <f t="shared" si="39"/>
        <v>0</v>
      </c>
      <c r="AB62" s="58">
        <f t="shared" si="40"/>
        <v>0</v>
      </c>
      <c r="AC62" s="58">
        <f t="shared" si="41"/>
        <v>0</v>
      </c>
      <c r="AD62" s="58">
        <f t="shared" si="42"/>
        <v>0</v>
      </c>
      <c r="AE62" s="59">
        <f t="shared" si="43"/>
        <v>1</v>
      </c>
      <c r="AF62" s="112"/>
      <c r="AG62" s="77">
        <f t="shared" si="44"/>
        <v>2</v>
      </c>
      <c r="AH62" s="78">
        <f t="shared" si="45"/>
        <v>1</v>
      </c>
      <c r="AI62" s="78">
        <f t="shared" si="46"/>
        <v>1</v>
      </c>
      <c r="AJ62" s="78">
        <f t="shared" si="47"/>
        <v>0</v>
      </c>
      <c r="AK62" s="78">
        <f t="shared" si="48"/>
        <v>0</v>
      </c>
      <c r="AL62" s="78">
        <f t="shared" si="49"/>
        <v>0</v>
      </c>
      <c r="AM62" s="78">
        <f t="shared" si="50"/>
        <v>0</v>
      </c>
      <c r="AN62" s="78">
        <f t="shared" si="51"/>
        <v>0</v>
      </c>
      <c r="AO62" s="78">
        <f t="shared" si="52"/>
        <v>0</v>
      </c>
      <c r="AP62" s="78">
        <f t="shared" si="53"/>
        <v>0</v>
      </c>
      <c r="AQ62" s="79">
        <f t="shared" si="54"/>
        <v>0</v>
      </c>
      <c r="AR62" s="41"/>
      <c r="AS62" s="41"/>
      <c r="AT62" s="113">
        <f t="shared" si="55"/>
        <v>1</v>
      </c>
      <c r="AU62" s="114">
        <f t="shared" si="56"/>
        <v>0</v>
      </c>
      <c r="AV62" s="114">
        <f t="shared" si="66"/>
        <v>0</v>
      </c>
      <c r="AW62" s="114">
        <f t="shared" si="58"/>
        <v>0</v>
      </c>
      <c r="AX62" s="114">
        <f t="shared" si="59"/>
        <v>0</v>
      </c>
      <c r="AY62" s="114">
        <f t="shared" si="60"/>
        <v>0</v>
      </c>
      <c r="AZ62" s="58">
        <f t="shared" si="61"/>
        <v>0</v>
      </c>
      <c r="BA62" s="114">
        <f t="shared" si="62"/>
        <v>0</v>
      </c>
      <c r="BB62" s="114">
        <f t="shared" si="63"/>
        <v>0</v>
      </c>
      <c r="BC62" s="114">
        <f t="shared" si="64"/>
        <v>0</v>
      </c>
      <c r="BD62" s="115">
        <f t="shared" si="65"/>
        <v>0</v>
      </c>
      <c r="BE62" s="80"/>
      <c r="BF62" s="80"/>
    </row>
    <row r="63" spans="1:58" ht="10.5" customHeight="1" thickBot="1">
      <c r="A63" s="237">
        <f>IF(ISNUMBER('w-wa'!A61),('w-wa'!A61),(" "))</f>
        <v>1838</v>
      </c>
      <c r="B63" s="58">
        <f>IF(ISNUMBER('w-wa'!B62),(VLOOKUP('w-wa'!B62,tab_liczb_!$C$8:$E$18,3,1))," ")</f>
        <v>9</v>
      </c>
      <c r="C63" s="58">
        <f>IF(ISNUMBER('w-wa'!C62),(VLOOKUP('w-wa'!C62,tab_liczb_!$F$8:$H$18,3,1))," ")</f>
        <v>8</v>
      </c>
      <c r="D63" s="58">
        <f>IF(ISNUMBER('w-wa'!D62),(VLOOKUP('w-wa'!D62,tab_liczb_!$I$8:$K$18,3,1))," ")</f>
        <v>11</v>
      </c>
      <c r="E63" s="58">
        <f>IF(ISNUMBER('w-wa'!E62),(VLOOKUP('w-wa'!E62,tab_liczb_!$L$8:$N$18,3,1))," ")</f>
        <v>11</v>
      </c>
      <c r="F63" s="58">
        <f>IF(ISNUMBER('w-wa'!F62),(VLOOKUP('w-wa'!F62,tab_liczb_!$O$8:$Q$18,3,1))," ")</f>
        <v>5</v>
      </c>
      <c r="G63" s="58">
        <f>IF(ISNUMBER('w-wa'!G62),(VLOOKUP('w-wa'!G62,tab_liczb_!$R$8:$T$18,3,1))," ")</f>
        <v>3</v>
      </c>
      <c r="H63" s="58">
        <f>IF(ISNUMBER('w-wa'!H62),(VLOOKUP('w-wa'!H62,tab_liczb_!$U$8:$W$18,3,1))," ")</f>
        <v>3</v>
      </c>
      <c r="I63" s="58">
        <f>IF(ISNUMBER('w-wa'!I62),(VLOOKUP('w-wa'!I62,tab_liczb_!$X$8:$Z$18,3,1))," ")</f>
        <v>6</v>
      </c>
      <c r="J63" s="58">
        <f>IF(ISNUMBER('w-wa'!J62),(VLOOKUP('w-wa'!J62,tab_liczb_!$AA$8:$AC$18,3,1))," ")</f>
        <v>1</v>
      </c>
      <c r="K63" s="58">
        <f>IF(ISNUMBER('w-wa'!K62),(VLOOKUP('w-wa'!K62,tab_liczb_!$AD$8:$AF$18,3,1))," ")</f>
        <v>6</v>
      </c>
      <c r="L63" s="58">
        <f>IF(ISNUMBER('w-wa'!L62),(VLOOKUP('w-wa'!L62,tab_liczb_!$AG$8:$AI$18,3,1))," ")</f>
        <v>7</v>
      </c>
      <c r="M63" s="58">
        <f>IF(ISNUMBER('w-wa'!M62),(VLOOKUP('w-wa'!M62,tab_liczb_!$AJ$8:$AL$18,3,1))," ")</f>
        <v>11</v>
      </c>
      <c r="N63" s="58">
        <f>IF(ISNUMBER('w-wa'!N62),(VLOOKUP('w-wa'!N62,tab_liczb_!$AM$8:$AO$18,3,1))," ")</f>
        <v>9</v>
      </c>
      <c r="O63" s="58">
        <f>IF(ISNUMBER('w-wa'!O62),(VLOOKUP('w-wa'!O62,tab_liczb_!$AP$8:$AR$18,3,1))," ")</f>
        <v>11</v>
      </c>
      <c r="P63" s="58">
        <f>IF(ISNUMBER('w-wa'!P62),(VLOOKUP('w-wa'!P62,tab_liczb_!$AS$8:$AU$18,3,1))," ")</f>
        <v>3</v>
      </c>
      <c r="Q63" s="58">
        <f>IF(ISNUMBER('w-wa'!Q62),(VLOOKUP('w-wa'!Q62,tab_liczb_!$AV$8:$AX$18,3,1))," ")</f>
        <v>3</v>
      </c>
      <c r="R63" s="59">
        <f>IF(ISNUMBER('w-wa'!R62),(VLOOKUP('w-wa'!R62,tab_liczb_!$AY$8:$BA$18,3,1))," ")</f>
        <v>10</v>
      </c>
      <c r="U63" s="62">
        <f t="shared" si="33"/>
        <v>3</v>
      </c>
      <c r="V63" s="58">
        <f t="shared" si="34"/>
        <v>0</v>
      </c>
      <c r="W63" s="58">
        <f t="shared" si="35"/>
        <v>1</v>
      </c>
      <c r="X63" s="58">
        <f t="shared" si="36"/>
        <v>1</v>
      </c>
      <c r="Y63" s="58">
        <f t="shared" si="37"/>
        <v>1</v>
      </c>
      <c r="Z63" s="58">
        <f t="shared" si="38"/>
        <v>2</v>
      </c>
      <c r="AA63" s="58">
        <f t="shared" si="39"/>
        <v>1</v>
      </c>
      <c r="AB63" s="58">
        <f t="shared" si="40"/>
        <v>0</v>
      </c>
      <c r="AC63" s="58">
        <f t="shared" si="41"/>
        <v>2</v>
      </c>
      <c r="AD63" s="58">
        <f t="shared" si="42"/>
        <v>0</v>
      </c>
      <c r="AE63" s="59">
        <f t="shared" si="43"/>
        <v>1</v>
      </c>
      <c r="AF63" s="112"/>
      <c r="AG63" s="77">
        <f t="shared" si="44"/>
        <v>1</v>
      </c>
      <c r="AH63" s="78">
        <f t="shared" si="45"/>
        <v>0</v>
      </c>
      <c r="AI63" s="78">
        <f t="shared" si="46"/>
        <v>1</v>
      </c>
      <c r="AJ63" s="78">
        <f t="shared" si="47"/>
        <v>0</v>
      </c>
      <c r="AK63" s="78">
        <f t="shared" si="48"/>
        <v>0</v>
      </c>
      <c r="AL63" s="78">
        <f t="shared" si="49"/>
        <v>0</v>
      </c>
      <c r="AM63" s="78">
        <f t="shared" si="50"/>
        <v>0</v>
      </c>
      <c r="AN63" s="78">
        <f t="shared" si="51"/>
        <v>0</v>
      </c>
      <c r="AO63" s="78">
        <f t="shared" si="52"/>
        <v>2</v>
      </c>
      <c r="AP63" s="78">
        <f t="shared" si="53"/>
        <v>0</v>
      </c>
      <c r="AQ63" s="79">
        <f t="shared" si="54"/>
        <v>0</v>
      </c>
      <c r="AR63" s="41"/>
      <c r="AS63" s="41"/>
      <c r="AT63" s="113">
        <f t="shared" si="55"/>
        <v>0</v>
      </c>
      <c r="AU63" s="114">
        <f t="shared" si="56"/>
        <v>1</v>
      </c>
      <c r="AV63" s="114">
        <f t="shared" si="66"/>
        <v>0</v>
      </c>
      <c r="AW63" s="114">
        <f t="shared" si="58"/>
        <v>0</v>
      </c>
      <c r="AX63" s="114">
        <f t="shared" si="59"/>
        <v>0</v>
      </c>
      <c r="AY63" s="114">
        <f t="shared" si="60"/>
        <v>0</v>
      </c>
      <c r="AZ63" s="58">
        <f t="shared" si="61"/>
        <v>0</v>
      </c>
      <c r="BA63" s="114">
        <f t="shared" si="62"/>
        <v>0</v>
      </c>
      <c r="BB63" s="114">
        <f t="shared" si="63"/>
        <v>0</v>
      </c>
      <c r="BC63" s="114">
        <f t="shared" si="64"/>
        <v>0</v>
      </c>
      <c r="BD63" s="115">
        <f t="shared" si="65"/>
        <v>0</v>
      </c>
      <c r="BE63" s="41"/>
      <c r="BF63" s="41"/>
    </row>
    <row r="64" spans="1:58" ht="10.5" customHeight="1" thickBot="1">
      <c r="A64" s="237">
        <f>IF(ISNUMBER('w-wa'!A63),('w-wa'!A63),(" "))</f>
        <v>1840</v>
      </c>
      <c r="B64" s="58">
        <f>IF(ISNUMBER('w-wa'!B63),(VLOOKUP('w-wa'!B63,tab_liczb_!$C$8:$E$18,3,1))," ")</f>
        <v>9</v>
      </c>
      <c r="C64" s="58">
        <f>IF(ISNUMBER('w-wa'!C63),(VLOOKUP('w-wa'!C63,tab_liczb_!$F$8:$H$18,3,1))," ")</f>
        <v>8</v>
      </c>
      <c r="D64" s="58">
        <f>IF(ISNUMBER('w-wa'!D63),(VLOOKUP('w-wa'!D63,tab_liczb_!$I$8:$K$18,3,1))," ")</f>
        <v>11</v>
      </c>
      <c r="E64" s="58">
        <f>IF(ISNUMBER('w-wa'!E63),(VLOOKUP('w-wa'!E63,tab_liczb_!$L$8:$N$18,3,1))," ")</f>
        <v>10</v>
      </c>
      <c r="F64" s="58">
        <f>IF(ISNUMBER('w-wa'!F63),(VLOOKUP('w-wa'!F63,tab_liczb_!$O$8:$Q$18,3,1))," ")</f>
        <v>11</v>
      </c>
      <c r="G64" s="58">
        <f>IF(ISNUMBER('w-wa'!G63),(VLOOKUP('w-wa'!G63,tab_liczb_!$R$8:$T$18,3,1))," ")</f>
        <v>7</v>
      </c>
      <c r="H64" s="58">
        <f>IF(ISNUMBER('w-wa'!H63),(VLOOKUP('w-wa'!H63,tab_liczb_!$U$8:$W$18,3,1))," ")</f>
        <v>6</v>
      </c>
      <c r="I64" s="58">
        <f>IF(ISNUMBER('w-wa'!I63),(VLOOKUP('w-wa'!I63,tab_liczb_!$X$8:$Z$18,3,1))," ")</f>
        <v>9</v>
      </c>
      <c r="J64" s="58">
        <f>IF(ISNUMBER('w-wa'!J63),(VLOOKUP('w-wa'!J63,tab_liczb_!$AA$8:$AC$18,3,1))," ")</f>
        <v>3</v>
      </c>
      <c r="K64" s="58">
        <f>IF(ISNUMBER('w-wa'!K63),(VLOOKUP('w-wa'!K63,tab_liczb_!$AD$8:$AF$18,3,1))," ")</f>
        <v>11</v>
      </c>
      <c r="L64" s="58">
        <f>IF(ISNUMBER('w-wa'!L63),(VLOOKUP('w-wa'!L63,tab_liczb_!$AG$8:$AI$18,3,1))," ")</f>
        <v>6</v>
      </c>
      <c r="M64" s="58">
        <f>IF(ISNUMBER('w-wa'!M63),(VLOOKUP('w-wa'!M63,tab_liczb_!$AJ$8:$AL$18,3,1))," ")</f>
        <v>11</v>
      </c>
      <c r="N64" s="58">
        <f>IF(ISNUMBER('w-wa'!N63),(VLOOKUP('w-wa'!N63,tab_liczb_!$AM$8:$AO$18,3,1))," ")</f>
        <v>10</v>
      </c>
      <c r="O64" s="58">
        <f>IF(ISNUMBER('w-wa'!O63),(VLOOKUP('w-wa'!O63,tab_liczb_!$AP$8:$AR$18,3,1))," ")</f>
        <v>11</v>
      </c>
      <c r="P64" s="58">
        <f>IF(ISNUMBER('w-wa'!P63),(VLOOKUP('w-wa'!P63,tab_liczb_!$AS$8:$AU$18,3,1))," ")</f>
        <v>8</v>
      </c>
      <c r="Q64" s="58">
        <f>IF(ISNUMBER('w-wa'!Q63),(VLOOKUP('w-wa'!Q63,tab_liczb_!$AV$8:$AX$18,3,1))," ")</f>
        <v>7</v>
      </c>
      <c r="R64" s="59">
        <f>IF(ISNUMBER('w-wa'!R63),(VLOOKUP('w-wa'!R63,tab_liczb_!$AY$8:$BA$18,3,1))," ")</f>
        <v>11</v>
      </c>
      <c r="U64" s="62">
        <f t="shared" si="33"/>
        <v>4</v>
      </c>
      <c r="V64" s="58">
        <f t="shared" si="34"/>
        <v>1</v>
      </c>
      <c r="W64" s="58">
        <f t="shared" si="35"/>
        <v>2</v>
      </c>
      <c r="X64" s="58">
        <f t="shared" si="36"/>
        <v>1</v>
      </c>
      <c r="Y64" s="58">
        <f t="shared" si="37"/>
        <v>1</v>
      </c>
      <c r="Z64" s="58">
        <f t="shared" si="38"/>
        <v>2</v>
      </c>
      <c r="AA64" s="58">
        <f t="shared" si="39"/>
        <v>0</v>
      </c>
      <c r="AB64" s="58">
        <f t="shared" si="40"/>
        <v>0</v>
      </c>
      <c r="AC64" s="58">
        <f t="shared" si="41"/>
        <v>1</v>
      </c>
      <c r="AD64" s="58">
        <f t="shared" si="42"/>
        <v>0</v>
      </c>
      <c r="AE64" s="59">
        <f t="shared" si="43"/>
        <v>0</v>
      </c>
      <c r="AF64" s="112"/>
      <c r="AG64" s="77">
        <f t="shared" si="44"/>
        <v>1</v>
      </c>
      <c r="AH64" s="78">
        <f t="shared" si="45"/>
        <v>1</v>
      </c>
      <c r="AI64" s="78">
        <f t="shared" si="46"/>
        <v>0</v>
      </c>
      <c r="AJ64" s="78">
        <f t="shared" si="47"/>
        <v>1</v>
      </c>
      <c r="AK64" s="78">
        <f t="shared" si="48"/>
        <v>1</v>
      </c>
      <c r="AL64" s="78">
        <f t="shared" si="49"/>
        <v>0</v>
      </c>
      <c r="AM64" s="78">
        <f t="shared" si="50"/>
        <v>0</v>
      </c>
      <c r="AN64" s="78">
        <f t="shared" si="51"/>
        <v>0</v>
      </c>
      <c r="AO64" s="78">
        <f t="shared" si="52"/>
        <v>0</v>
      </c>
      <c r="AP64" s="78">
        <f t="shared" si="53"/>
        <v>0</v>
      </c>
      <c r="AQ64" s="79">
        <f t="shared" si="54"/>
        <v>0</v>
      </c>
      <c r="AR64" s="41"/>
      <c r="AS64" s="41"/>
      <c r="AT64" s="113">
        <f t="shared" si="55"/>
        <v>1</v>
      </c>
      <c r="AU64" s="114">
        <f t="shared" si="56"/>
        <v>0</v>
      </c>
      <c r="AV64" s="114">
        <f t="shared" si="66"/>
        <v>0</v>
      </c>
      <c r="AW64" s="114">
        <f t="shared" si="58"/>
        <v>0</v>
      </c>
      <c r="AX64" s="114">
        <f t="shared" si="59"/>
        <v>0</v>
      </c>
      <c r="AY64" s="114">
        <f t="shared" si="60"/>
        <v>0</v>
      </c>
      <c r="AZ64" s="58">
        <f t="shared" si="61"/>
        <v>0</v>
      </c>
      <c r="BA64" s="114">
        <f t="shared" si="62"/>
        <v>0</v>
      </c>
      <c r="BB64" s="114">
        <f t="shared" si="63"/>
        <v>0</v>
      </c>
      <c r="BC64" s="114">
        <f t="shared" si="64"/>
        <v>0</v>
      </c>
      <c r="BD64" s="115">
        <f t="shared" si="65"/>
        <v>0</v>
      </c>
      <c r="BE64" s="41"/>
      <c r="BF64" s="41"/>
    </row>
    <row r="65" spans="1:58" ht="13.5" customHeight="1" thickBot="1">
      <c r="A65" s="237">
        <f>IF(ISNUMBER('w-wa'!A64),('w-wa'!A64),(" "))</f>
        <v>1841</v>
      </c>
      <c r="B65" s="58">
        <f>IF(ISNUMBER('w-wa'!B64),(VLOOKUP('w-wa'!B64,tab_liczb_!$C$8:$E$18,3,1))," ")</f>
        <v>8</v>
      </c>
      <c r="C65" s="58">
        <f>IF(ISNUMBER('w-wa'!C64),(VLOOKUP('w-wa'!C64,tab_liczb_!$F$8:$H$18,3,1))," ")</f>
        <v>11</v>
      </c>
      <c r="D65" s="58">
        <f>IF(ISNUMBER('w-wa'!D64),(VLOOKUP('w-wa'!D64,tab_liczb_!$I$8:$K$18,3,1))," ")</f>
        <v>9</v>
      </c>
      <c r="E65" s="58">
        <f>IF(ISNUMBER('w-wa'!E64),(VLOOKUP('w-wa'!E64,tab_liczb_!$L$8:$N$18,3,1))," ")</f>
        <v>4</v>
      </c>
      <c r="F65" s="58">
        <f>IF(ISNUMBER('w-wa'!F64),(VLOOKUP('w-wa'!F64,tab_liczb_!$O$8:$Q$18,3,1))," ")</f>
        <v>1</v>
      </c>
      <c r="G65" s="58">
        <f>IF(ISNUMBER('w-wa'!G64),(VLOOKUP('w-wa'!G64,tab_liczb_!$R$8:$T$18,3,1))," ")</f>
        <v>4</v>
      </c>
      <c r="H65" s="58">
        <f>IF(ISNUMBER('w-wa'!H64),(VLOOKUP('w-wa'!H64,tab_liczb_!$U$8:$W$18,3,1))," ")</f>
        <v>7</v>
      </c>
      <c r="I65" s="58">
        <f>IF(ISNUMBER('w-wa'!I64),(VLOOKUP('w-wa'!I64,tab_liczb_!$X$8:$Z$18,3,1))," ")</f>
        <v>3</v>
      </c>
      <c r="J65" s="58">
        <f>IF(ISNUMBER('w-wa'!J64),(VLOOKUP('w-wa'!J64,tab_liczb_!$AA$8:$AC$18,3,1))," ")</f>
        <v>4</v>
      </c>
      <c r="K65" s="58">
        <f>IF(ISNUMBER('w-wa'!K64),(VLOOKUP('w-wa'!K64,tab_liczb_!$AD$8:$AF$18,3,1))," ")</f>
        <v>1</v>
      </c>
      <c r="L65" s="58">
        <f>IF(ISNUMBER('w-wa'!L64),(VLOOKUP('w-wa'!L64,tab_liczb_!$AG$8:$AI$18,3,1))," ")</f>
        <v>6</v>
      </c>
      <c r="M65" s="58">
        <f>IF(ISNUMBER('w-wa'!M64),(VLOOKUP('w-wa'!M64,tab_liczb_!$AJ$8:$AL$18,3,1))," ")</f>
        <v>3</v>
      </c>
      <c r="N65" s="58">
        <f>IF(ISNUMBER('w-wa'!N64),(VLOOKUP('w-wa'!N64,tab_liczb_!$AM$8:$AO$18,3,1))," ")</f>
        <v>11</v>
      </c>
      <c r="O65" s="58">
        <f>IF(ISNUMBER('w-wa'!O64),(VLOOKUP('w-wa'!O64,tab_liczb_!$AP$8:$AR$18,3,1))," ")</f>
        <v>4</v>
      </c>
      <c r="P65" s="58">
        <f>IF(ISNUMBER('w-wa'!P64),(VLOOKUP('w-wa'!P64,tab_liczb_!$AS$8:$AU$18,3,1))," ")</f>
        <v>4</v>
      </c>
      <c r="Q65" s="58">
        <f>IF(ISNUMBER('w-wa'!Q64),(VLOOKUP('w-wa'!Q64,tab_liczb_!$AV$8:$AX$18,3,1))," ")</f>
        <v>1</v>
      </c>
      <c r="R65" s="59">
        <f>IF(ISNUMBER('w-wa'!R64),(VLOOKUP('w-wa'!R64,tab_liczb_!$AY$8:$BA$18,3,1))," ")</f>
        <v>6</v>
      </c>
      <c r="U65" s="62">
        <f t="shared" si="33"/>
        <v>1</v>
      </c>
      <c r="V65" s="58">
        <f t="shared" si="34"/>
        <v>0</v>
      </c>
      <c r="W65" s="58">
        <f t="shared" si="35"/>
        <v>1</v>
      </c>
      <c r="X65" s="58">
        <f t="shared" si="36"/>
        <v>1</v>
      </c>
      <c r="Y65" s="58">
        <f t="shared" si="37"/>
        <v>1</v>
      </c>
      <c r="Z65" s="58">
        <f t="shared" si="38"/>
        <v>1</v>
      </c>
      <c r="AA65" s="58">
        <f t="shared" si="39"/>
        <v>0</v>
      </c>
      <c r="AB65" s="58">
        <f t="shared" si="40"/>
        <v>3</v>
      </c>
      <c r="AC65" s="58">
        <f t="shared" si="41"/>
        <v>2</v>
      </c>
      <c r="AD65" s="58">
        <f t="shared" si="42"/>
        <v>0</v>
      </c>
      <c r="AE65" s="59">
        <f t="shared" si="43"/>
        <v>2</v>
      </c>
      <c r="AF65" s="112"/>
      <c r="AG65" s="77">
        <f t="shared" si="44"/>
        <v>1</v>
      </c>
      <c r="AH65" s="78">
        <f t="shared" si="45"/>
        <v>0</v>
      </c>
      <c r="AI65" s="78">
        <f t="shared" si="46"/>
        <v>0</v>
      </c>
      <c r="AJ65" s="78">
        <f t="shared" si="47"/>
        <v>0</v>
      </c>
      <c r="AK65" s="78">
        <f t="shared" si="48"/>
        <v>0</v>
      </c>
      <c r="AL65" s="78">
        <f t="shared" si="49"/>
        <v>0</v>
      </c>
      <c r="AM65" s="78">
        <f t="shared" si="50"/>
        <v>0</v>
      </c>
      <c r="AN65" s="78">
        <f t="shared" si="51"/>
        <v>2</v>
      </c>
      <c r="AO65" s="78">
        <f t="shared" si="52"/>
        <v>0</v>
      </c>
      <c r="AP65" s="78">
        <f t="shared" si="53"/>
        <v>0</v>
      </c>
      <c r="AQ65" s="79">
        <f t="shared" si="54"/>
        <v>1</v>
      </c>
      <c r="AR65" s="41"/>
      <c r="AS65" s="41"/>
      <c r="AT65" s="113">
        <f t="shared" si="55"/>
        <v>0</v>
      </c>
      <c r="AU65" s="114">
        <f t="shared" si="56"/>
        <v>0</v>
      </c>
      <c r="AV65" s="114">
        <f t="shared" si="66"/>
        <v>0</v>
      </c>
      <c r="AW65" s="114">
        <f t="shared" si="58"/>
        <v>0</v>
      </c>
      <c r="AX65" s="114">
        <f t="shared" si="59"/>
        <v>0</v>
      </c>
      <c r="AY65" s="114">
        <f t="shared" si="60"/>
        <v>1</v>
      </c>
      <c r="AZ65" s="58">
        <f t="shared" si="61"/>
        <v>0</v>
      </c>
      <c r="BA65" s="114">
        <f t="shared" si="62"/>
        <v>0</v>
      </c>
      <c r="BB65" s="114">
        <f t="shared" si="63"/>
        <v>0</v>
      </c>
      <c r="BC65" s="114">
        <f t="shared" si="64"/>
        <v>0</v>
      </c>
      <c r="BD65" s="115">
        <f t="shared" si="65"/>
        <v>0</v>
      </c>
      <c r="BE65" s="94"/>
      <c r="BF65" s="94"/>
    </row>
    <row r="66" spans="1:58" ht="10.5" customHeight="1" thickBot="1">
      <c r="A66" s="237">
        <f>IF(ISNUMBER('w-wa'!A65),('w-wa'!A65),(" "))</f>
        <v>1842</v>
      </c>
      <c r="B66" s="58">
        <f>IF(ISNUMBER('w-wa'!B65),(VLOOKUP('w-wa'!B65,tab_liczb_!$C$8:$E$18,3,1))," ")</f>
        <v>10</v>
      </c>
      <c r="C66" s="58">
        <f>IF(ISNUMBER('w-wa'!C65),(VLOOKUP('w-wa'!C65,tab_liczb_!$F$8:$H$18,3,1))," ")</f>
        <v>8</v>
      </c>
      <c r="D66" s="58">
        <f>IF(ISNUMBER('w-wa'!D65),(VLOOKUP('w-wa'!D65,tab_liczb_!$I$8:$K$18,3,1))," ")</f>
        <v>8</v>
      </c>
      <c r="E66" s="58">
        <f>IF(ISNUMBER('w-wa'!E65),(VLOOKUP('w-wa'!E65,tab_liczb_!$L$8:$N$18,3,1))," ")</f>
        <v>11</v>
      </c>
      <c r="F66" s="58">
        <f>IF(ISNUMBER('w-wa'!F65),(VLOOKUP('w-wa'!F65,tab_liczb_!$O$8:$Q$18,3,1))," ")</f>
        <v>6</v>
      </c>
      <c r="G66" s="58">
        <f>IF(ISNUMBER('w-wa'!G65),(VLOOKUP('w-wa'!G65,tab_liczb_!$R$8:$T$18,3,1))," ")</f>
        <v>9</v>
      </c>
      <c r="H66" s="58">
        <f>IF(ISNUMBER('w-wa'!H65),(VLOOKUP('w-wa'!H65,tab_liczb_!$U$8:$W$18,3,1))," ")</f>
        <v>10</v>
      </c>
      <c r="I66" s="58">
        <f>IF(ISNUMBER('w-wa'!I65),(VLOOKUP('w-wa'!I65,tab_liczb_!$X$8:$Z$18,3,1))," ")</f>
        <v>1</v>
      </c>
      <c r="J66" s="58">
        <f>IF(ISNUMBER('w-wa'!J65),(VLOOKUP('w-wa'!J65,tab_liczb_!$AA$8:$AC$18,3,1))," ")</f>
        <v>5</v>
      </c>
      <c r="K66" s="58">
        <f>IF(ISNUMBER('w-wa'!K65),(VLOOKUP('w-wa'!K65,tab_liczb_!$AD$8:$AF$18,3,1))," ")</f>
        <v>11</v>
      </c>
      <c r="L66" s="58">
        <f>IF(ISNUMBER('w-wa'!L65),(VLOOKUP('w-wa'!L65,tab_liczb_!$AG$8:$AI$18,3,1))," ")</f>
        <v>11</v>
      </c>
      <c r="M66" s="58">
        <f>IF(ISNUMBER('w-wa'!M65),(VLOOKUP('w-wa'!M65,tab_liczb_!$AJ$8:$AL$18,3,1))," ")</f>
        <v>3</v>
      </c>
      <c r="N66" s="58">
        <f>IF(ISNUMBER('w-wa'!N65),(VLOOKUP('w-wa'!N65,tab_liczb_!$AM$8:$AO$18,3,1))," ")</f>
        <v>9</v>
      </c>
      <c r="O66" s="58">
        <f>IF(ISNUMBER('w-wa'!O65),(VLOOKUP('w-wa'!O65,tab_liczb_!$AP$8:$AR$18,3,1))," ")</f>
        <v>10</v>
      </c>
      <c r="P66" s="58">
        <f>IF(ISNUMBER('w-wa'!P65),(VLOOKUP('w-wa'!P65,tab_liczb_!$AS$8:$AU$18,3,1))," ")</f>
        <v>7</v>
      </c>
      <c r="Q66" s="58">
        <f>IF(ISNUMBER('w-wa'!Q65),(VLOOKUP('w-wa'!Q65,tab_liczb_!$AV$8:$AX$18,3,1))," ")</f>
        <v>11</v>
      </c>
      <c r="R66" s="58">
        <f>IF(ISNUMBER('w-wa'!R65),(VLOOKUP('w-wa'!R65,tab_liczb_!$AY$8:$BA$18,3,1))," ")</f>
        <v>11</v>
      </c>
      <c r="S66" s="41"/>
      <c r="U66" s="62">
        <f t="shared" si="33"/>
        <v>3</v>
      </c>
      <c r="V66" s="58">
        <f t="shared" si="34"/>
        <v>2</v>
      </c>
      <c r="W66" s="58">
        <f t="shared" si="35"/>
        <v>1</v>
      </c>
      <c r="X66" s="58">
        <f t="shared" si="36"/>
        <v>2</v>
      </c>
      <c r="Y66" s="58">
        <f t="shared" si="37"/>
        <v>0</v>
      </c>
      <c r="Z66" s="58">
        <f t="shared" si="38"/>
        <v>1</v>
      </c>
      <c r="AA66" s="58">
        <f t="shared" si="39"/>
        <v>1</v>
      </c>
      <c r="AB66" s="58">
        <f t="shared" si="40"/>
        <v>0</v>
      </c>
      <c r="AC66" s="58">
        <f t="shared" si="41"/>
        <v>1</v>
      </c>
      <c r="AD66" s="58">
        <f t="shared" si="42"/>
        <v>0</v>
      </c>
      <c r="AE66" s="59">
        <f t="shared" si="43"/>
        <v>1</v>
      </c>
      <c r="AF66" s="112"/>
      <c r="AG66" s="77">
        <f t="shared" si="44"/>
        <v>1</v>
      </c>
      <c r="AH66" s="78">
        <f t="shared" si="45"/>
        <v>1</v>
      </c>
      <c r="AI66" s="78">
        <f t="shared" si="46"/>
        <v>1</v>
      </c>
      <c r="AJ66" s="78">
        <f t="shared" si="47"/>
        <v>0</v>
      </c>
      <c r="AK66" s="78">
        <f t="shared" si="48"/>
        <v>1</v>
      </c>
      <c r="AL66" s="78">
        <f t="shared" si="49"/>
        <v>0</v>
      </c>
      <c r="AM66" s="78">
        <f t="shared" si="50"/>
        <v>0</v>
      </c>
      <c r="AN66" s="78">
        <f t="shared" si="51"/>
        <v>0</v>
      </c>
      <c r="AO66" s="78">
        <f t="shared" si="52"/>
        <v>0</v>
      </c>
      <c r="AP66" s="78">
        <f t="shared" si="53"/>
        <v>0</v>
      </c>
      <c r="AQ66" s="79">
        <f t="shared" si="54"/>
        <v>0</v>
      </c>
      <c r="AR66" s="41"/>
      <c r="AS66" s="41"/>
      <c r="AT66" s="113">
        <f t="shared" si="55"/>
        <v>1</v>
      </c>
      <c r="AU66" s="114">
        <f t="shared" si="56"/>
        <v>0</v>
      </c>
      <c r="AV66" s="114">
        <f t="shared" si="66"/>
        <v>0</v>
      </c>
      <c r="AW66" s="114">
        <f t="shared" si="58"/>
        <v>0</v>
      </c>
      <c r="AX66" s="114">
        <f t="shared" si="59"/>
        <v>0</v>
      </c>
      <c r="AY66" s="114">
        <f t="shared" si="60"/>
        <v>0</v>
      </c>
      <c r="AZ66" s="58">
        <f t="shared" si="61"/>
        <v>0</v>
      </c>
      <c r="BA66" s="114">
        <f t="shared" si="62"/>
        <v>0</v>
      </c>
      <c r="BB66" s="114">
        <f t="shared" si="63"/>
        <v>0</v>
      </c>
      <c r="BC66" s="114">
        <f t="shared" si="64"/>
        <v>0</v>
      </c>
      <c r="BD66" s="115">
        <f t="shared" si="65"/>
        <v>0</v>
      </c>
    </row>
    <row r="67" spans="1:58" ht="10.5" customHeight="1" thickBot="1">
      <c r="A67" s="237">
        <f>IF(ISNUMBER('w-wa'!A66),('w-wa'!A66),(" "))</f>
        <v>1843</v>
      </c>
      <c r="B67" s="58">
        <f>IF(ISNUMBER('w-wa'!B66),(VLOOKUP('w-wa'!B66,tab_liczb_!$C$8:$E$18,3,1))," ")</f>
        <v>6</v>
      </c>
      <c r="C67" s="58">
        <f>IF(ISNUMBER('w-wa'!C66),(VLOOKUP('w-wa'!C66,tab_liczb_!$F$8:$H$18,3,1))," ")</f>
        <v>2</v>
      </c>
      <c r="D67" s="58">
        <f>IF(ISNUMBER('w-wa'!D66),(VLOOKUP('w-wa'!D66,tab_liczb_!$I$8:$K$18,3,1))," ")</f>
        <v>9</v>
      </c>
      <c r="E67" s="58">
        <f>IF(ISNUMBER('w-wa'!E66),(VLOOKUP('w-wa'!E66,tab_liczb_!$L$8:$N$18,3,1))," ")</f>
        <v>8</v>
      </c>
      <c r="F67" s="58">
        <f>IF(ISNUMBER('w-wa'!F66),(VLOOKUP('w-wa'!F66,tab_liczb_!$O$8:$Q$18,3,1))," ")</f>
        <v>11</v>
      </c>
      <c r="G67" s="58">
        <f>IF(ISNUMBER('w-wa'!G66),(VLOOKUP('w-wa'!G66,tab_liczb_!$R$8:$T$18,3,1))," ")</f>
        <v>6</v>
      </c>
      <c r="H67" s="58">
        <f>IF(ISNUMBER('w-wa'!H66),(VLOOKUP('w-wa'!H66,tab_liczb_!$U$8:$W$18,3,1))," ")</f>
        <v>6</v>
      </c>
      <c r="I67" s="58">
        <f>IF(ISNUMBER('w-wa'!I66),(VLOOKUP('w-wa'!I66,tab_liczb_!$X$8:$Z$18,3,1))," ")</f>
        <v>3</v>
      </c>
      <c r="J67" s="58">
        <f>IF(ISNUMBER('w-wa'!J66),(VLOOKUP('w-wa'!J66,tab_liczb_!$AA$8:$AC$18,3,1))," ")</f>
        <v>9</v>
      </c>
      <c r="K67" s="58">
        <f>IF(ISNUMBER('w-wa'!K66),(VLOOKUP('w-wa'!K66,tab_liczb_!$AD$8:$AF$18,3,1))," ")</f>
        <v>8</v>
      </c>
      <c r="L67" s="58">
        <f>IF(ISNUMBER('w-wa'!L66),(VLOOKUP('w-wa'!L66,tab_liczb_!$AG$8:$AI$18,3,1))," ")</f>
        <v>8</v>
      </c>
      <c r="M67" s="58">
        <f>IF(ISNUMBER('w-wa'!M66),(VLOOKUP('w-wa'!M66,tab_liczb_!$AJ$8:$AL$18,3,1))," ")</f>
        <v>2</v>
      </c>
      <c r="N67" s="58">
        <f>IF(ISNUMBER('w-wa'!N66),(VLOOKUP('w-wa'!N66,tab_liczb_!$AM$8:$AO$18,3,1))," ")</f>
        <v>3</v>
      </c>
      <c r="O67" s="58">
        <f>IF(ISNUMBER('w-wa'!O66),(VLOOKUP('w-wa'!O66,tab_liczb_!$AP$8:$AR$18,3,1))," ")</f>
        <v>11</v>
      </c>
      <c r="P67" s="58">
        <f>IF(ISNUMBER('w-wa'!P66),(VLOOKUP('w-wa'!P66,tab_liczb_!$AS$8:$AU$18,3,1))," ")</f>
        <v>5</v>
      </c>
      <c r="Q67" s="58">
        <f>IF(ISNUMBER('w-wa'!Q66),(VLOOKUP('w-wa'!Q66,tab_liczb_!$AV$8:$AX$18,3,1))," ")</f>
        <v>10</v>
      </c>
      <c r="R67" s="58">
        <f>IF(ISNUMBER('w-wa'!R66),(VLOOKUP('w-wa'!R66,tab_liczb_!$AY$8:$BA$18,3,1))," ")</f>
        <v>7</v>
      </c>
      <c r="S67" s="41"/>
      <c r="U67" s="62">
        <f t="shared" si="33"/>
        <v>1</v>
      </c>
      <c r="V67" s="58">
        <f t="shared" si="34"/>
        <v>0</v>
      </c>
      <c r="W67" s="58">
        <f t="shared" si="35"/>
        <v>2</v>
      </c>
      <c r="X67" s="58">
        <f t="shared" si="36"/>
        <v>3</v>
      </c>
      <c r="Y67" s="58">
        <f t="shared" si="37"/>
        <v>0</v>
      </c>
      <c r="Z67" s="58">
        <f t="shared" si="38"/>
        <v>3</v>
      </c>
      <c r="AA67" s="58">
        <f t="shared" si="39"/>
        <v>0</v>
      </c>
      <c r="AB67" s="58">
        <f t="shared" si="40"/>
        <v>0</v>
      </c>
      <c r="AC67" s="58">
        <f t="shared" si="41"/>
        <v>1</v>
      </c>
      <c r="AD67" s="58">
        <f t="shared" si="42"/>
        <v>2</v>
      </c>
      <c r="AE67" s="59">
        <f t="shared" si="43"/>
        <v>0</v>
      </c>
      <c r="AF67" s="112"/>
      <c r="AG67" s="77">
        <f t="shared" si="44"/>
        <v>1</v>
      </c>
      <c r="AH67" s="78">
        <f t="shared" si="45"/>
        <v>1</v>
      </c>
      <c r="AI67" s="78">
        <f t="shared" si="46"/>
        <v>0</v>
      </c>
      <c r="AJ67" s="78">
        <f t="shared" si="47"/>
        <v>0</v>
      </c>
      <c r="AK67" s="78">
        <f t="shared" si="48"/>
        <v>0</v>
      </c>
      <c r="AL67" s="78">
        <f t="shared" si="49"/>
        <v>0</v>
      </c>
      <c r="AM67" s="78">
        <f t="shared" si="50"/>
        <v>1</v>
      </c>
      <c r="AN67" s="78">
        <f t="shared" si="51"/>
        <v>0</v>
      </c>
      <c r="AO67" s="78">
        <f t="shared" si="52"/>
        <v>1</v>
      </c>
      <c r="AP67" s="78">
        <f t="shared" si="53"/>
        <v>0</v>
      </c>
      <c r="AQ67" s="79">
        <f t="shared" si="54"/>
        <v>0</v>
      </c>
      <c r="AR67" s="41"/>
      <c r="AS67" s="41"/>
      <c r="AT67" s="113">
        <f t="shared" si="55"/>
        <v>0</v>
      </c>
      <c r="AU67" s="114">
        <f t="shared" si="56"/>
        <v>0</v>
      </c>
      <c r="AV67" s="114">
        <f t="shared" si="66"/>
        <v>0</v>
      </c>
      <c r="AW67" s="114">
        <f t="shared" si="58"/>
        <v>0</v>
      </c>
      <c r="AX67" s="114">
        <f t="shared" si="59"/>
        <v>1</v>
      </c>
      <c r="AY67" s="114">
        <f t="shared" si="60"/>
        <v>0</v>
      </c>
      <c r="AZ67" s="58">
        <f t="shared" si="61"/>
        <v>0</v>
      </c>
      <c r="BA67" s="114">
        <f t="shared" si="62"/>
        <v>0</v>
      </c>
      <c r="BB67" s="114">
        <f t="shared" si="63"/>
        <v>0</v>
      </c>
      <c r="BC67" s="114">
        <f t="shared" si="64"/>
        <v>0</v>
      </c>
      <c r="BD67" s="115">
        <f t="shared" si="65"/>
        <v>0</v>
      </c>
    </row>
    <row r="68" spans="1:58" ht="10.5" customHeight="1" thickBot="1">
      <c r="A68" s="237">
        <f>IF(ISNUMBER('w-wa'!A67),('w-wa'!A67),(" "))</f>
        <v>1844</v>
      </c>
      <c r="B68" s="58">
        <f>IF(ISNUMBER('w-wa'!B67),(VLOOKUP('w-wa'!B67,tab_liczb_!$C$8:$E$18,3,1))," ")</f>
        <v>8</v>
      </c>
      <c r="C68" s="58">
        <f>IF(ISNUMBER('w-wa'!C67),(VLOOKUP('w-wa'!C67,tab_liczb_!$F$8:$H$18,3,1))," ")</f>
        <v>9</v>
      </c>
      <c r="D68" s="58">
        <f>IF(ISNUMBER('w-wa'!D67),(VLOOKUP('w-wa'!D67,tab_liczb_!$I$8:$K$18,3,1))," ")</f>
        <v>11</v>
      </c>
      <c r="E68" s="58">
        <f>IF(ISNUMBER('w-wa'!E67),(VLOOKUP('w-wa'!E67,tab_liczb_!$L$8:$N$18,3,1))," ")</f>
        <v>10</v>
      </c>
      <c r="F68" s="58">
        <f>IF(ISNUMBER('w-wa'!F67),(VLOOKUP('w-wa'!F67,tab_liczb_!$O$8:$Q$18,3,1))," ")</f>
        <v>6</v>
      </c>
      <c r="G68" s="58">
        <f>IF(ISNUMBER('w-wa'!G67),(VLOOKUP('w-wa'!G67,tab_liczb_!$R$8:$T$18,3,1))," ")</f>
        <v>10</v>
      </c>
      <c r="H68" s="58">
        <f>IF(ISNUMBER('w-wa'!H67),(VLOOKUP('w-wa'!H67,tab_liczb_!$U$8:$W$18,3,1))," ")</f>
        <v>11</v>
      </c>
      <c r="I68" s="58">
        <f>IF(ISNUMBER('w-wa'!I67),(VLOOKUP('w-wa'!I67,tab_liczb_!$X$8:$Z$18,3,1))," ")</f>
        <v>11</v>
      </c>
      <c r="J68" s="58">
        <f>IF(ISNUMBER('w-wa'!J67),(VLOOKUP('w-wa'!J67,tab_liczb_!$AA$8:$AC$18,3,1))," ")</f>
        <v>4</v>
      </c>
      <c r="K68" s="58">
        <f>IF(ISNUMBER('w-wa'!K67),(VLOOKUP('w-wa'!K67,tab_liczb_!$AD$8:$AF$18,3,1))," ")</f>
        <v>6</v>
      </c>
      <c r="L68" s="58">
        <f>IF(ISNUMBER('w-wa'!L67),(VLOOKUP('w-wa'!L67,tab_liczb_!$AG$8:$AI$18,3,1))," ")</f>
        <v>7</v>
      </c>
      <c r="M68" s="58">
        <f>IF(ISNUMBER('w-wa'!M67),(VLOOKUP('w-wa'!M67,tab_liczb_!$AJ$8:$AL$18,3,1))," ")</f>
        <v>11</v>
      </c>
      <c r="N68" s="58">
        <f>IF(ISNUMBER('w-wa'!N67),(VLOOKUP('w-wa'!N67,tab_liczb_!$AM$8:$AO$18,3,1))," ")</f>
        <v>9</v>
      </c>
      <c r="O68" s="58">
        <f>IF(ISNUMBER('w-wa'!O67),(VLOOKUP('w-wa'!O67,tab_liczb_!$AP$8:$AR$18,3,1))," ")</f>
        <v>10</v>
      </c>
      <c r="P68" s="58">
        <f>IF(ISNUMBER('w-wa'!P67),(VLOOKUP('w-wa'!P67,tab_liczb_!$AS$8:$AU$18,3,1))," ")</f>
        <v>11</v>
      </c>
      <c r="Q68" s="58">
        <f>IF(ISNUMBER('w-wa'!Q67),(VLOOKUP('w-wa'!Q67,tab_liczb_!$AV$8:$AX$18,3,1))," ")</f>
        <v>6</v>
      </c>
      <c r="R68" s="58">
        <f>IF(ISNUMBER('w-wa'!R67),(VLOOKUP('w-wa'!R67,tab_liczb_!$AY$8:$BA$18,3,1))," ")</f>
        <v>11</v>
      </c>
      <c r="S68" s="41"/>
      <c r="U68" s="62">
        <f t="shared" si="33"/>
        <v>4</v>
      </c>
      <c r="V68" s="58">
        <f t="shared" si="34"/>
        <v>2</v>
      </c>
      <c r="W68" s="58">
        <f t="shared" si="35"/>
        <v>1</v>
      </c>
      <c r="X68" s="58">
        <f t="shared" si="36"/>
        <v>1</v>
      </c>
      <c r="Y68" s="58">
        <f t="shared" si="37"/>
        <v>1</v>
      </c>
      <c r="Z68" s="58">
        <f t="shared" si="38"/>
        <v>2</v>
      </c>
      <c r="AA68" s="58">
        <f t="shared" si="39"/>
        <v>0</v>
      </c>
      <c r="AB68" s="58">
        <f t="shared" si="40"/>
        <v>1</v>
      </c>
      <c r="AC68" s="58">
        <f t="shared" si="41"/>
        <v>0</v>
      </c>
      <c r="AD68" s="58">
        <f t="shared" si="42"/>
        <v>0</v>
      </c>
      <c r="AE68" s="59">
        <f t="shared" si="43"/>
        <v>0</v>
      </c>
      <c r="AF68" s="112"/>
      <c r="AG68" s="77">
        <f t="shared" si="44"/>
        <v>1</v>
      </c>
      <c r="AH68" s="78">
        <f t="shared" si="45"/>
        <v>1</v>
      </c>
      <c r="AI68" s="78">
        <f t="shared" si="46"/>
        <v>1</v>
      </c>
      <c r="AJ68" s="78">
        <f t="shared" si="47"/>
        <v>0</v>
      </c>
      <c r="AK68" s="78">
        <f t="shared" si="48"/>
        <v>0</v>
      </c>
      <c r="AL68" s="78">
        <f t="shared" si="49"/>
        <v>1</v>
      </c>
      <c r="AM68" s="78">
        <f t="shared" si="50"/>
        <v>0</v>
      </c>
      <c r="AN68" s="78">
        <f t="shared" si="51"/>
        <v>0</v>
      </c>
      <c r="AO68" s="78">
        <f t="shared" si="52"/>
        <v>0</v>
      </c>
      <c r="AP68" s="78">
        <f t="shared" si="53"/>
        <v>0</v>
      </c>
      <c r="AQ68" s="79">
        <f t="shared" si="54"/>
        <v>0</v>
      </c>
      <c r="AR68" s="41"/>
      <c r="AS68" s="41"/>
      <c r="AT68" s="113">
        <f t="shared" si="55"/>
        <v>1</v>
      </c>
      <c r="AU68" s="114">
        <f t="shared" si="56"/>
        <v>0</v>
      </c>
      <c r="AV68" s="114">
        <f t="shared" si="66"/>
        <v>0</v>
      </c>
      <c r="AW68" s="114">
        <f t="shared" si="58"/>
        <v>0</v>
      </c>
      <c r="AX68" s="114">
        <f t="shared" si="59"/>
        <v>0</v>
      </c>
      <c r="AY68" s="114">
        <f t="shared" si="60"/>
        <v>0</v>
      </c>
      <c r="AZ68" s="58">
        <f t="shared" si="61"/>
        <v>0</v>
      </c>
      <c r="BA68" s="114">
        <f t="shared" si="62"/>
        <v>0</v>
      </c>
      <c r="BB68" s="114">
        <f t="shared" si="63"/>
        <v>0</v>
      </c>
      <c r="BC68" s="114">
        <f t="shared" si="64"/>
        <v>0</v>
      </c>
      <c r="BD68" s="115">
        <f t="shared" si="65"/>
        <v>0</v>
      </c>
    </row>
    <row r="69" spans="1:58" ht="10.5" customHeight="1" thickBot="1">
      <c r="A69" s="237">
        <f>IF(ISNUMBER('w-wa'!A68),('w-wa'!A68),(" "))</f>
        <v>1845</v>
      </c>
      <c r="B69" s="58">
        <f>IF(ISNUMBER('w-wa'!B68),(VLOOKUP('w-wa'!B68,tab_liczb_!$C$8:$E$18,3,1))," ")</f>
        <v>7</v>
      </c>
      <c r="C69" s="58">
        <f>IF(ISNUMBER('w-wa'!C68),(VLOOKUP('w-wa'!C68,tab_liczb_!$F$8:$H$18,3,1))," ")</f>
        <v>11</v>
      </c>
      <c r="D69" s="58">
        <f>IF(ISNUMBER('w-wa'!D68),(VLOOKUP('w-wa'!D68,tab_liczb_!$I$8:$K$18,3,1))," ")</f>
        <v>11</v>
      </c>
      <c r="E69" s="58">
        <f>IF(ISNUMBER('w-wa'!E68),(VLOOKUP('w-wa'!E68,tab_liczb_!$L$8:$N$18,3,1))," ")</f>
        <v>8</v>
      </c>
      <c r="F69" s="58">
        <f>IF(ISNUMBER('w-wa'!F68),(VLOOKUP('w-wa'!F68,tab_liczb_!$O$8:$Q$18,3,1))," ")</f>
        <v>10</v>
      </c>
      <c r="G69" s="58">
        <f>IF(ISNUMBER('w-wa'!G68),(VLOOKUP('w-wa'!G68,tab_liczb_!$R$8:$T$18,3,1))," ")</f>
        <v>3</v>
      </c>
      <c r="H69" s="58">
        <f>IF(ISNUMBER('w-wa'!H68),(VLOOKUP('w-wa'!H68,tab_liczb_!$U$8:$W$18,3,1))," ")</f>
        <v>3</v>
      </c>
      <c r="I69" s="58">
        <f>IF(ISNUMBER('w-wa'!I68),(VLOOKUP('w-wa'!I68,tab_liczb_!$X$8:$Z$18,3,1))," ")</f>
        <v>8</v>
      </c>
      <c r="J69" s="58">
        <f>IF(ISNUMBER('w-wa'!J68),(VLOOKUP('w-wa'!J68,tab_liczb_!$AA$8:$AC$18,3,1))," ")</f>
        <v>8</v>
      </c>
      <c r="K69" s="58">
        <f>IF(ISNUMBER('w-wa'!K68),(VLOOKUP('w-wa'!K68,tab_liczb_!$AD$8:$AF$18,3,1))," ")</f>
        <v>8</v>
      </c>
      <c r="L69" s="58">
        <f>IF(ISNUMBER('w-wa'!L68),(VLOOKUP('w-wa'!L68,tab_liczb_!$AG$8:$AI$18,3,1))," ")</f>
        <v>6</v>
      </c>
      <c r="M69" s="58">
        <f>IF(ISNUMBER('w-wa'!M68),(VLOOKUP('w-wa'!M68,tab_liczb_!$AJ$8:$AL$18,3,1))," ")</f>
        <v>7</v>
      </c>
      <c r="N69" s="58">
        <f>IF(ISNUMBER('w-wa'!N68),(VLOOKUP('w-wa'!N68,tab_liczb_!$AM$8:$AO$18,3,1))," ")</f>
        <v>11</v>
      </c>
      <c r="O69" s="58">
        <f>IF(ISNUMBER('w-wa'!O68),(VLOOKUP('w-wa'!O68,tab_liczb_!$AP$8:$AR$18,3,1))," ")</f>
        <v>11</v>
      </c>
      <c r="P69" s="58">
        <f>IF(ISNUMBER('w-wa'!P68),(VLOOKUP('w-wa'!P68,tab_liczb_!$AS$8:$AU$18,3,1))," ")</f>
        <v>4</v>
      </c>
      <c r="Q69" s="58">
        <f>IF(ISNUMBER('w-wa'!Q68),(VLOOKUP('w-wa'!Q68,tab_liczb_!$AV$8:$AX$18,3,1))," ")</f>
        <v>7</v>
      </c>
      <c r="R69" s="58">
        <f>IF(ISNUMBER('w-wa'!R68),(VLOOKUP('w-wa'!R68,tab_liczb_!$AY$8:$BA$18,3,1))," ")</f>
        <v>11</v>
      </c>
      <c r="S69" s="41"/>
      <c r="U69" s="62">
        <f t="shared" si="33"/>
        <v>2</v>
      </c>
      <c r="V69" s="58">
        <f t="shared" si="34"/>
        <v>1</v>
      </c>
      <c r="W69" s="58">
        <f t="shared" si="35"/>
        <v>0</v>
      </c>
      <c r="X69" s="58">
        <f t="shared" si="36"/>
        <v>4</v>
      </c>
      <c r="Y69" s="58">
        <f t="shared" si="37"/>
        <v>2</v>
      </c>
      <c r="Z69" s="58">
        <f t="shared" si="38"/>
        <v>1</v>
      </c>
      <c r="AA69" s="58">
        <f t="shared" si="39"/>
        <v>0</v>
      </c>
      <c r="AB69" s="58">
        <f t="shared" si="40"/>
        <v>0</v>
      </c>
      <c r="AC69" s="58">
        <f t="shared" si="41"/>
        <v>2</v>
      </c>
      <c r="AD69" s="58">
        <f t="shared" si="42"/>
        <v>0</v>
      </c>
      <c r="AE69" s="59">
        <f t="shared" si="43"/>
        <v>0</v>
      </c>
      <c r="AF69" s="112"/>
      <c r="AG69" s="77">
        <f t="shared" si="44"/>
        <v>2</v>
      </c>
      <c r="AH69" s="78">
        <f t="shared" si="45"/>
        <v>0</v>
      </c>
      <c r="AI69" s="78">
        <f t="shared" si="46"/>
        <v>0</v>
      </c>
      <c r="AJ69" s="78">
        <f t="shared" si="47"/>
        <v>0</v>
      </c>
      <c r="AK69" s="78">
        <f t="shared" si="48"/>
        <v>1</v>
      </c>
      <c r="AL69" s="78">
        <f t="shared" si="49"/>
        <v>0</v>
      </c>
      <c r="AM69" s="78">
        <f t="shared" si="50"/>
        <v>0</v>
      </c>
      <c r="AN69" s="78">
        <f t="shared" si="51"/>
        <v>1</v>
      </c>
      <c r="AO69" s="78">
        <f t="shared" si="52"/>
        <v>0</v>
      </c>
      <c r="AP69" s="78">
        <f t="shared" si="53"/>
        <v>0</v>
      </c>
      <c r="AQ69" s="79">
        <f t="shared" si="54"/>
        <v>0</v>
      </c>
      <c r="AR69" s="41"/>
      <c r="AS69" s="41"/>
      <c r="AT69" s="113">
        <f t="shared" si="55"/>
        <v>1</v>
      </c>
      <c r="AU69" s="114">
        <f t="shared" si="56"/>
        <v>0</v>
      </c>
      <c r="AV69" s="114">
        <f t="shared" si="66"/>
        <v>0</v>
      </c>
      <c r="AW69" s="114">
        <f t="shared" si="58"/>
        <v>0</v>
      </c>
      <c r="AX69" s="114">
        <f t="shared" si="59"/>
        <v>0</v>
      </c>
      <c r="AY69" s="114">
        <f t="shared" si="60"/>
        <v>0</v>
      </c>
      <c r="AZ69" s="58">
        <f t="shared" si="61"/>
        <v>0</v>
      </c>
      <c r="BA69" s="114">
        <f t="shared" si="62"/>
        <v>0</v>
      </c>
      <c r="BB69" s="114">
        <f t="shared" si="63"/>
        <v>0</v>
      </c>
      <c r="BC69" s="114">
        <f t="shared" si="64"/>
        <v>0</v>
      </c>
      <c r="BD69" s="115">
        <f t="shared" si="65"/>
        <v>0</v>
      </c>
    </row>
    <row r="70" spans="1:58" ht="10.5" customHeight="1" thickBot="1">
      <c r="A70" s="237">
        <f>IF(ISNUMBER('w-wa'!A69),('w-wa'!A69),(" "))</f>
        <v>1846</v>
      </c>
      <c r="B70" s="58">
        <f>IF(ISNUMBER('w-wa'!B69),(VLOOKUP('w-wa'!B69,tab_liczb_!$C$8:$E$18,3,1))," ")</f>
        <v>7</v>
      </c>
      <c r="C70" s="58">
        <f>IF(ISNUMBER('w-wa'!C69),(VLOOKUP('w-wa'!C69,tab_liczb_!$F$8:$H$18,3,1))," ")</f>
        <v>7</v>
      </c>
      <c r="D70" s="58">
        <f>IF(ISNUMBER('w-wa'!D69),(VLOOKUP('w-wa'!D69,tab_liczb_!$I$8:$K$18,3,1))," ")</f>
        <v>3</v>
      </c>
      <c r="E70" s="58">
        <f>IF(ISNUMBER('w-wa'!E69),(VLOOKUP('w-wa'!E69,tab_liczb_!$L$8:$N$18,3,1))," ")</f>
        <v>5</v>
      </c>
      <c r="F70" s="58">
        <f>IF(ISNUMBER('w-wa'!F69),(VLOOKUP('w-wa'!F69,tab_liczb_!$O$8:$Q$18,3,1))," ")</f>
        <v>11</v>
      </c>
      <c r="G70" s="58">
        <f>IF(ISNUMBER('w-wa'!G69),(VLOOKUP('w-wa'!G69,tab_liczb_!$R$8:$T$18,3,1))," ")</f>
        <v>7</v>
      </c>
      <c r="H70" s="58">
        <f>IF(ISNUMBER('w-wa'!H69),(VLOOKUP('w-wa'!H69,tab_liczb_!$U$8:$W$18,3,1))," ")</f>
        <v>4</v>
      </c>
      <c r="I70" s="58">
        <f>IF(ISNUMBER('w-wa'!I69),(VLOOKUP('w-wa'!I69,tab_liczb_!$X$8:$Z$18,3,1))," ")</f>
        <v>1</v>
      </c>
      <c r="J70" s="58">
        <f>IF(ISNUMBER('w-wa'!J69),(VLOOKUP('w-wa'!J69,tab_liczb_!$AA$8:$AC$18,3,1))," ")</f>
        <v>4</v>
      </c>
      <c r="K70" s="58">
        <f>IF(ISNUMBER('w-wa'!K69),(VLOOKUP('w-wa'!K69,tab_liczb_!$AD$8:$AF$18,3,1))," ")</f>
        <v>1</v>
      </c>
      <c r="L70" s="58">
        <f>IF(ISNUMBER('w-wa'!L69),(VLOOKUP('w-wa'!L69,tab_liczb_!$AG$8:$AI$18,3,1))," ")</f>
        <v>10</v>
      </c>
      <c r="M70" s="58">
        <f>IF(ISNUMBER('w-wa'!M69),(VLOOKUP('w-wa'!M69,tab_liczb_!$AJ$8:$AL$18,3,1))," ")</f>
        <v>10</v>
      </c>
      <c r="N70" s="58">
        <f>IF(ISNUMBER('w-wa'!N69),(VLOOKUP('w-wa'!N69,tab_liczb_!$AM$8:$AO$18,3,1))," ")</f>
        <v>7</v>
      </c>
      <c r="O70" s="58">
        <f>IF(ISNUMBER('w-wa'!O69),(VLOOKUP('w-wa'!O69,tab_liczb_!$AP$8:$AR$18,3,1))," ")</f>
        <v>6</v>
      </c>
      <c r="P70" s="58">
        <f>IF(ISNUMBER('w-wa'!P69),(VLOOKUP('w-wa'!P69,tab_liczb_!$AS$8:$AU$18,3,1))," ")</f>
        <v>3</v>
      </c>
      <c r="Q70" s="58">
        <f>IF(ISNUMBER('w-wa'!Q69),(VLOOKUP('w-wa'!Q69,tab_liczb_!$AV$8:$AX$18,3,1))," ")</f>
        <v>6</v>
      </c>
      <c r="R70" s="58">
        <f>IF(ISNUMBER('w-wa'!R69),(VLOOKUP('w-wa'!R69,tab_liczb_!$AY$8:$BA$18,3,1))," ")</f>
        <v>7</v>
      </c>
      <c r="S70" s="41"/>
      <c r="U70" s="62">
        <f t="shared" si="33"/>
        <v>1</v>
      </c>
      <c r="V70" s="58">
        <f t="shared" si="34"/>
        <v>2</v>
      </c>
      <c r="W70" s="58">
        <f t="shared" si="35"/>
        <v>0</v>
      </c>
      <c r="X70" s="58">
        <f t="shared" si="36"/>
        <v>0</v>
      </c>
      <c r="Y70" s="58">
        <f t="shared" si="37"/>
        <v>3</v>
      </c>
      <c r="Z70" s="58">
        <f t="shared" si="38"/>
        <v>0</v>
      </c>
      <c r="AA70" s="58">
        <f t="shared" si="39"/>
        <v>1</v>
      </c>
      <c r="AB70" s="58">
        <f t="shared" si="40"/>
        <v>2</v>
      </c>
      <c r="AC70" s="58">
        <f t="shared" si="41"/>
        <v>1</v>
      </c>
      <c r="AD70" s="58">
        <f t="shared" si="42"/>
        <v>0</v>
      </c>
      <c r="AE70" s="59">
        <f t="shared" si="43"/>
        <v>2</v>
      </c>
      <c r="AF70" s="112"/>
      <c r="AG70" s="77">
        <f t="shared" si="44"/>
        <v>0</v>
      </c>
      <c r="AH70" s="78">
        <f t="shared" si="45"/>
        <v>0</v>
      </c>
      <c r="AI70" s="78">
        <f t="shared" si="46"/>
        <v>0</v>
      </c>
      <c r="AJ70" s="78">
        <f t="shared" si="47"/>
        <v>0</v>
      </c>
      <c r="AK70" s="78">
        <f t="shared" si="48"/>
        <v>1</v>
      </c>
      <c r="AL70" s="78">
        <f t="shared" si="49"/>
        <v>2</v>
      </c>
      <c r="AM70" s="78">
        <f t="shared" si="50"/>
        <v>0</v>
      </c>
      <c r="AN70" s="78">
        <f t="shared" si="51"/>
        <v>0</v>
      </c>
      <c r="AO70" s="78">
        <f t="shared" si="52"/>
        <v>1</v>
      </c>
      <c r="AP70" s="78">
        <f t="shared" si="53"/>
        <v>0</v>
      </c>
      <c r="AQ70" s="79">
        <f t="shared" si="54"/>
        <v>0</v>
      </c>
      <c r="AR70" s="41"/>
      <c r="AS70" s="41"/>
      <c r="AT70" s="113">
        <f t="shared" si="55"/>
        <v>0</v>
      </c>
      <c r="AU70" s="114">
        <f t="shared" si="56"/>
        <v>0</v>
      </c>
      <c r="AV70" s="114">
        <f t="shared" si="66"/>
        <v>0</v>
      </c>
      <c r="AW70" s="114">
        <f t="shared" si="58"/>
        <v>0</v>
      </c>
      <c r="AX70" s="114">
        <f t="shared" si="59"/>
        <v>1</v>
      </c>
      <c r="AY70" s="114">
        <f t="shared" si="60"/>
        <v>0</v>
      </c>
      <c r="AZ70" s="58">
        <f t="shared" si="61"/>
        <v>0</v>
      </c>
      <c r="BA70" s="114">
        <f t="shared" si="62"/>
        <v>0</v>
      </c>
      <c r="BB70" s="114">
        <f t="shared" si="63"/>
        <v>0</v>
      </c>
      <c r="BC70" s="114">
        <f t="shared" si="64"/>
        <v>0</v>
      </c>
      <c r="BD70" s="115">
        <f t="shared" si="65"/>
        <v>0</v>
      </c>
    </row>
    <row r="71" spans="1:58" ht="10.5" customHeight="1" thickBot="1">
      <c r="A71" s="237">
        <f>IF(ISNUMBER('w-wa'!A70),('w-wa'!A70),(" "))</f>
        <v>1847</v>
      </c>
      <c r="B71" s="58">
        <f>IF(ISNUMBER('w-wa'!B70),(VLOOKUP('w-wa'!B70,tab_liczb_!$C$8:$E$18,3,1))," ")</f>
        <v>10</v>
      </c>
      <c r="C71" s="58">
        <f>IF(ISNUMBER('w-wa'!C70),(VLOOKUP('w-wa'!C70,tab_liczb_!$F$8:$H$18,3,1))," ")</f>
        <v>8</v>
      </c>
      <c r="D71" s="58">
        <f>IF(ISNUMBER('w-wa'!D70),(VLOOKUP('w-wa'!D70,tab_liczb_!$I$8:$K$18,3,1))," ")</f>
        <v>9</v>
      </c>
      <c r="E71" s="58">
        <f>IF(ISNUMBER('w-wa'!E70),(VLOOKUP('w-wa'!E70,tab_liczb_!$L$8:$N$18,3,1))," ")</f>
        <v>11</v>
      </c>
      <c r="F71" s="58">
        <f>IF(ISNUMBER('w-wa'!F70),(VLOOKUP('w-wa'!F70,tab_liczb_!$O$8:$Q$18,3,1))," ")</f>
        <v>6</v>
      </c>
      <c r="G71" s="58">
        <f>IF(ISNUMBER('w-wa'!G70),(VLOOKUP('w-wa'!G70,tab_liczb_!$R$8:$T$18,3,1))," ")</f>
        <v>9</v>
      </c>
      <c r="H71" s="58">
        <f>IF(ISNUMBER('w-wa'!H70),(VLOOKUP('w-wa'!H70,tab_liczb_!$U$8:$W$18,3,1))," ")</f>
        <v>8</v>
      </c>
      <c r="I71" s="58">
        <f>IF(ISNUMBER('w-wa'!I70),(VLOOKUP('w-wa'!I70,tab_liczb_!$X$8:$Z$18,3,1))," ")</f>
        <v>3</v>
      </c>
      <c r="J71" s="58">
        <f>IF(ISNUMBER('w-wa'!J70),(VLOOKUP('w-wa'!J70,tab_liczb_!$AA$8:$AC$18,3,1))," ")</f>
        <v>9</v>
      </c>
      <c r="K71" s="58">
        <f>IF(ISNUMBER('w-wa'!K70),(VLOOKUP('w-wa'!K70,tab_liczb_!$AD$8:$AF$18,3,1))," ")</f>
        <v>10</v>
      </c>
      <c r="L71" s="58">
        <f>IF(ISNUMBER('w-wa'!L70),(VLOOKUP('w-wa'!L70,tab_liczb_!$AG$8:$AI$18,3,1))," ")</f>
        <v>7</v>
      </c>
      <c r="M71" s="58">
        <f>IF(ISNUMBER('w-wa'!M70),(VLOOKUP('w-wa'!M70,tab_liczb_!$AJ$8:$AL$18,3,1))," ")</f>
        <v>9</v>
      </c>
      <c r="N71" s="58">
        <f>IF(ISNUMBER('w-wa'!N70),(VLOOKUP('w-wa'!N70,tab_liczb_!$AM$8:$AO$18,3,1))," ")</f>
        <v>10</v>
      </c>
      <c r="O71" s="58">
        <f>IF(ISNUMBER('w-wa'!O70),(VLOOKUP('w-wa'!O70,tab_liczb_!$AP$8:$AR$18,3,1))," ")</f>
        <v>10</v>
      </c>
      <c r="P71" s="58">
        <f>IF(ISNUMBER('w-wa'!P70),(VLOOKUP('w-wa'!P70,tab_liczb_!$AS$8:$AU$18,3,1))," ")</f>
        <v>7</v>
      </c>
      <c r="Q71" s="58">
        <f>IF(ISNUMBER('w-wa'!Q70),(VLOOKUP('w-wa'!Q70,tab_liczb_!$AV$8:$AX$18,3,1))," ")</f>
        <v>11</v>
      </c>
      <c r="R71" s="58">
        <f>IF(ISNUMBER('w-wa'!R70),(VLOOKUP('w-wa'!R70,tab_liczb_!$AY$8:$BA$18,3,1))," ")</f>
        <v>11</v>
      </c>
      <c r="S71" s="41"/>
      <c r="U71" s="62">
        <f t="shared" si="33"/>
        <v>1</v>
      </c>
      <c r="V71" s="58">
        <f t="shared" si="34"/>
        <v>2</v>
      </c>
      <c r="W71" s="58">
        <f t="shared" si="35"/>
        <v>4</v>
      </c>
      <c r="X71" s="58">
        <f t="shared" si="36"/>
        <v>2</v>
      </c>
      <c r="Y71" s="58">
        <f t="shared" si="37"/>
        <v>1</v>
      </c>
      <c r="Z71" s="58">
        <f t="shared" si="38"/>
        <v>1</v>
      </c>
      <c r="AA71" s="58">
        <f t="shared" si="39"/>
        <v>0</v>
      </c>
      <c r="AB71" s="58">
        <f t="shared" si="40"/>
        <v>0</v>
      </c>
      <c r="AC71" s="58">
        <f t="shared" si="41"/>
        <v>1</v>
      </c>
      <c r="AD71" s="58">
        <f t="shared" si="42"/>
        <v>0</v>
      </c>
      <c r="AE71" s="59">
        <f t="shared" si="43"/>
        <v>0</v>
      </c>
      <c r="AF71" s="112"/>
      <c r="AG71" s="77">
        <f t="shared" si="44"/>
        <v>1</v>
      </c>
      <c r="AH71" s="78">
        <f t="shared" si="45"/>
        <v>2</v>
      </c>
      <c r="AI71" s="78">
        <f t="shared" si="46"/>
        <v>0</v>
      </c>
      <c r="AJ71" s="78">
        <f t="shared" si="47"/>
        <v>0</v>
      </c>
      <c r="AK71" s="78">
        <f t="shared" si="48"/>
        <v>1</v>
      </c>
      <c r="AL71" s="78">
        <f t="shared" si="49"/>
        <v>0</v>
      </c>
      <c r="AM71" s="78">
        <f t="shared" si="50"/>
        <v>0</v>
      </c>
      <c r="AN71" s="78">
        <f t="shared" si="51"/>
        <v>0</v>
      </c>
      <c r="AO71" s="78">
        <f t="shared" si="52"/>
        <v>0</v>
      </c>
      <c r="AP71" s="78">
        <f t="shared" si="53"/>
        <v>0</v>
      </c>
      <c r="AQ71" s="79">
        <f t="shared" si="54"/>
        <v>0</v>
      </c>
      <c r="AR71" s="41"/>
      <c r="AS71" s="41"/>
      <c r="AT71" s="113">
        <f t="shared" si="55"/>
        <v>1</v>
      </c>
      <c r="AU71" s="114">
        <f t="shared" si="56"/>
        <v>0</v>
      </c>
      <c r="AV71" s="114">
        <f t="shared" si="66"/>
        <v>0</v>
      </c>
      <c r="AW71" s="114">
        <f t="shared" si="58"/>
        <v>0</v>
      </c>
      <c r="AX71" s="114">
        <f t="shared" si="59"/>
        <v>0</v>
      </c>
      <c r="AY71" s="114">
        <f t="shared" si="60"/>
        <v>0</v>
      </c>
      <c r="AZ71" s="58">
        <f t="shared" si="61"/>
        <v>0</v>
      </c>
      <c r="BA71" s="114">
        <f t="shared" si="62"/>
        <v>0</v>
      </c>
      <c r="BB71" s="114">
        <f t="shared" si="63"/>
        <v>0</v>
      </c>
      <c r="BC71" s="114">
        <f t="shared" si="64"/>
        <v>0</v>
      </c>
      <c r="BD71" s="115">
        <f t="shared" si="65"/>
        <v>0</v>
      </c>
    </row>
    <row r="72" spans="1:58" ht="10.5" customHeight="1" thickBot="1">
      <c r="A72" s="237">
        <f>IF(ISNUMBER('w-wa'!A71),('w-wa'!A71),(" "))</f>
        <v>1848</v>
      </c>
      <c r="B72" s="58">
        <f>IF(ISNUMBER('w-wa'!B71),(VLOOKUP('w-wa'!B71,tab_liczb_!$C$8:$E$18,3,1))," ")</f>
        <v>11</v>
      </c>
      <c r="C72" s="58">
        <f>IF(ISNUMBER('w-wa'!C71),(VLOOKUP('w-wa'!C71,tab_liczb_!$F$8:$H$18,3,1))," ")</f>
        <v>6</v>
      </c>
      <c r="D72" s="58">
        <f>IF(ISNUMBER('w-wa'!D71),(VLOOKUP('w-wa'!D71,tab_liczb_!$I$8:$K$18,3,1))," ")</f>
        <v>6</v>
      </c>
      <c r="E72" s="58">
        <f>IF(ISNUMBER('w-wa'!E71),(VLOOKUP('w-wa'!E71,tab_liczb_!$L$8:$N$18,3,1))," ")</f>
        <v>1</v>
      </c>
      <c r="F72" s="58">
        <f>IF(ISNUMBER('w-wa'!F71),(VLOOKUP('w-wa'!F71,tab_liczb_!$O$8:$Q$18,3,1))," ")</f>
        <v>7</v>
      </c>
      <c r="G72" s="58">
        <f>IF(ISNUMBER('w-wa'!G71),(VLOOKUP('w-wa'!G71,tab_liczb_!$R$8:$T$18,3,1))," ")</f>
        <v>1</v>
      </c>
      <c r="H72" s="58">
        <f>IF(ISNUMBER('w-wa'!H71),(VLOOKUP('w-wa'!H71,tab_liczb_!$U$8:$W$18,3,1))," ")</f>
        <v>6</v>
      </c>
      <c r="I72" s="58">
        <f>IF(ISNUMBER('w-wa'!I71),(VLOOKUP('w-wa'!I71,tab_liczb_!$X$8:$Z$18,3,1))," ")</f>
        <v>7</v>
      </c>
      <c r="J72" s="58">
        <f>IF(ISNUMBER('w-wa'!J71),(VLOOKUP('w-wa'!J71,tab_liczb_!$AA$8:$AC$18,3,1))," ")</f>
        <v>8</v>
      </c>
      <c r="K72" s="58">
        <f>IF(ISNUMBER('w-wa'!K71),(VLOOKUP('w-wa'!K71,tab_liczb_!$AD$8:$AF$18,3,1))," ")</f>
        <v>4</v>
      </c>
      <c r="L72" s="58">
        <f>IF(ISNUMBER('w-wa'!L71),(VLOOKUP('w-wa'!L71,tab_liczb_!$AG$8:$AI$18,3,1))," ")</f>
        <v>7</v>
      </c>
      <c r="M72" s="58">
        <f>IF(ISNUMBER('w-wa'!M71),(VLOOKUP('w-wa'!M71,tab_liczb_!$AJ$8:$AL$18,3,1))," ")</f>
        <v>6</v>
      </c>
      <c r="N72" s="58">
        <f>IF(ISNUMBER('w-wa'!N71),(VLOOKUP('w-wa'!N71,tab_liczb_!$AM$8:$AO$18,3,1))," ")</f>
        <v>11</v>
      </c>
      <c r="O72" s="58">
        <f>IF(ISNUMBER('w-wa'!O71),(VLOOKUP('w-wa'!O71,tab_liczb_!$AP$8:$AR$18,3,1))," ")</f>
        <v>3</v>
      </c>
      <c r="P72" s="58">
        <f>IF(ISNUMBER('w-wa'!P71),(VLOOKUP('w-wa'!P71,tab_liczb_!$AS$8:$AU$18,3,1))," ")</f>
        <v>4</v>
      </c>
      <c r="Q72" s="58">
        <f>IF(ISNUMBER('w-wa'!Q71),(VLOOKUP('w-wa'!Q71,tab_liczb_!$AV$8:$AX$18,3,1))," ")</f>
        <v>7</v>
      </c>
      <c r="R72" s="58">
        <f>IF(ISNUMBER('w-wa'!R71),(VLOOKUP('w-wa'!R71,tab_liczb_!$AY$8:$BA$18,3,1))," ")</f>
        <v>8</v>
      </c>
      <c r="S72" s="41"/>
      <c r="U72" s="62">
        <f t="shared" si="33"/>
        <v>1</v>
      </c>
      <c r="V72" s="58">
        <f t="shared" si="34"/>
        <v>0</v>
      </c>
      <c r="W72" s="58">
        <f t="shared" si="35"/>
        <v>0</v>
      </c>
      <c r="X72" s="58">
        <f t="shared" si="36"/>
        <v>1</v>
      </c>
      <c r="Y72" s="58">
        <f t="shared" si="37"/>
        <v>3</v>
      </c>
      <c r="Z72" s="58">
        <f t="shared" si="38"/>
        <v>4</v>
      </c>
      <c r="AA72" s="58">
        <f t="shared" si="39"/>
        <v>0</v>
      </c>
      <c r="AB72" s="58">
        <f t="shared" si="40"/>
        <v>1</v>
      </c>
      <c r="AC72" s="58">
        <f t="shared" si="41"/>
        <v>0</v>
      </c>
      <c r="AD72" s="58">
        <f t="shared" si="42"/>
        <v>0</v>
      </c>
      <c r="AE72" s="59">
        <f t="shared" si="43"/>
        <v>2</v>
      </c>
      <c r="AF72" s="112"/>
      <c r="AG72" s="77">
        <f t="shared" si="44"/>
        <v>1</v>
      </c>
      <c r="AH72" s="78">
        <f t="shared" si="45"/>
        <v>0</v>
      </c>
      <c r="AI72" s="78">
        <f t="shared" si="46"/>
        <v>0</v>
      </c>
      <c r="AJ72" s="78">
        <f t="shared" si="47"/>
        <v>0</v>
      </c>
      <c r="AK72" s="78">
        <f t="shared" si="48"/>
        <v>1</v>
      </c>
      <c r="AL72" s="78">
        <f t="shared" si="49"/>
        <v>0</v>
      </c>
      <c r="AM72" s="78">
        <f t="shared" si="50"/>
        <v>0</v>
      </c>
      <c r="AN72" s="78">
        <f t="shared" si="51"/>
        <v>1</v>
      </c>
      <c r="AO72" s="78">
        <f t="shared" si="52"/>
        <v>1</v>
      </c>
      <c r="AP72" s="78">
        <f t="shared" si="53"/>
        <v>0</v>
      </c>
      <c r="AQ72" s="79">
        <f t="shared" si="54"/>
        <v>0</v>
      </c>
      <c r="AR72" s="41"/>
      <c r="AS72" s="41"/>
      <c r="AT72" s="113">
        <f t="shared" si="55"/>
        <v>0</v>
      </c>
      <c r="AU72" s="114">
        <f t="shared" si="56"/>
        <v>0</v>
      </c>
      <c r="AV72" s="114">
        <f t="shared" si="66"/>
        <v>0</v>
      </c>
      <c r="AW72" s="114">
        <f t="shared" si="58"/>
        <v>1</v>
      </c>
      <c r="AX72" s="114">
        <f t="shared" si="59"/>
        <v>0</v>
      </c>
      <c r="AY72" s="114">
        <f t="shared" si="60"/>
        <v>0</v>
      </c>
      <c r="AZ72" s="58">
        <f t="shared" si="61"/>
        <v>0</v>
      </c>
      <c r="BA72" s="114">
        <f t="shared" si="62"/>
        <v>0</v>
      </c>
      <c r="BB72" s="114">
        <f t="shared" si="63"/>
        <v>0</v>
      </c>
      <c r="BC72" s="114">
        <f t="shared" si="64"/>
        <v>0</v>
      </c>
      <c r="BD72" s="115">
        <f t="shared" si="65"/>
        <v>0</v>
      </c>
    </row>
    <row r="73" spans="1:58" ht="10.5" customHeight="1" thickBot="1">
      <c r="A73" s="237">
        <f>IF(ISNUMBER('w-wa'!A72),('w-wa'!A72),(" "))</f>
        <v>1849</v>
      </c>
      <c r="B73" s="58">
        <f>IF(ISNUMBER('w-wa'!B72),(VLOOKUP('w-wa'!B72,tab_liczb_!$C$8:$E$18,3,1))," ")</f>
        <v>9</v>
      </c>
      <c r="C73" s="58">
        <f>IF(ISNUMBER('w-wa'!C72),(VLOOKUP('w-wa'!C72,tab_liczb_!$F$8:$H$18,3,1))," ")</f>
        <v>6</v>
      </c>
      <c r="D73" s="58">
        <f>IF(ISNUMBER('w-wa'!D72),(VLOOKUP('w-wa'!D72,tab_liczb_!$I$8:$K$18,3,1))," ")</f>
        <v>10</v>
      </c>
      <c r="E73" s="58">
        <f>IF(ISNUMBER('w-wa'!E72),(VLOOKUP('w-wa'!E72,tab_liczb_!$L$8:$N$18,3,1))," ")</f>
        <v>11</v>
      </c>
      <c r="F73" s="58">
        <f>IF(ISNUMBER('w-wa'!F72),(VLOOKUP('w-wa'!F72,tab_liczb_!$O$8:$Q$18,3,1))," ")</f>
        <v>6</v>
      </c>
      <c r="G73" s="58">
        <f>IF(ISNUMBER('w-wa'!G72),(VLOOKUP('w-wa'!G72,tab_liczb_!$R$8:$T$18,3,1))," ")</f>
        <v>8</v>
      </c>
      <c r="H73" s="58">
        <f>IF(ISNUMBER('w-wa'!H72),(VLOOKUP('w-wa'!H72,tab_liczb_!$U$8:$W$18,3,1))," ")</f>
        <v>10</v>
      </c>
      <c r="I73" s="58">
        <f>IF(ISNUMBER('w-wa'!I72),(VLOOKUP('w-wa'!I72,tab_liczb_!$X$8:$Z$18,3,1))," ")</f>
        <v>11</v>
      </c>
      <c r="J73" s="58">
        <f>IF(ISNUMBER('w-wa'!J72),(VLOOKUP('w-wa'!J72,tab_liczb_!$AA$8:$AC$18,3,1))," ")</f>
        <v>8</v>
      </c>
      <c r="K73" s="58">
        <f>IF(ISNUMBER('w-wa'!K72),(VLOOKUP('w-wa'!K72,tab_liczb_!$AD$8:$AF$18,3,1))," ")</f>
        <v>8</v>
      </c>
      <c r="L73" s="58">
        <f>IF(ISNUMBER('w-wa'!L72),(VLOOKUP('w-wa'!L72,tab_liczb_!$AG$8:$AI$18,3,1))," ")</f>
        <v>7</v>
      </c>
      <c r="M73" s="58">
        <f>IF(ISNUMBER('w-wa'!M72),(VLOOKUP('w-wa'!M72,tab_liczb_!$AJ$8:$AL$18,3,1))," ")</f>
        <v>11</v>
      </c>
      <c r="N73" s="58">
        <f>IF(ISNUMBER('w-wa'!N72),(VLOOKUP('w-wa'!N72,tab_liczb_!$AM$8:$AO$18,3,1))," ")</f>
        <v>8</v>
      </c>
      <c r="O73" s="58">
        <f>IF(ISNUMBER('w-wa'!O72),(VLOOKUP('w-wa'!O72,tab_liczb_!$AP$8:$AR$18,3,1))," ")</f>
        <v>10</v>
      </c>
      <c r="P73" s="58">
        <f>IF(ISNUMBER('w-wa'!P72),(VLOOKUP('w-wa'!P72,tab_liczb_!$AS$8:$AU$18,3,1))," ")</f>
        <v>11</v>
      </c>
      <c r="Q73" s="58">
        <f>IF(ISNUMBER('w-wa'!Q72),(VLOOKUP('w-wa'!Q72,tab_liczb_!$AV$8:$AX$18,3,1))," ")</f>
        <v>10</v>
      </c>
      <c r="R73" s="58">
        <f>IF(ISNUMBER('w-wa'!R72),(VLOOKUP('w-wa'!R72,tab_liczb_!$AY$8:$BA$18,3,1))," ")</f>
        <v>11</v>
      </c>
      <c r="S73" s="41"/>
      <c r="U73" s="62">
        <f t="shared" si="33"/>
        <v>3</v>
      </c>
      <c r="V73" s="58">
        <f t="shared" si="34"/>
        <v>2</v>
      </c>
      <c r="W73" s="58">
        <f t="shared" si="35"/>
        <v>1</v>
      </c>
      <c r="X73" s="58">
        <f t="shared" si="36"/>
        <v>3</v>
      </c>
      <c r="Y73" s="58">
        <f t="shared" si="37"/>
        <v>1</v>
      </c>
      <c r="Z73" s="58">
        <f t="shared" si="38"/>
        <v>2</v>
      </c>
      <c r="AA73" s="58">
        <f t="shared" si="39"/>
        <v>0</v>
      </c>
      <c r="AB73" s="58">
        <f t="shared" si="40"/>
        <v>0</v>
      </c>
      <c r="AC73" s="58">
        <f t="shared" si="41"/>
        <v>0</v>
      </c>
      <c r="AD73" s="58">
        <f t="shared" si="42"/>
        <v>0</v>
      </c>
      <c r="AE73" s="59">
        <f t="shared" si="43"/>
        <v>0</v>
      </c>
      <c r="AF73" s="112"/>
      <c r="AG73" s="77">
        <f t="shared" si="44"/>
        <v>1</v>
      </c>
      <c r="AH73" s="78">
        <f t="shared" si="45"/>
        <v>2</v>
      </c>
      <c r="AI73" s="78">
        <f t="shared" si="46"/>
        <v>0</v>
      </c>
      <c r="AJ73" s="78">
        <f t="shared" si="47"/>
        <v>1</v>
      </c>
      <c r="AK73" s="78">
        <f t="shared" si="48"/>
        <v>0</v>
      </c>
      <c r="AL73" s="78">
        <f t="shared" si="49"/>
        <v>0</v>
      </c>
      <c r="AM73" s="78">
        <f t="shared" si="50"/>
        <v>0</v>
      </c>
      <c r="AN73" s="78">
        <f t="shared" si="51"/>
        <v>0</v>
      </c>
      <c r="AO73" s="78">
        <f t="shared" si="52"/>
        <v>0</v>
      </c>
      <c r="AP73" s="78">
        <f t="shared" si="53"/>
        <v>0</v>
      </c>
      <c r="AQ73" s="79">
        <f t="shared" si="54"/>
        <v>0</v>
      </c>
      <c r="AR73" s="41"/>
      <c r="AS73" s="41"/>
      <c r="AT73" s="113">
        <f t="shared" si="55"/>
        <v>1</v>
      </c>
      <c r="AU73" s="114">
        <f t="shared" si="56"/>
        <v>0</v>
      </c>
      <c r="AV73" s="114">
        <f t="shared" si="66"/>
        <v>0</v>
      </c>
      <c r="AW73" s="114">
        <f t="shared" si="58"/>
        <v>0</v>
      </c>
      <c r="AX73" s="114">
        <f t="shared" si="59"/>
        <v>0</v>
      </c>
      <c r="AY73" s="114">
        <f t="shared" si="60"/>
        <v>0</v>
      </c>
      <c r="AZ73" s="58">
        <f t="shared" si="61"/>
        <v>0</v>
      </c>
      <c r="BA73" s="114">
        <f t="shared" si="62"/>
        <v>0</v>
      </c>
      <c r="BB73" s="114">
        <f t="shared" si="63"/>
        <v>0</v>
      </c>
      <c r="BC73" s="114">
        <f t="shared" si="64"/>
        <v>0</v>
      </c>
      <c r="BD73" s="115">
        <f t="shared" si="65"/>
        <v>0</v>
      </c>
    </row>
    <row r="74" spans="1:58" ht="10.5" customHeight="1" thickBot="1">
      <c r="A74" s="237">
        <f>IF(ISNUMBER('w-wa'!A73),('w-wa'!A73),(" "))</f>
        <v>1850</v>
      </c>
      <c r="B74" s="58">
        <f>IF(ISNUMBER('w-wa'!B73),(VLOOKUP('w-wa'!B73,tab_liczb_!$C$8:$E$18,3,1))," ")</f>
        <v>11</v>
      </c>
      <c r="C74" s="58">
        <f>IF(ISNUMBER('w-wa'!C73),(VLOOKUP('w-wa'!C73,tab_liczb_!$F$8:$H$18,3,1))," ")</f>
        <v>6</v>
      </c>
      <c r="D74" s="58">
        <f>IF(ISNUMBER('w-wa'!D73),(VLOOKUP('w-wa'!D73,tab_liczb_!$I$8:$K$18,3,1))," ")</f>
        <v>11</v>
      </c>
      <c r="E74" s="58">
        <f>IF(ISNUMBER('w-wa'!E73),(VLOOKUP('w-wa'!E73,tab_liczb_!$L$8:$N$18,3,1))," ")</f>
        <v>9</v>
      </c>
      <c r="F74" s="58">
        <f>IF(ISNUMBER('w-wa'!F73),(VLOOKUP('w-wa'!F73,tab_liczb_!$O$8:$Q$18,3,1))," ")</f>
        <v>5</v>
      </c>
      <c r="G74" s="58">
        <f>IF(ISNUMBER('w-wa'!G73),(VLOOKUP('w-wa'!G73,tab_liczb_!$R$8:$T$18,3,1))," ")</f>
        <v>2</v>
      </c>
      <c r="H74" s="58">
        <f>IF(ISNUMBER('w-wa'!H73),(VLOOKUP('w-wa'!H73,tab_liczb_!$U$8:$W$18,3,1))," ")</f>
        <v>6</v>
      </c>
      <c r="I74" s="58">
        <f>IF(ISNUMBER('w-wa'!I73),(VLOOKUP('w-wa'!I73,tab_liczb_!$X$8:$Z$18,3,1))," ")</f>
        <v>4</v>
      </c>
      <c r="J74" s="58">
        <f>IF(ISNUMBER('w-wa'!J73),(VLOOKUP('w-wa'!J73,tab_liczb_!$AA$8:$AC$18,3,1))," ")</f>
        <v>9</v>
      </c>
      <c r="K74" s="58">
        <f>IF(ISNUMBER('w-wa'!K73),(VLOOKUP('w-wa'!K73,tab_liczb_!$AD$8:$AF$18,3,1))," ")</f>
        <v>8</v>
      </c>
      <c r="L74" s="58">
        <f>IF(ISNUMBER('w-wa'!L73),(VLOOKUP('w-wa'!L73,tab_liczb_!$AG$8:$AI$18,3,1))," ")</f>
        <v>7</v>
      </c>
      <c r="M74" s="58">
        <f>IF(ISNUMBER('w-wa'!M73),(VLOOKUP('w-wa'!M73,tab_liczb_!$AJ$8:$AL$18,3,1))," ")</f>
        <v>7</v>
      </c>
      <c r="N74" s="58">
        <f>IF(ISNUMBER('w-wa'!N73),(VLOOKUP('w-wa'!N73,tab_liczb_!$AM$8:$AO$18,3,1))," ")</f>
        <v>11</v>
      </c>
      <c r="O74" s="58">
        <f>IF(ISNUMBER('w-wa'!O73),(VLOOKUP('w-wa'!O73,tab_liczb_!$AP$8:$AR$18,3,1))," ")</f>
        <v>10</v>
      </c>
      <c r="P74" s="58">
        <f>IF(ISNUMBER('w-wa'!P73),(VLOOKUP('w-wa'!P73,tab_liczb_!$AS$8:$AU$18,3,1))," ")</f>
        <v>3</v>
      </c>
      <c r="Q74" s="58">
        <f>IF(ISNUMBER('w-wa'!Q73),(VLOOKUP('w-wa'!Q73,tab_liczb_!$AV$8:$AX$18,3,1))," ")</f>
        <v>10</v>
      </c>
      <c r="R74" s="58">
        <f>IF(ISNUMBER('w-wa'!R73),(VLOOKUP('w-wa'!R73,tab_liczb_!$AY$8:$BA$18,3,1))," ")</f>
        <v>10</v>
      </c>
      <c r="S74" s="41"/>
      <c r="U74" s="62">
        <f t="shared" si="33"/>
        <v>2</v>
      </c>
      <c r="V74" s="58">
        <f t="shared" si="34"/>
        <v>0</v>
      </c>
      <c r="W74" s="58">
        <f t="shared" si="35"/>
        <v>2</v>
      </c>
      <c r="X74" s="58">
        <f t="shared" si="36"/>
        <v>1</v>
      </c>
      <c r="Y74" s="58">
        <f t="shared" si="37"/>
        <v>2</v>
      </c>
      <c r="Z74" s="58">
        <f t="shared" si="38"/>
        <v>2</v>
      </c>
      <c r="AA74" s="58">
        <f t="shared" si="39"/>
        <v>1</v>
      </c>
      <c r="AB74" s="58">
        <f t="shared" si="40"/>
        <v>1</v>
      </c>
      <c r="AC74" s="58">
        <f t="shared" si="41"/>
        <v>0</v>
      </c>
      <c r="AD74" s="58">
        <f t="shared" si="42"/>
        <v>1</v>
      </c>
      <c r="AE74" s="59">
        <f t="shared" si="43"/>
        <v>0</v>
      </c>
      <c r="AF74" s="112"/>
      <c r="AG74" s="77">
        <f t="shared" si="44"/>
        <v>1</v>
      </c>
      <c r="AH74" s="78">
        <f t="shared" si="45"/>
        <v>2</v>
      </c>
      <c r="AI74" s="78">
        <f t="shared" si="46"/>
        <v>0</v>
      </c>
      <c r="AJ74" s="78">
        <f t="shared" si="47"/>
        <v>0</v>
      </c>
      <c r="AK74" s="78">
        <f t="shared" si="48"/>
        <v>0</v>
      </c>
      <c r="AL74" s="78">
        <f t="shared" si="49"/>
        <v>0</v>
      </c>
      <c r="AM74" s="78">
        <f t="shared" si="50"/>
        <v>0</v>
      </c>
      <c r="AN74" s="78">
        <f t="shared" si="51"/>
        <v>0</v>
      </c>
      <c r="AO74" s="78">
        <f t="shared" si="52"/>
        <v>1</v>
      </c>
      <c r="AP74" s="78">
        <f t="shared" si="53"/>
        <v>0</v>
      </c>
      <c r="AQ74" s="79">
        <f t="shared" si="54"/>
        <v>0</v>
      </c>
      <c r="AR74" s="41"/>
      <c r="AS74" s="41"/>
      <c r="AT74" s="113">
        <f t="shared" si="55"/>
        <v>0</v>
      </c>
      <c r="AU74" s="114">
        <f t="shared" si="56"/>
        <v>1</v>
      </c>
      <c r="AV74" s="114">
        <f t="shared" si="66"/>
        <v>0</v>
      </c>
      <c r="AW74" s="114">
        <f t="shared" si="58"/>
        <v>0</v>
      </c>
      <c r="AX74" s="114">
        <f t="shared" si="59"/>
        <v>0</v>
      </c>
      <c r="AY74" s="114">
        <f t="shared" si="60"/>
        <v>0</v>
      </c>
      <c r="AZ74" s="58">
        <f t="shared" si="61"/>
        <v>0</v>
      </c>
      <c r="BA74" s="114">
        <f t="shared" si="62"/>
        <v>0</v>
      </c>
      <c r="BB74" s="114">
        <f t="shared" si="63"/>
        <v>0</v>
      </c>
      <c r="BC74" s="114">
        <f t="shared" si="64"/>
        <v>0</v>
      </c>
      <c r="BD74" s="115">
        <f t="shared" si="65"/>
        <v>0</v>
      </c>
    </row>
    <row r="75" spans="1:58" ht="10.5" customHeight="1" thickBot="1">
      <c r="A75" s="237">
        <f>IF(ISNUMBER('w-wa'!A74),('w-wa'!A74),(" "))</f>
        <v>1851</v>
      </c>
      <c r="B75" s="58">
        <f>IF(ISNUMBER('w-wa'!B74),(VLOOKUP('w-wa'!B74,tab_liczb_!$C$8:$E$18,3,1))," ")</f>
        <v>9</v>
      </c>
      <c r="C75" s="58">
        <f>IF(ISNUMBER('w-wa'!C74),(VLOOKUP('w-wa'!C74,tab_liczb_!$F$8:$H$18,3,1))," ")</f>
        <v>8</v>
      </c>
      <c r="D75" s="58">
        <f>IF(ISNUMBER('w-wa'!D74),(VLOOKUP('w-wa'!D74,tab_liczb_!$I$8:$K$18,3,1))," ")</f>
        <v>9</v>
      </c>
      <c r="E75" s="58">
        <f>IF(ISNUMBER('w-wa'!E74),(VLOOKUP('w-wa'!E74,tab_liczb_!$L$8:$N$18,3,1))," ")</f>
        <v>4</v>
      </c>
      <c r="F75" s="58">
        <f>IF(ISNUMBER('w-wa'!F74),(VLOOKUP('w-wa'!F74,tab_liczb_!$O$8:$Q$18,3,1))," ")</f>
        <v>11</v>
      </c>
      <c r="G75" s="58">
        <f>IF(ISNUMBER('w-wa'!G74),(VLOOKUP('w-wa'!G74,tab_liczb_!$R$8:$T$18,3,1))," ")</f>
        <v>10</v>
      </c>
      <c r="H75" s="58">
        <f>IF(ISNUMBER('w-wa'!H74),(VLOOKUP('w-wa'!H74,tab_liczb_!$U$8:$W$18,3,1))," ")</f>
        <v>7</v>
      </c>
      <c r="I75" s="58">
        <f>IF(ISNUMBER('w-wa'!I74),(VLOOKUP('w-wa'!I74,tab_liczb_!$X$8:$Z$18,3,1))," ")</f>
        <v>7</v>
      </c>
      <c r="J75" s="58">
        <f>IF(ISNUMBER('w-wa'!J74),(VLOOKUP('w-wa'!J74,tab_liczb_!$AA$8:$AC$18,3,1))," ")</f>
        <v>6</v>
      </c>
      <c r="K75" s="58">
        <f>IF(ISNUMBER('w-wa'!K74),(VLOOKUP('w-wa'!K74,tab_liczb_!$AD$8:$AF$18,3,1))," ")</f>
        <v>3</v>
      </c>
      <c r="L75" s="58">
        <f>IF(ISNUMBER('w-wa'!L74),(VLOOKUP('w-wa'!L74,tab_liczb_!$AG$8:$AI$18,3,1))," ")</f>
        <v>6</v>
      </c>
      <c r="M75" s="58">
        <f>IF(ISNUMBER('w-wa'!M74),(VLOOKUP('w-wa'!M74,tab_liczb_!$AJ$8:$AL$18,3,1))," ")</f>
        <v>7</v>
      </c>
      <c r="N75" s="58">
        <f>IF(ISNUMBER('w-wa'!N74),(VLOOKUP('w-wa'!N74,tab_liczb_!$AM$8:$AO$18,3,1))," ")</f>
        <v>9</v>
      </c>
      <c r="O75" s="58">
        <f>IF(ISNUMBER('w-wa'!O74),(VLOOKUP('w-wa'!O74,tab_liczb_!$AP$8:$AR$18,3,1))," ")</f>
        <v>10</v>
      </c>
      <c r="P75" s="58">
        <f>IF(ISNUMBER('w-wa'!P74),(VLOOKUP('w-wa'!P74,tab_liczb_!$AS$8:$AU$18,3,1))," ")</f>
        <v>8</v>
      </c>
      <c r="Q75" s="58">
        <f>IF(ISNUMBER('w-wa'!Q74),(VLOOKUP('w-wa'!Q74,tab_liczb_!$AV$8:$AX$18,3,1))," ")</f>
        <v>3</v>
      </c>
      <c r="R75" s="58">
        <f>IF(ISNUMBER('w-wa'!R74),(VLOOKUP('w-wa'!R74,tab_liczb_!$AY$8:$BA$18,3,1))," ")</f>
        <v>8</v>
      </c>
      <c r="S75" s="41"/>
      <c r="U75" s="62">
        <f t="shared" si="33"/>
        <v>1</v>
      </c>
      <c r="V75" s="58">
        <f t="shared" si="34"/>
        <v>1</v>
      </c>
      <c r="W75" s="58">
        <f t="shared" si="35"/>
        <v>2</v>
      </c>
      <c r="X75" s="58">
        <f t="shared" si="36"/>
        <v>1</v>
      </c>
      <c r="Y75" s="58">
        <f t="shared" si="37"/>
        <v>3</v>
      </c>
      <c r="Z75" s="58">
        <f t="shared" si="38"/>
        <v>2</v>
      </c>
      <c r="AA75" s="58">
        <f t="shared" si="39"/>
        <v>0</v>
      </c>
      <c r="AB75" s="58">
        <f t="shared" si="40"/>
        <v>1</v>
      </c>
      <c r="AC75" s="58">
        <f t="shared" si="41"/>
        <v>1</v>
      </c>
      <c r="AD75" s="58">
        <f t="shared" si="42"/>
        <v>0</v>
      </c>
      <c r="AE75" s="59">
        <f t="shared" si="43"/>
        <v>0</v>
      </c>
      <c r="AF75" s="112"/>
      <c r="AG75" s="77">
        <f t="shared" si="44"/>
        <v>0</v>
      </c>
      <c r="AH75" s="78">
        <f t="shared" si="45"/>
        <v>1</v>
      </c>
      <c r="AI75" s="78">
        <f t="shared" si="46"/>
        <v>1</v>
      </c>
      <c r="AJ75" s="78">
        <f t="shared" si="47"/>
        <v>1</v>
      </c>
      <c r="AK75" s="78">
        <f t="shared" si="48"/>
        <v>0</v>
      </c>
      <c r="AL75" s="78">
        <f t="shared" si="49"/>
        <v>0</v>
      </c>
      <c r="AM75" s="78">
        <f t="shared" si="50"/>
        <v>0</v>
      </c>
      <c r="AN75" s="78">
        <f t="shared" si="51"/>
        <v>0</v>
      </c>
      <c r="AO75" s="78">
        <f t="shared" si="52"/>
        <v>1</v>
      </c>
      <c r="AP75" s="78">
        <f t="shared" si="53"/>
        <v>0</v>
      </c>
      <c r="AQ75" s="79">
        <f t="shared" si="54"/>
        <v>0</v>
      </c>
      <c r="AR75" s="41"/>
      <c r="AS75" s="41"/>
      <c r="AT75" s="113">
        <f t="shared" si="55"/>
        <v>0</v>
      </c>
      <c r="AU75" s="114">
        <f t="shared" si="56"/>
        <v>0</v>
      </c>
      <c r="AV75" s="114">
        <f t="shared" si="66"/>
        <v>0</v>
      </c>
      <c r="AW75" s="114">
        <f t="shared" si="58"/>
        <v>1</v>
      </c>
      <c r="AX75" s="114">
        <f t="shared" si="59"/>
        <v>0</v>
      </c>
      <c r="AY75" s="114">
        <f t="shared" si="60"/>
        <v>0</v>
      </c>
      <c r="AZ75" s="58">
        <f t="shared" si="61"/>
        <v>0</v>
      </c>
      <c r="BA75" s="114">
        <f t="shared" si="62"/>
        <v>0</v>
      </c>
      <c r="BB75" s="114">
        <f t="shared" si="63"/>
        <v>0</v>
      </c>
      <c r="BC75" s="114">
        <f t="shared" si="64"/>
        <v>0</v>
      </c>
      <c r="BD75" s="115">
        <f t="shared" si="65"/>
        <v>0</v>
      </c>
    </row>
    <row r="76" spans="1:58" ht="10.5" customHeight="1" thickBot="1">
      <c r="A76" s="237">
        <f>IF(ISNUMBER('w-wa'!A75),('w-wa'!A75),(" "))</f>
        <v>1852</v>
      </c>
      <c r="B76" s="58">
        <f>IF(ISNUMBER('w-wa'!B75),(VLOOKUP('w-wa'!B75,tab_liczb_!$C$8:$E$18,3,1))," ")</f>
        <v>5</v>
      </c>
      <c r="C76" s="58">
        <f>IF(ISNUMBER('w-wa'!C75),(VLOOKUP('w-wa'!C75,tab_liczb_!$F$8:$H$18,3,1))," ")</f>
        <v>8</v>
      </c>
      <c r="D76" s="58">
        <f>IF(ISNUMBER('w-wa'!D75),(VLOOKUP('w-wa'!D75,tab_liczb_!$I$8:$K$18,3,1))," ")</f>
        <v>11</v>
      </c>
      <c r="E76" s="58">
        <f>IF(ISNUMBER('w-wa'!E75),(VLOOKUP('w-wa'!E75,tab_liczb_!$L$8:$N$18,3,1))," ")</f>
        <v>11</v>
      </c>
      <c r="F76" s="58">
        <f>IF(ISNUMBER('w-wa'!F75),(VLOOKUP('w-wa'!F75,tab_liczb_!$O$8:$Q$18,3,1))," ")</f>
        <v>7</v>
      </c>
      <c r="G76" s="58">
        <f>IF(ISNUMBER('w-wa'!G75),(VLOOKUP('w-wa'!G75,tab_liczb_!$R$8:$T$18,3,1))," ")</f>
        <v>2</v>
      </c>
      <c r="H76" s="58">
        <f>IF(ISNUMBER('w-wa'!H75),(VLOOKUP('w-wa'!H75,tab_liczb_!$U$8:$W$18,3,1))," ")</f>
        <v>5</v>
      </c>
      <c r="I76" s="58">
        <f>IF(ISNUMBER('w-wa'!I75),(VLOOKUP('w-wa'!I75,tab_liczb_!$X$8:$Z$18,3,1))," ")</f>
        <v>6</v>
      </c>
      <c r="J76" s="58">
        <f>IF(ISNUMBER('w-wa'!J75),(VLOOKUP('w-wa'!J75,tab_liczb_!$AA$8:$AC$18,3,1))," ")</f>
        <v>5</v>
      </c>
      <c r="K76" s="58">
        <f>IF(ISNUMBER('w-wa'!K75),(VLOOKUP('w-wa'!K75,tab_liczb_!$AD$8:$AF$18,3,1))," ")</f>
        <v>9</v>
      </c>
      <c r="L76" s="58">
        <f>IF(ISNUMBER('w-wa'!L75),(VLOOKUP('w-wa'!L75,tab_liczb_!$AG$8:$AI$18,3,1))," ")</f>
        <v>6</v>
      </c>
      <c r="M76" s="58">
        <f>IF(ISNUMBER('w-wa'!M75),(VLOOKUP('w-wa'!M75,tab_liczb_!$AJ$8:$AL$18,3,1))," ")</f>
        <v>3</v>
      </c>
      <c r="N76" s="58">
        <f>IF(ISNUMBER('w-wa'!N75),(VLOOKUP('w-wa'!N75,tab_liczb_!$AM$8:$AO$18,3,1))," ")</f>
        <v>6</v>
      </c>
      <c r="O76" s="58">
        <f>IF(ISNUMBER('w-wa'!O75),(VLOOKUP('w-wa'!O75,tab_liczb_!$AP$8:$AR$18,3,1))," ")</f>
        <v>11</v>
      </c>
      <c r="P76" s="58">
        <f>IF(ISNUMBER('w-wa'!P75),(VLOOKUP('w-wa'!P75,tab_liczb_!$AS$8:$AU$18,3,1))," ")</f>
        <v>3</v>
      </c>
      <c r="Q76" s="58">
        <f>IF(ISNUMBER('w-wa'!Q75),(VLOOKUP('w-wa'!Q75,tab_liczb_!$AV$8:$AX$18,3,1))," ")</f>
        <v>7</v>
      </c>
      <c r="R76" s="58">
        <f>IF(ISNUMBER('w-wa'!R75),(VLOOKUP('w-wa'!R75,tab_liczb_!$AY$8:$BA$18,3,1))," ")</f>
        <v>8</v>
      </c>
      <c r="S76" s="41"/>
      <c r="U76" s="62">
        <f t="shared" si="33"/>
        <v>2</v>
      </c>
      <c r="V76" s="58">
        <f t="shared" si="34"/>
        <v>0</v>
      </c>
      <c r="W76" s="58">
        <f t="shared" si="35"/>
        <v>1</v>
      </c>
      <c r="X76" s="58">
        <f t="shared" si="36"/>
        <v>1</v>
      </c>
      <c r="Y76" s="58">
        <f t="shared" si="37"/>
        <v>1</v>
      </c>
      <c r="Z76" s="58">
        <f t="shared" si="38"/>
        <v>2</v>
      </c>
      <c r="AA76" s="58">
        <f t="shared" si="39"/>
        <v>3</v>
      </c>
      <c r="AB76" s="58">
        <f t="shared" si="40"/>
        <v>0</v>
      </c>
      <c r="AC76" s="58">
        <f t="shared" si="41"/>
        <v>1</v>
      </c>
      <c r="AD76" s="58">
        <f t="shared" si="42"/>
        <v>1</v>
      </c>
      <c r="AE76" s="59">
        <f t="shared" si="43"/>
        <v>0</v>
      </c>
      <c r="AF76" s="112"/>
      <c r="AG76" s="77">
        <f t="shared" si="44"/>
        <v>1</v>
      </c>
      <c r="AH76" s="78">
        <f t="shared" si="45"/>
        <v>0</v>
      </c>
      <c r="AI76" s="78">
        <f t="shared" si="46"/>
        <v>0</v>
      </c>
      <c r="AJ76" s="78">
        <f t="shared" si="47"/>
        <v>0</v>
      </c>
      <c r="AK76" s="78">
        <f t="shared" si="48"/>
        <v>1</v>
      </c>
      <c r="AL76" s="78">
        <f t="shared" si="49"/>
        <v>1</v>
      </c>
      <c r="AM76" s="78">
        <f t="shared" si="50"/>
        <v>0</v>
      </c>
      <c r="AN76" s="78">
        <f t="shared" si="51"/>
        <v>0</v>
      </c>
      <c r="AO76" s="78">
        <f t="shared" si="52"/>
        <v>1</v>
      </c>
      <c r="AP76" s="78">
        <f t="shared" si="53"/>
        <v>0</v>
      </c>
      <c r="AQ76" s="79">
        <f t="shared" si="54"/>
        <v>0</v>
      </c>
      <c r="AR76" s="41"/>
      <c r="AS76" s="41"/>
      <c r="AT76" s="113">
        <f t="shared" si="55"/>
        <v>0</v>
      </c>
      <c r="AU76" s="114">
        <f t="shared" si="56"/>
        <v>0</v>
      </c>
      <c r="AV76" s="114">
        <f t="shared" si="66"/>
        <v>0</v>
      </c>
      <c r="AW76" s="114">
        <f t="shared" si="58"/>
        <v>1</v>
      </c>
      <c r="AX76" s="114">
        <f t="shared" si="59"/>
        <v>0</v>
      </c>
      <c r="AY76" s="114">
        <f t="shared" si="60"/>
        <v>0</v>
      </c>
      <c r="AZ76" s="58">
        <f t="shared" si="61"/>
        <v>0</v>
      </c>
      <c r="BA76" s="114">
        <f t="shared" si="62"/>
        <v>0</v>
      </c>
      <c r="BB76" s="114">
        <f t="shared" si="63"/>
        <v>0</v>
      </c>
      <c r="BC76" s="114">
        <f t="shared" si="64"/>
        <v>0</v>
      </c>
      <c r="BD76" s="115">
        <f t="shared" si="65"/>
        <v>0</v>
      </c>
    </row>
    <row r="77" spans="1:58" ht="10.5" customHeight="1" thickBot="1">
      <c r="A77" s="237">
        <f>IF(ISNUMBER('w-wa'!A76),('w-wa'!A76),(" "))</f>
        <v>1853</v>
      </c>
      <c r="B77" s="58">
        <f>IF(ISNUMBER('w-wa'!B76),(VLOOKUP('w-wa'!B76,tab_liczb_!$C$8:$E$18,3,1))," ")</f>
        <v>6</v>
      </c>
      <c r="C77" s="58">
        <f>IF(ISNUMBER('w-wa'!C76),(VLOOKUP('w-wa'!C76,tab_liczb_!$F$8:$H$18,3,1))," ")</f>
        <v>8</v>
      </c>
      <c r="D77" s="58">
        <f>IF(ISNUMBER('w-wa'!D76),(VLOOKUP('w-wa'!D76,tab_liczb_!$I$8:$K$18,3,1))," ")</f>
        <v>11</v>
      </c>
      <c r="E77" s="58">
        <f>IF(ISNUMBER('w-wa'!E76),(VLOOKUP('w-wa'!E76,tab_liczb_!$L$8:$N$18,3,1))," ")</f>
        <v>11</v>
      </c>
      <c r="F77" s="58">
        <f>IF(ISNUMBER('w-wa'!F76),(VLOOKUP('w-wa'!F76,tab_liczb_!$O$8:$Q$18,3,1))," ")</f>
        <v>9</v>
      </c>
      <c r="G77" s="58">
        <f>IF(ISNUMBER('w-wa'!G76),(VLOOKUP('w-wa'!G76,tab_liczb_!$R$8:$T$18,3,1))," ")</f>
        <v>3</v>
      </c>
      <c r="H77" s="58">
        <f>IF(ISNUMBER('w-wa'!H76),(VLOOKUP('w-wa'!H76,tab_liczb_!$U$8:$W$18,3,1))," ")</f>
        <v>6</v>
      </c>
      <c r="I77" s="58">
        <f>IF(ISNUMBER('w-wa'!I76),(VLOOKUP('w-wa'!I76,tab_liczb_!$X$8:$Z$18,3,1))," ")</f>
        <v>7</v>
      </c>
      <c r="J77" s="58">
        <f>IF(ISNUMBER('w-wa'!J76),(VLOOKUP('w-wa'!J76,tab_liczb_!$AA$8:$AC$18,3,1))," ")</f>
        <v>7</v>
      </c>
      <c r="K77" s="58">
        <f>IF(ISNUMBER('w-wa'!K76),(VLOOKUP('w-wa'!K76,tab_liczb_!$AD$8:$AF$18,3,1))," ")</f>
        <v>5</v>
      </c>
      <c r="L77" s="58">
        <f>IF(ISNUMBER('w-wa'!L76),(VLOOKUP('w-wa'!L76,tab_liczb_!$AG$8:$AI$18,3,1))," ")</f>
        <v>10</v>
      </c>
      <c r="M77" s="58">
        <f>IF(ISNUMBER('w-wa'!M76),(VLOOKUP('w-wa'!M76,tab_liczb_!$AJ$8:$AL$18,3,1))," ")</f>
        <v>11</v>
      </c>
      <c r="N77" s="58">
        <f>IF(ISNUMBER('w-wa'!N76),(VLOOKUP('w-wa'!N76,tab_liczb_!$AM$8:$AO$18,3,1))," ")</f>
        <v>6</v>
      </c>
      <c r="O77" s="58">
        <f>IF(ISNUMBER('w-wa'!O76),(VLOOKUP('w-wa'!O76,tab_liczb_!$AP$8:$AR$18,3,1))," ")</f>
        <v>11</v>
      </c>
      <c r="P77" s="58">
        <f>IF(ISNUMBER('w-wa'!P76),(VLOOKUP('w-wa'!P76,tab_liczb_!$AS$8:$AU$18,3,1))," ")</f>
        <v>6</v>
      </c>
      <c r="Q77" s="58">
        <f>IF(ISNUMBER('w-wa'!Q76),(VLOOKUP('w-wa'!Q76,tab_liczb_!$AV$8:$AX$18,3,1))," ")</f>
        <v>10</v>
      </c>
      <c r="R77" s="58">
        <f>IF(ISNUMBER('w-wa'!R76),(VLOOKUP('w-wa'!R76,tab_liczb_!$AY$8:$BA$18,3,1))," ")</f>
        <v>11</v>
      </c>
      <c r="S77" s="41"/>
      <c r="U77" s="62">
        <f t="shared" si="33"/>
        <v>3</v>
      </c>
      <c r="V77" s="58">
        <f t="shared" si="34"/>
        <v>1</v>
      </c>
      <c r="W77" s="58">
        <f t="shared" si="35"/>
        <v>1</v>
      </c>
      <c r="X77" s="58">
        <f t="shared" si="36"/>
        <v>1</v>
      </c>
      <c r="Y77" s="58">
        <f t="shared" si="37"/>
        <v>2</v>
      </c>
      <c r="Z77" s="58">
        <f t="shared" si="38"/>
        <v>2</v>
      </c>
      <c r="AA77" s="58">
        <f t="shared" si="39"/>
        <v>1</v>
      </c>
      <c r="AB77" s="58">
        <f t="shared" si="40"/>
        <v>0</v>
      </c>
      <c r="AC77" s="58">
        <f t="shared" si="41"/>
        <v>1</v>
      </c>
      <c r="AD77" s="58">
        <f t="shared" si="42"/>
        <v>0</v>
      </c>
      <c r="AE77" s="59">
        <f t="shared" si="43"/>
        <v>0</v>
      </c>
      <c r="AF77" s="112"/>
      <c r="AG77" s="77">
        <f t="shared" si="44"/>
        <v>1</v>
      </c>
      <c r="AH77" s="78">
        <f t="shared" si="45"/>
        <v>1</v>
      </c>
      <c r="AI77" s="78">
        <f t="shared" si="46"/>
        <v>0</v>
      </c>
      <c r="AJ77" s="78">
        <f t="shared" si="47"/>
        <v>0</v>
      </c>
      <c r="AK77" s="78">
        <f t="shared" si="48"/>
        <v>0</v>
      </c>
      <c r="AL77" s="78">
        <f t="shared" si="49"/>
        <v>2</v>
      </c>
      <c r="AM77" s="78">
        <f t="shared" si="50"/>
        <v>0</v>
      </c>
      <c r="AN77" s="78">
        <f t="shared" si="51"/>
        <v>0</v>
      </c>
      <c r="AO77" s="78">
        <f t="shared" si="52"/>
        <v>0</v>
      </c>
      <c r="AP77" s="78">
        <f t="shared" si="53"/>
        <v>0</v>
      </c>
      <c r="AQ77" s="79">
        <f t="shared" si="54"/>
        <v>0</v>
      </c>
      <c r="AR77" s="41"/>
      <c r="AS77" s="41"/>
      <c r="AT77" s="113">
        <f t="shared" si="55"/>
        <v>1</v>
      </c>
      <c r="AU77" s="114">
        <f t="shared" si="56"/>
        <v>0</v>
      </c>
      <c r="AV77" s="114">
        <f t="shared" si="66"/>
        <v>0</v>
      </c>
      <c r="AW77" s="114">
        <f t="shared" si="58"/>
        <v>0</v>
      </c>
      <c r="AX77" s="114">
        <f t="shared" si="59"/>
        <v>0</v>
      </c>
      <c r="AY77" s="114">
        <f t="shared" si="60"/>
        <v>0</v>
      </c>
      <c r="AZ77" s="58">
        <f t="shared" si="61"/>
        <v>0</v>
      </c>
      <c r="BA77" s="114">
        <f t="shared" si="62"/>
        <v>0</v>
      </c>
      <c r="BB77" s="114">
        <f t="shared" si="63"/>
        <v>0</v>
      </c>
      <c r="BC77" s="114">
        <f t="shared" si="64"/>
        <v>0</v>
      </c>
      <c r="BD77" s="115">
        <f t="shared" si="65"/>
        <v>0</v>
      </c>
    </row>
    <row r="78" spans="1:58" ht="10.5" customHeight="1" thickBot="1">
      <c r="A78" s="237">
        <f>IF(ISNUMBER('w-wa'!A77),('w-wa'!A77),(" "))</f>
        <v>1854</v>
      </c>
      <c r="B78" s="58">
        <f>IF(ISNUMBER('w-wa'!B77),(VLOOKUP('w-wa'!B77,tab_liczb_!$C$8:$E$18,3,1))," ")</f>
        <v>8</v>
      </c>
      <c r="C78" s="58">
        <f>IF(ISNUMBER('w-wa'!C77),(VLOOKUP('w-wa'!C77,tab_liczb_!$F$8:$H$18,3,1))," ")</f>
        <v>8</v>
      </c>
      <c r="D78" s="58">
        <f>IF(ISNUMBER('w-wa'!D77),(VLOOKUP('w-wa'!D77,tab_liczb_!$I$8:$K$18,3,1))," ")</f>
        <v>9</v>
      </c>
      <c r="E78" s="58">
        <f>IF(ISNUMBER('w-wa'!E77),(VLOOKUP('w-wa'!E77,tab_liczb_!$L$8:$N$18,3,1))," ")</f>
        <v>11</v>
      </c>
      <c r="F78" s="58">
        <f>IF(ISNUMBER('w-wa'!F77),(VLOOKUP('w-wa'!F77,tab_liczb_!$O$8:$Q$18,3,1))," ")</f>
        <v>5</v>
      </c>
      <c r="G78" s="58">
        <f>IF(ISNUMBER('w-wa'!G77),(VLOOKUP('w-wa'!G77,tab_liczb_!$R$8:$T$18,3,1))," ")</f>
        <v>10</v>
      </c>
      <c r="H78" s="58">
        <f>IF(ISNUMBER('w-wa'!H77),(VLOOKUP('w-wa'!H77,tab_liczb_!$U$8:$W$18,3,1))," ")</f>
        <v>4</v>
      </c>
      <c r="I78" s="58">
        <f>IF(ISNUMBER('w-wa'!I77),(VLOOKUP('w-wa'!I77,tab_liczb_!$X$8:$Z$18,3,1))," ")</f>
        <v>7</v>
      </c>
      <c r="J78" s="58">
        <f>IF(ISNUMBER('w-wa'!J77),(VLOOKUP('w-wa'!J77,tab_liczb_!$AA$8:$AC$18,3,1))," ")</f>
        <v>9</v>
      </c>
      <c r="K78" s="58">
        <f>IF(ISNUMBER('w-wa'!K77),(VLOOKUP('w-wa'!K77,tab_liczb_!$AD$8:$AF$18,3,1))," ")</f>
        <v>5</v>
      </c>
      <c r="L78" s="58">
        <f>IF(ISNUMBER('w-wa'!L77),(VLOOKUP('w-wa'!L77,tab_liczb_!$AG$8:$AI$18,3,1))," ")</f>
        <v>10</v>
      </c>
      <c r="M78" s="58">
        <f>IF(ISNUMBER('w-wa'!M77),(VLOOKUP('w-wa'!M77,tab_liczb_!$AJ$8:$AL$18,3,1))," ")</f>
        <v>6</v>
      </c>
      <c r="N78" s="58">
        <f>IF(ISNUMBER('w-wa'!N77),(VLOOKUP('w-wa'!N77,tab_liczb_!$AM$8:$AO$18,3,1))," ")</f>
        <v>9</v>
      </c>
      <c r="O78" s="58">
        <f>IF(ISNUMBER('w-wa'!O77),(VLOOKUP('w-wa'!O77,tab_liczb_!$AP$8:$AR$18,3,1))," ")</f>
        <v>10</v>
      </c>
      <c r="P78" s="58">
        <f>IF(ISNUMBER('w-wa'!P77),(VLOOKUP('w-wa'!P77,tab_liczb_!$AS$8:$AU$18,3,1))," ")</f>
        <v>7</v>
      </c>
      <c r="Q78" s="58">
        <f>IF(ISNUMBER('w-wa'!Q77),(VLOOKUP('w-wa'!Q77,tab_liczb_!$AV$8:$AX$18,3,1))," ")</f>
        <v>11</v>
      </c>
      <c r="R78" s="58">
        <f>IF(ISNUMBER('w-wa'!R77),(VLOOKUP('w-wa'!R77,tab_liczb_!$AY$8:$BA$18,3,1))," ")</f>
        <v>9</v>
      </c>
      <c r="S78" s="41"/>
      <c r="U78" s="62">
        <f t="shared" si="33"/>
        <v>1</v>
      </c>
      <c r="V78" s="58">
        <f t="shared" si="34"/>
        <v>2</v>
      </c>
      <c r="W78" s="58">
        <f t="shared" si="35"/>
        <v>2</v>
      </c>
      <c r="X78" s="58">
        <f t="shared" si="36"/>
        <v>2</v>
      </c>
      <c r="Y78" s="58">
        <f t="shared" si="37"/>
        <v>1</v>
      </c>
      <c r="Z78" s="58">
        <f t="shared" si="38"/>
        <v>1</v>
      </c>
      <c r="AA78" s="58">
        <f t="shared" si="39"/>
        <v>2</v>
      </c>
      <c r="AB78" s="58">
        <f t="shared" si="40"/>
        <v>1</v>
      </c>
      <c r="AC78" s="58">
        <f t="shared" si="41"/>
        <v>0</v>
      </c>
      <c r="AD78" s="58">
        <f t="shared" si="42"/>
        <v>0</v>
      </c>
      <c r="AE78" s="59">
        <f t="shared" si="43"/>
        <v>0</v>
      </c>
      <c r="AF78" s="112"/>
      <c r="AG78" s="77">
        <f t="shared" si="44"/>
        <v>1</v>
      </c>
      <c r="AH78" s="78">
        <f t="shared" si="45"/>
        <v>1</v>
      </c>
      <c r="AI78" s="78">
        <f t="shared" si="46"/>
        <v>1</v>
      </c>
      <c r="AJ78" s="78">
        <f t="shared" si="47"/>
        <v>0</v>
      </c>
      <c r="AK78" s="78">
        <f t="shared" si="48"/>
        <v>1</v>
      </c>
      <c r="AL78" s="78">
        <f t="shared" si="49"/>
        <v>0</v>
      </c>
      <c r="AM78" s="78">
        <f t="shared" si="50"/>
        <v>0</v>
      </c>
      <c r="AN78" s="78">
        <f t="shared" si="51"/>
        <v>0</v>
      </c>
      <c r="AO78" s="78">
        <f t="shared" si="52"/>
        <v>0</v>
      </c>
      <c r="AP78" s="78">
        <f t="shared" si="53"/>
        <v>0</v>
      </c>
      <c r="AQ78" s="79">
        <f t="shared" si="54"/>
        <v>0</v>
      </c>
      <c r="AR78" s="41"/>
      <c r="AS78" s="41"/>
      <c r="AT78" s="113">
        <f t="shared" si="55"/>
        <v>0</v>
      </c>
      <c r="AU78" s="114">
        <f t="shared" si="56"/>
        <v>0</v>
      </c>
      <c r="AV78" s="114">
        <f t="shared" si="66"/>
        <v>1</v>
      </c>
      <c r="AW78" s="114">
        <f t="shared" si="58"/>
        <v>0</v>
      </c>
      <c r="AX78" s="114">
        <f t="shared" si="59"/>
        <v>0</v>
      </c>
      <c r="AY78" s="114">
        <f t="shared" si="60"/>
        <v>0</v>
      </c>
      <c r="AZ78" s="58">
        <f t="shared" si="61"/>
        <v>0</v>
      </c>
      <c r="BA78" s="114">
        <f t="shared" si="62"/>
        <v>0</v>
      </c>
      <c r="BB78" s="114">
        <f t="shared" si="63"/>
        <v>0</v>
      </c>
      <c r="BC78" s="114">
        <f t="shared" si="64"/>
        <v>0</v>
      </c>
      <c r="BD78" s="115">
        <f t="shared" si="65"/>
        <v>0</v>
      </c>
    </row>
    <row r="79" spans="1:58" ht="10.5" customHeight="1" thickBot="1">
      <c r="A79" s="237">
        <f>IF(ISNUMBER('w-wa'!A78),('w-wa'!A78),(" "))</f>
        <v>1855</v>
      </c>
      <c r="B79" s="58">
        <f>IF(ISNUMBER('w-wa'!B78),(VLOOKUP('w-wa'!B78,tab_liczb_!$C$8:$E$18,3,1))," ")</f>
        <v>10</v>
      </c>
      <c r="C79" s="58">
        <f>IF(ISNUMBER('w-wa'!C78),(VLOOKUP('w-wa'!C78,tab_liczb_!$F$8:$H$18,3,1))," ")</f>
        <v>11</v>
      </c>
      <c r="D79" s="58">
        <f>IF(ISNUMBER('w-wa'!D78),(VLOOKUP('w-wa'!D78,tab_liczb_!$I$8:$K$18,3,1))," ")</f>
        <v>9</v>
      </c>
      <c r="E79" s="58">
        <f>IF(ISNUMBER('w-wa'!E78),(VLOOKUP('w-wa'!E78,tab_liczb_!$L$8:$N$18,3,1))," ")</f>
        <v>11</v>
      </c>
      <c r="F79" s="58">
        <f>IF(ISNUMBER('w-wa'!F78),(VLOOKUP('w-wa'!F78,tab_liczb_!$O$8:$Q$18,3,1))," ")</f>
        <v>9</v>
      </c>
      <c r="G79" s="58">
        <f>IF(ISNUMBER('w-wa'!G78),(VLOOKUP('w-wa'!G78,tab_liczb_!$R$8:$T$18,3,1))," ")</f>
        <v>1</v>
      </c>
      <c r="H79" s="58">
        <f>IF(ISNUMBER('w-wa'!H78),(VLOOKUP('w-wa'!H78,tab_liczb_!$U$8:$W$18,3,1))," ")</f>
        <v>5</v>
      </c>
      <c r="I79" s="58">
        <f>IF(ISNUMBER('w-wa'!I78),(VLOOKUP('w-wa'!I78,tab_liczb_!$X$8:$Z$18,3,1))," ")</f>
        <v>7</v>
      </c>
      <c r="J79" s="58">
        <f>IF(ISNUMBER('w-wa'!J78),(VLOOKUP('w-wa'!J78,tab_liczb_!$AA$8:$AC$18,3,1))," ")</f>
        <v>9</v>
      </c>
      <c r="K79" s="58">
        <f>IF(ISNUMBER('w-wa'!K78),(VLOOKUP('w-wa'!K78,tab_liczb_!$AD$8:$AF$18,3,1))," ")</f>
        <v>3</v>
      </c>
      <c r="L79" s="58">
        <f>IF(ISNUMBER('w-wa'!L78),(VLOOKUP('w-wa'!L78,tab_liczb_!$AG$8:$AI$18,3,1))," ")</f>
        <v>9</v>
      </c>
      <c r="M79" s="58">
        <f>IF(ISNUMBER('w-wa'!M78),(VLOOKUP('w-wa'!M78,tab_liczb_!$AJ$8:$AL$18,3,1))," ")</f>
        <v>11</v>
      </c>
      <c r="N79" s="58">
        <f>IF(ISNUMBER('w-wa'!N78),(VLOOKUP('w-wa'!N78,tab_liczb_!$AM$8:$AO$18,3,1))," ")</f>
        <v>11</v>
      </c>
      <c r="O79" s="58">
        <f>IF(ISNUMBER('w-wa'!O78),(VLOOKUP('w-wa'!O78,tab_liczb_!$AP$8:$AR$18,3,1))," ")</f>
        <v>11</v>
      </c>
      <c r="P79" s="58">
        <f>IF(ISNUMBER('w-wa'!P78),(VLOOKUP('w-wa'!P78,tab_liczb_!$AS$8:$AU$18,3,1))," ")</f>
        <v>4</v>
      </c>
      <c r="Q79" s="58">
        <f>IF(ISNUMBER('w-wa'!Q78),(VLOOKUP('w-wa'!Q78,tab_liczb_!$AV$8:$AX$18,3,1))," ")</f>
        <v>9</v>
      </c>
      <c r="R79" s="58">
        <f>IF(ISNUMBER('w-wa'!R78),(VLOOKUP('w-wa'!R78,tab_liczb_!$AY$8:$BA$18,3,1))," ")</f>
        <v>11</v>
      </c>
      <c r="S79" s="41"/>
      <c r="U79" s="62">
        <f t="shared" si="33"/>
        <v>3</v>
      </c>
      <c r="V79" s="58">
        <f t="shared" si="34"/>
        <v>1</v>
      </c>
      <c r="W79" s="58">
        <f t="shared" si="35"/>
        <v>4</v>
      </c>
      <c r="X79" s="58">
        <f t="shared" si="36"/>
        <v>0</v>
      </c>
      <c r="Y79" s="58">
        <f t="shared" si="37"/>
        <v>1</v>
      </c>
      <c r="Z79" s="58">
        <f t="shared" si="38"/>
        <v>0</v>
      </c>
      <c r="AA79" s="58">
        <f t="shared" si="39"/>
        <v>1</v>
      </c>
      <c r="AB79" s="58">
        <f t="shared" si="40"/>
        <v>0</v>
      </c>
      <c r="AC79" s="58">
        <f t="shared" si="41"/>
        <v>1</v>
      </c>
      <c r="AD79" s="58">
        <f t="shared" si="42"/>
        <v>0</v>
      </c>
      <c r="AE79" s="59">
        <f t="shared" si="43"/>
        <v>1</v>
      </c>
      <c r="AF79" s="112"/>
      <c r="AG79" s="77">
        <f t="shared" si="44"/>
        <v>2</v>
      </c>
      <c r="AH79" s="78">
        <f t="shared" si="45"/>
        <v>0</v>
      </c>
      <c r="AI79" s="78">
        <f t="shared" si="46"/>
        <v>1</v>
      </c>
      <c r="AJ79" s="78">
        <f t="shared" si="47"/>
        <v>0</v>
      </c>
      <c r="AK79" s="78">
        <f t="shared" si="48"/>
        <v>0</v>
      </c>
      <c r="AL79" s="78">
        <f t="shared" si="49"/>
        <v>0</v>
      </c>
      <c r="AM79" s="78">
        <f t="shared" si="50"/>
        <v>0</v>
      </c>
      <c r="AN79" s="78">
        <f t="shared" si="51"/>
        <v>1</v>
      </c>
      <c r="AO79" s="78">
        <f t="shared" si="52"/>
        <v>0</v>
      </c>
      <c r="AP79" s="78">
        <f t="shared" si="53"/>
        <v>0</v>
      </c>
      <c r="AQ79" s="79">
        <f t="shared" si="54"/>
        <v>0</v>
      </c>
      <c r="AR79" s="41"/>
      <c r="AS79" s="41"/>
      <c r="AT79" s="113">
        <f t="shared" si="55"/>
        <v>1</v>
      </c>
      <c r="AU79" s="114">
        <f t="shared" si="56"/>
        <v>0</v>
      </c>
      <c r="AV79" s="114">
        <f t="shared" ref="AV79:AV142" si="67">COUNTIF(R79,$W$2)</f>
        <v>0</v>
      </c>
      <c r="AW79" s="114">
        <f t="shared" si="58"/>
        <v>0</v>
      </c>
      <c r="AX79" s="114">
        <f t="shared" si="59"/>
        <v>0</v>
      </c>
      <c r="AY79" s="114">
        <f t="shared" si="60"/>
        <v>0</v>
      </c>
      <c r="AZ79" s="58">
        <f t="shared" si="61"/>
        <v>0</v>
      </c>
      <c r="BA79" s="114">
        <f t="shared" si="62"/>
        <v>0</v>
      </c>
      <c r="BB79" s="114">
        <f t="shared" si="63"/>
        <v>0</v>
      </c>
      <c r="BC79" s="114">
        <f t="shared" si="64"/>
        <v>0</v>
      </c>
      <c r="BD79" s="115">
        <f t="shared" si="65"/>
        <v>0</v>
      </c>
    </row>
    <row r="80" spans="1:58" ht="10.5" customHeight="1" thickBot="1">
      <c r="A80" s="237">
        <f>IF(ISNUMBER('w-wa'!A79),('w-wa'!A79),(" "))</f>
        <v>1856</v>
      </c>
      <c r="B80" s="58">
        <f>IF(ISNUMBER('w-wa'!B79),(VLOOKUP('w-wa'!B79,tab_liczb_!$C$8:$E$18,3,1))," ")</f>
        <v>6</v>
      </c>
      <c r="C80" s="58">
        <f>IF(ISNUMBER('w-wa'!C79),(VLOOKUP('w-wa'!C79,tab_liczb_!$F$8:$H$18,3,1))," ")</f>
        <v>8</v>
      </c>
      <c r="D80" s="58">
        <f>IF(ISNUMBER('w-wa'!D79),(VLOOKUP('w-wa'!D79,tab_liczb_!$I$8:$K$18,3,1))," ")</f>
        <v>11</v>
      </c>
      <c r="E80" s="58">
        <f>IF(ISNUMBER('w-wa'!E79),(VLOOKUP('w-wa'!E79,tab_liczb_!$L$8:$N$18,3,1))," ")</f>
        <v>5</v>
      </c>
      <c r="F80" s="58">
        <f>IF(ISNUMBER('w-wa'!F79),(VLOOKUP('w-wa'!F79,tab_liczb_!$O$8:$Q$18,3,1))," ")</f>
        <v>10</v>
      </c>
      <c r="G80" s="58">
        <f>IF(ISNUMBER('w-wa'!G79),(VLOOKUP('w-wa'!G79,tab_liczb_!$R$8:$T$18,3,1))," ")</f>
        <v>4</v>
      </c>
      <c r="H80" s="58">
        <f>IF(ISNUMBER('w-wa'!H79),(VLOOKUP('w-wa'!H79,tab_liczb_!$U$8:$W$18,3,1))," ")</f>
        <v>8</v>
      </c>
      <c r="I80" s="58">
        <f>IF(ISNUMBER('w-wa'!I79),(VLOOKUP('w-wa'!I79,tab_liczb_!$X$8:$Z$18,3,1))," ")</f>
        <v>11</v>
      </c>
      <c r="J80" s="58">
        <f>IF(ISNUMBER('w-wa'!J79),(VLOOKUP('w-wa'!J79,tab_liczb_!$AA$8:$AC$18,3,1))," ")</f>
        <v>7</v>
      </c>
      <c r="K80" s="58">
        <f>IF(ISNUMBER('w-wa'!K79),(VLOOKUP('w-wa'!K79,tab_liczb_!$AD$8:$AF$18,3,1))," ")</f>
        <v>5</v>
      </c>
      <c r="L80" s="58">
        <f>IF(ISNUMBER('w-wa'!L79),(VLOOKUP('w-wa'!L79,tab_liczb_!$AG$8:$AI$18,3,1))," ")</f>
        <v>11</v>
      </c>
      <c r="M80" s="58">
        <f>IF(ISNUMBER('w-wa'!M79),(VLOOKUP('w-wa'!M79,tab_liczb_!$AJ$8:$AL$18,3,1))," ")</f>
        <v>8</v>
      </c>
      <c r="N80" s="58">
        <f>IF(ISNUMBER('w-wa'!N79),(VLOOKUP('w-wa'!N79,tab_liczb_!$AM$8:$AO$18,3,1))," ")</f>
        <v>9</v>
      </c>
      <c r="O80" s="58">
        <f>IF(ISNUMBER('w-wa'!O79),(VLOOKUP('w-wa'!O79,tab_liczb_!$AP$8:$AR$18,3,1))," ")</f>
        <v>11</v>
      </c>
      <c r="P80" s="58">
        <f>IF(ISNUMBER('w-wa'!P79),(VLOOKUP('w-wa'!P79,tab_liczb_!$AS$8:$AU$18,3,1))," ")</f>
        <v>9</v>
      </c>
      <c r="Q80" s="58">
        <f>IF(ISNUMBER('w-wa'!Q79),(VLOOKUP('w-wa'!Q79,tab_liczb_!$AV$8:$AX$18,3,1))," ")</f>
        <v>11</v>
      </c>
      <c r="R80" s="58">
        <f>IF(ISNUMBER('w-wa'!R79),(VLOOKUP('w-wa'!R79,tab_liczb_!$AY$8:$BA$18,3,1))," ")</f>
        <v>10</v>
      </c>
      <c r="S80" s="41"/>
      <c r="U80" s="62">
        <f t="shared" si="33"/>
        <v>3</v>
      </c>
      <c r="V80" s="58">
        <f t="shared" si="34"/>
        <v>1</v>
      </c>
      <c r="W80" s="58">
        <f t="shared" si="35"/>
        <v>0</v>
      </c>
      <c r="X80" s="58">
        <f t="shared" si="36"/>
        <v>3</v>
      </c>
      <c r="Y80" s="58">
        <f t="shared" si="37"/>
        <v>1</v>
      </c>
      <c r="Z80" s="58">
        <f t="shared" si="38"/>
        <v>1</v>
      </c>
      <c r="AA80" s="58">
        <f t="shared" si="39"/>
        <v>2</v>
      </c>
      <c r="AB80" s="58">
        <f t="shared" si="40"/>
        <v>1</v>
      </c>
      <c r="AC80" s="58">
        <f t="shared" si="41"/>
        <v>0</v>
      </c>
      <c r="AD80" s="58">
        <f t="shared" si="42"/>
        <v>0</v>
      </c>
      <c r="AE80" s="59">
        <f t="shared" si="43"/>
        <v>0</v>
      </c>
      <c r="AF80" s="112"/>
      <c r="AG80" s="77">
        <f t="shared" si="44"/>
        <v>2</v>
      </c>
      <c r="AH80" s="78">
        <f t="shared" si="45"/>
        <v>0</v>
      </c>
      <c r="AI80" s="78">
        <f t="shared" si="46"/>
        <v>2</v>
      </c>
      <c r="AJ80" s="78">
        <f t="shared" si="47"/>
        <v>0</v>
      </c>
      <c r="AK80" s="78">
        <f t="shared" si="48"/>
        <v>0</v>
      </c>
      <c r="AL80" s="78">
        <f t="shared" si="49"/>
        <v>0</v>
      </c>
      <c r="AM80" s="78">
        <f t="shared" si="50"/>
        <v>0</v>
      </c>
      <c r="AN80" s="78">
        <f t="shared" si="51"/>
        <v>0</v>
      </c>
      <c r="AO80" s="78">
        <f t="shared" si="52"/>
        <v>0</v>
      </c>
      <c r="AP80" s="78">
        <f t="shared" si="53"/>
        <v>0</v>
      </c>
      <c r="AQ80" s="79">
        <f t="shared" si="54"/>
        <v>0</v>
      </c>
      <c r="AR80" s="41"/>
      <c r="AS80" s="41"/>
      <c r="AT80" s="113">
        <f t="shared" si="55"/>
        <v>0</v>
      </c>
      <c r="AU80" s="114">
        <f t="shared" si="56"/>
        <v>1</v>
      </c>
      <c r="AV80" s="114">
        <f t="shared" si="67"/>
        <v>0</v>
      </c>
      <c r="AW80" s="114">
        <f t="shared" si="58"/>
        <v>0</v>
      </c>
      <c r="AX80" s="114">
        <f t="shared" si="59"/>
        <v>0</v>
      </c>
      <c r="AY80" s="114">
        <f t="shared" si="60"/>
        <v>0</v>
      </c>
      <c r="AZ80" s="58">
        <f t="shared" si="61"/>
        <v>0</v>
      </c>
      <c r="BA80" s="114">
        <f t="shared" si="62"/>
        <v>0</v>
      </c>
      <c r="BB80" s="114">
        <f t="shared" si="63"/>
        <v>0</v>
      </c>
      <c r="BC80" s="114">
        <f t="shared" si="64"/>
        <v>0</v>
      </c>
      <c r="BD80" s="115">
        <f t="shared" si="65"/>
        <v>0</v>
      </c>
    </row>
    <row r="81" spans="1:56" ht="10.5" customHeight="1" thickBot="1">
      <c r="A81" s="237">
        <f>IF(ISNUMBER('w-wa'!A80),('w-wa'!A80),(" "))</f>
        <v>1857</v>
      </c>
      <c r="B81" s="58">
        <f>IF(ISNUMBER('w-wa'!B80),(VLOOKUP('w-wa'!B80,tab_liczb_!$C$8:$E$18,3,1))," ")</f>
        <v>8</v>
      </c>
      <c r="C81" s="58">
        <f>IF(ISNUMBER('w-wa'!C80),(VLOOKUP('w-wa'!C80,tab_liczb_!$F$8:$H$18,3,1))," ")</f>
        <v>9</v>
      </c>
      <c r="D81" s="58">
        <f>IF(ISNUMBER('w-wa'!D80),(VLOOKUP('w-wa'!D80,tab_liczb_!$I$8:$K$18,3,1))," ")</f>
        <v>9</v>
      </c>
      <c r="E81" s="58">
        <f>IF(ISNUMBER('w-wa'!E80),(VLOOKUP('w-wa'!E80,tab_liczb_!$L$8:$N$18,3,1))," ")</f>
        <v>8</v>
      </c>
      <c r="F81" s="58">
        <f>IF(ISNUMBER('w-wa'!F80),(VLOOKUP('w-wa'!F80,tab_liczb_!$O$8:$Q$18,3,1))," ")</f>
        <v>10</v>
      </c>
      <c r="G81" s="58">
        <f>IF(ISNUMBER('w-wa'!G80),(VLOOKUP('w-wa'!G80,tab_liczb_!$R$8:$T$18,3,1))," ")</f>
        <v>6</v>
      </c>
      <c r="H81" s="58">
        <f>IF(ISNUMBER('w-wa'!H80),(VLOOKUP('w-wa'!H80,tab_liczb_!$U$8:$W$18,3,1))," ")</f>
        <v>7</v>
      </c>
      <c r="I81" s="58">
        <f>IF(ISNUMBER('w-wa'!I80),(VLOOKUP('w-wa'!I80,tab_liczb_!$X$8:$Z$18,3,1))," ")</f>
        <v>6</v>
      </c>
      <c r="J81" s="58">
        <f>IF(ISNUMBER('w-wa'!J80),(VLOOKUP('w-wa'!J80,tab_liczb_!$AA$8:$AC$18,3,1))," ")</f>
        <v>6</v>
      </c>
      <c r="K81" s="58">
        <f>IF(ISNUMBER('w-wa'!K80),(VLOOKUP('w-wa'!K80,tab_liczb_!$AD$8:$AF$18,3,1))," ")</f>
        <v>3</v>
      </c>
      <c r="L81" s="58">
        <f>IF(ISNUMBER('w-wa'!L80),(VLOOKUP('w-wa'!L80,tab_liczb_!$AG$8:$AI$18,3,1))," ")</f>
        <v>9</v>
      </c>
      <c r="M81" s="58">
        <f>IF(ISNUMBER('w-wa'!M80),(VLOOKUP('w-wa'!M80,tab_liczb_!$AJ$8:$AL$18,3,1))," ")</f>
        <v>4</v>
      </c>
      <c r="N81" s="58">
        <f>IF(ISNUMBER('w-wa'!N80),(VLOOKUP('w-wa'!N80,tab_liczb_!$AM$8:$AO$18,3,1))," ")</f>
        <v>9</v>
      </c>
      <c r="O81" s="58">
        <f>IF(ISNUMBER('w-wa'!O80),(VLOOKUP('w-wa'!O80,tab_liczb_!$AP$8:$AR$18,3,1))," ")</f>
        <v>10</v>
      </c>
      <c r="P81" s="58">
        <f>IF(ISNUMBER('w-wa'!P80),(VLOOKUP('w-wa'!P80,tab_liczb_!$AS$8:$AU$18,3,1))," ")</f>
        <v>6</v>
      </c>
      <c r="Q81" s="58">
        <f>IF(ISNUMBER('w-wa'!Q80),(VLOOKUP('w-wa'!Q80,tab_liczb_!$AV$8:$AX$18,3,1))," ")</f>
        <v>6</v>
      </c>
      <c r="R81" s="58">
        <f>IF(ISNUMBER('w-wa'!R80),(VLOOKUP('w-wa'!R80,tab_liczb_!$AY$8:$BA$18,3,1))," ")</f>
        <v>9</v>
      </c>
      <c r="S81" s="41"/>
      <c r="U81" s="62">
        <f t="shared" si="33"/>
        <v>0</v>
      </c>
      <c r="V81" s="58">
        <f t="shared" si="34"/>
        <v>1</v>
      </c>
      <c r="W81" s="58">
        <f t="shared" si="35"/>
        <v>3</v>
      </c>
      <c r="X81" s="58">
        <f t="shared" si="36"/>
        <v>2</v>
      </c>
      <c r="Y81" s="58">
        <f t="shared" si="37"/>
        <v>1</v>
      </c>
      <c r="Z81" s="58">
        <f t="shared" si="38"/>
        <v>3</v>
      </c>
      <c r="AA81" s="58">
        <f t="shared" si="39"/>
        <v>0</v>
      </c>
      <c r="AB81" s="58">
        <f t="shared" si="40"/>
        <v>1</v>
      </c>
      <c r="AC81" s="58">
        <f t="shared" si="41"/>
        <v>1</v>
      </c>
      <c r="AD81" s="58">
        <f t="shared" si="42"/>
        <v>0</v>
      </c>
      <c r="AE81" s="59">
        <f t="shared" si="43"/>
        <v>0</v>
      </c>
      <c r="AF81" s="112"/>
      <c r="AG81" s="77">
        <f t="shared" si="44"/>
        <v>0</v>
      </c>
      <c r="AH81" s="78">
        <f t="shared" si="45"/>
        <v>1</v>
      </c>
      <c r="AI81" s="78">
        <f t="shared" si="46"/>
        <v>1</v>
      </c>
      <c r="AJ81" s="78">
        <f t="shared" si="47"/>
        <v>0</v>
      </c>
      <c r="AK81" s="78">
        <f t="shared" si="48"/>
        <v>0</v>
      </c>
      <c r="AL81" s="78">
        <f t="shared" si="49"/>
        <v>2</v>
      </c>
      <c r="AM81" s="78">
        <f t="shared" si="50"/>
        <v>0</v>
      </c>
      <c r="AN81" s="78">
        <f t="shared" si="51"/>
        <v>0</v>
      </c>
      <c r="AO81" s="78">
        <f t="shared" si="52"/>
        <v>0</v>
      </c>
      <c r="AP81" s="78">
        <f t="shared" si="53"/>
        <v>0</v>
      </c>
      <c r="AQ81" s="79">
        <f t="shared" si="54"/>
        <v>0</v>
      </c>
      <c r="AR81" s="41"/>
      <c r="AS81" s="41"/>
      <c r="AT81" s="113">
        <f t="shared" si="55"/>
        <v>0</v>
      </c>
      <c r="AU81" s="114">
        <f t="shared" si="56"/>
        <v>0</v>
      </c>
      <c r="AV81" s="114">
        <f t="shared" si="67"/>
        <v>1</v>
      </c>
      <c r="AW81" s="114">
        <f t="shared" si="58"/>
        <v>0</v>
      </c>
      <c r="AX81" s="114">
        <f t="shared" si="59"/>
        <v>0</v>
      </c>
      <c r="AY81" s="114">
        <f t="shared" si="60"/>
        <v>0</v>
      </c>
      <c r="AZ81" s="58">
        <f t="shared" si="61"/>
        <v>0</v>
      </c>
      <c r="BA81" s="114">
        <f t="shared" si="62"/>
        <v>0</v>
      </c>
      <c r="BB81" s="114">
        <f t="shared" si="63"/>
        <v>0</v>
      </c>
      <c r="BC81" s="114">
        <f t="shared" si="64"/>
        <v>0</v>
      </c>
      <c r="BD81" s="115">
        <f t="shared" si="65"/>
        <v>0</v>
      </c>
    </row>
    <row r="82" spans="1:56" ht="10.5" customHeight="1" thickBot="1">
      <c r="A82" s="237">
        <f>IF(ISNUMBER('w-wa'!A81),('w-wa'!A81),(" "))</f>
        <v>1858</v>
      </c>
      <c r="B82" s="58">
        <f>IF(ISNUMBER('w-wa'!B81),(VLOOKUP('w-wa'!B81,tab_liczb_!$C$8:$E$18,3,1))," ")</f>
        <v>9</v>
      </c>
      <c r="C82" s="58">
        <f>IF(ISNUMBER('w-wa'!C81),(VLOOKUP('w-wa'!C81,tab_liczb_!$F$8:$H$18,3,1))," ")</f>
        <v>11</v>
      </c>
      <c r="D82" s="58">
        <f>IF(ISNUMBER('w-wa'!D81),(VLOOKUP('w-wa'!D81,tab_liczb_!$I$8:$K$18,3,1))," ")</f>
        <v>11</v>
      </c>
      <c r="E82" s="58">
        <f>IF(ISNUMBER('w-wa'!E81),(VLOOKUP('w-wa'!E81,tab_liczb_!$L$8:$N$18,3,1))," ")</f>
        <v>11</v>
      </c>
      <c r="F82" s="58">
        <f>IF(ISNUMBER('w-wa'!F81),(VLOOKUP('w-wa'!F81,tab_liczb_!$O$8:$Q$18,3,1))," ")</f>
        <v>7</v>
      </c>
      <c r="G82" s="58">
        <f>IF(ISNUMBER('w-wa'!G81),(VLOOKUP('w-wa'!G81,tab_liczb_!$R$8:$T$18,3,1))," ")</f>
        <v>3</v>
      </c>
      <c r="H82" s="58">
        <f>IF(ISNUMBER('w-wa'!H81),(VLOOKUP('w-wa'!H81,tab_liczb_!$U$8:$W$18,3,1))," ")</f>
        <v>3</v>
      </c>
      <c r="I82" s="58">
        <f>IF(ISNUMBER('w-wa'!I81),(VLOOKUP('w-wa'!I81,tab_liczb_!$X$8:$Z$18,3,1))," ")</f>
        <v>5</v>
      </c>
      <c r="J82" s="58">
        <f>IF(ISNUMBER('w-wa'!J81),(VLOOKUP('w-wa'!J81,tab_liczb_!$AA$8:$AC$18,3,1))," ")</f>
        <v>5</v>
      </c>
      <c r="K82" s="58">
        <f>IF(ISNUMBER('w-wa'!K81),(VLOOKUP('w-wa'!K81,tab_liczb_!$AD$8:$AF$18,3,1))," ")</f>
        <v>3</v>
      </c>
      <c r="L82" s="58">
        <f>IF(ISNUMBER('w-wa'!L81),(VLOOKUP('w-wa'!L81,tab_liczb_!$AG$8:$AI$18,3,1))," ")</f>
        <v>11</v>
      </c>
      <c r="M82" s="58">
        <f>IF(ISNUMBER('w-wa'!M81),(VLOOKUP('w-wa'!M81,tab_liczb_!$AJ$8:$AL$18,3,1))," ")</f>
        <v>9</v>
      </c>
      <c r="N82" s="58">
        <f>IF(ISNUMBER('w-wa'!N81),(VLOOKUP('w-wa'!N81,tab_liczb_!$AM$8:$AO$18,3,1))," ")</f>
        <v>9</v>
      </c>
      <c r="O82" s="58">
        <f>IF(ISNUMBER('w-wa'!O81),(VLOOKUP('w-wa'!O81,tab_liczb_!$AP$8:$AR$18,3,1))," ")</f>
        <v>11</v>
      </c>
      <c r="P82" s="58">
        <f>IF(ISNUMBER('w-wa'!P81),(VLOOKUP('w-wa'!P81,tab_liczb_!$AS$8:$AU$18,3,1))," ")</f>
        <v>3</v>
      </c>
      <c r="Q82" s="58">
        <f>IF(ISNUMBER('w-wa'!Q81),(VLOOKUP('w-wa'!Q81,tab_liczb_!$AV$8:$AX$18,3,1))," ")</f>
        <v>11</v>
      </c>
      <c r="R82" s="58">
        <f>IF(ISNUMBER('w-wa'!R81),(VLOOKUP('w-wa'!R81,tab_liczb_!$AY$8:$BA$18,3,1))," ")</f>
        <v>11</v>
      </c>
      <c r="S82" s="41"/>
      <c r="U82" s="62">
        <f t="shared" si="33"/>
        <v>4</v>
      </c>
      <c r="V82" s="58">
        <f t="shared" si="34"/>
        <v>0</v>
      </c>
      <c r="W82" s="58">
        <f t="shared" si="35"/>
        <v>2</v>
      </c>
      <c r="X82" s="58">
        <f t="shared" si="36"/>
        <v>0</v>
      </c>
      <c r="Y82" s="58">
        <f t="shared" si="37"/>
        <v>1</v>
      </c>
      <c r="Z82" s="58">
        <f t="shared" si="38"/>
        <v>0</v>
      </c>
      <c r="AA82" s="58">
        <f t="shared" si="39"/>
        <v>2</v>
      </c>
      <c r="AB82" s="58">
        <f t="shared" si="40"/>
        <v>0</v>
      </c>
      <c r="AC82" s="58">
        <f t="shared" si="41"/>
        <v>3</v>
      </c>
      <c r="AD82" s="58">
        <f t="shared" si="42"/>
        <v>0</v>
      </c>
      <c r="AE82" s="59">
        <f t="shared" si="43"/>
        <v>0</v>
      </c>
      <c r="AF82" s="112"/>
      <c r="AG82" s="77">
        <f t="shared" si="44"/>
        <v>2</v>
      </c>
      <c r="AH82" s="78">
        <f t="shared" si="45"/>
        <v>0</v>
      </c>
      <c r="AI82" s="78">
        <f t="shared" si="46"/>
        <v>1</v>
      </c>
      <c r="AJ82" s="78">
        <f t="shared" si="47"/>
        <v>0</v>
      </c>
      <c r="AK82" s="78">
        <f t="shared" si="48"/>
        <v>0</v>
      </c>
      <c r="AL82" s="78">
        <f t="shared" si="49"/>
        <v>0</v>
      </c>
      <c r="AM82" s="78">
        <f t="shared" si="50"/>
        <v>0</v>
      </c>
      <c r="AN82" s="78">
        <f t="shared" si="51"/>
        <v>0</v>
      </c>
      <c r="AO82" s="78">
        <f t="shared" si="52"/>
        <v>1</v>
      </c>
      <c r="AP82" s="78">
        <f t="shared" si="53"/>
        <v>0</v>
      </c>
      <c r="AQ82" s="79">
        <f t="shared" si="54"/>
        <v>0</v>
      </c>
      <c r="AR82" s="41"/>
      <c r="AS82" s="41"/>
      <c r="AT82" s="113">
        <f t="shared" si="55"/>
        <v>1</v>
      </c>
      <c r="AU82" s="114">
        <f t="shared" si="56"/>
        <v>0</v>
      </c>
      <c r="AV82" s="114">
        <f t="shared" si="67"/>
        <v>0</v>
      </c>
      <c r="AW82" s="114">
        <f t="shared" si="58"/>
        <v>0</v>
      </c>
      <c r="AX82" s="114">
        <f t="shared" si="59"/>
        <v>0</v>
      </c>
      <c r="AY82" s="114">
        <f t="shared" si="60"/>
        <v>0</v>
      </c>
      <c r="AZ82" s="58">
        <f t="shared" si="61"/>
        <v>0</v>
      </c>
      <c r="BA82" s="114">
        <f t="shared" si="62"/>
        <v>0</v>
      </c>
      <c r="BB82" s="114">
        <f t="shared" si="63"/>
        <v>0</v>
      </c>
      <c r="BC82" s="114">
        <f t="shared" si="64"/>
        <v>0</v>
      </c>
      <c r="BD82" s="115">
        <f t="shared" si="65"/>
        <v>0</v>
      </c>
    </row>
    <row r="83" spans="1:56" ht="10.5" customHeight="1" thickBot="1">
      <c r="A83" s="237">
        <f>IF(ISNUMBER('w-wa'!A82),('w-wa'!A82),(" "))</f>
        <v>1859</v>
      </c>
      <c r="B83" s="58">
        <f>IF(ISNUMBER('w-wa'!B82),(VLOOKUP('w-wa'!B82,tab_liczb_!$C$8:$E$18,3,1))," ")</f>
        <v>6</v>
      </c>
      <c r="C83" s="58">
        <f>IF(ISNUMBER('w-wa'!C82),(VLOOKUP('w-wa'!C82,tab_liczb_!$F$8:$H$18,3,1))," ")</f>
        <v>5</v>
      </c>
      <c r="D83" s="58">
        <f>IF(ISNUMBER('w-wa'!D82),(VLOOKUP('w-wa'!D82,tab_liczb_!$I$8:$K$18,3,1))," ")</f>
        <v>6</v>
      </c>
      <c r="E83" s="58">
        <f>IF(ISNUMBER('w-wa'!E82),(VLOOKUP('w-wa'!E82,tab_liczb_!$L$8:$N$18,3,1))," ")</f>
        <v>9</v>
      </c>
      <c r="F83" s="58">
        <f>IF(ISNUMBER('w-wa'!F82),(VLOOKUP('w-wa'!F82,tab_liczb_!$O$8:$Q$18,3,1))," ")</f>
        <v>6</v>
      </c>
      <c r="G83" s="58">
        <f>IF(ISNUMBER('w-wa'!G82),(VLOOKUP('w-wa'!G82,tab_liczb_!$R$8:$T$18,3,1))," ")</f>
        <v>3</v>
      </c>
      <c r="H83" s="58">
        <f>IF(ISNUMBER('w-wa'!H82),(VLOOKUP('w-wa'!H82,tab_liczb_!$U$8:$W$18,3,1))," ")</f>
        <v>3</v>
      </c>
      <c r="I83" s="58">
        <f>IF(ISNUMBER('w-wa'!I82),(VLOOKUP('w-wa'!I82,tab_liczb_!$X$8:$Z$18,3,1))," ")</f>
        <v>1</v>
      </c>
      <c r="J83" s="58">
        <f>IF(ISNUMBER('w-wa'!J82),(VLOOKUP('w-wa'!J82,tab_liczb_!$AA$8:$AC$18,3,1))," ")</f>
        <v>9</v>
      </c>
      <c r="K83" s="58">
        <f>IF(ISNUMBER('w-wa'!K82),(VLOOKUP('w-wa'!K82,tab_liczb_!$AD$8:$AF$18,3,1))," ")</f>
        <v>6</v>
      </c>
      <c r="L83" s="58">
        <f>IF(ISNUMBER('w-wa'!L82),(VLOOKUP('w-wa'!L82,tab_liczb_!$AG$8:$AI$18,3,1))," ")</f>
        <v>7</v>
      </c>
      <c r="M83" s="58">
        <f>IF(ISNUMBER('w-wa'!M82),(VLOOKUP('w-wa'!M82,tab_liczb_!$AJ$8:$AL$18,3,1))," ")</f>
        <v>10</v>
      </c>
      <c r="N83" s="58">
        <f>IF(ISNUMBER('w-wa'!N82),(VLOOKUP('w-wa'!N82,tab_liczb_!$AM$8:$AO$18,3,1))," ")</f>
        <v>7</v>
      </c>
      <c r="O83" s="58">
        <f>IF(ISNUMBER('w-wa'!O82),(VLOOKUP('w-wa'!O82,tab_liczb_!$AP$8:$AR$18,3,1))," ")</f>
        <v>6</v>
      </c>
      <c r="P83" s="58">
        <f>IF(ISNUMBER('w-wa'!P82),(VLOOKUP('w-wa'!P82,tab_liczb_!$AS$8:$AU$18,3,1))," ")</f>
        <v>1</v>
      </c>
      <c r="Q83" s="58">
        <f>IF(ISNUMBER('w-wa'!Q82),(VLOOKUP('w-wa'!Q82,tab_liczb_!$AV$8:$AX$18,3,1))," ")</f>
        <v>9</v>
      </c>
      <c r="R83" s="58">
        <f>IF(ISNUMBER('w-wa'!R82),(VLOOKUP('w-wa'!R82,tab_liczb_!$AY$8:$BA$18,3,1))," ")</f>
        <v>6</v>
      </c>
      <c r="S83" s="41"/>
      <c r="U83" s="62">
        <f t="shared" si="33"/>
        <v>0</v>
      </c>
      <c r="V83" s="58">
        <f t="shared" si="34"/>
        <v>1</v>
      </c>
      <c r="W83" s="58">
        <f t="shared" si="35"/>
        <v>2</v>
      </c>
      <c r="X83" s="58">
        <f t="shared" si="36"/>
        <v>0</v>
      </c>
      <c r="Y83" s="58">
        <f t="shared" si="37"/>
        <v>1</v>
      </c>
      <c r="Z83" s="58">
        <f t="shared" si="38"/>
        <v>4</v>
      </c>
      <c r="AA83" s="58">
        <f t="shared" si="39"/>
        <v>1</v>
      </c>
      <c r="AB83" s="58">
        <f t="shared" si="40"/>
        <v>0</v>
      </c>
      <c r="AC83" s="58">
        <f t="shared" si="41"/>
        <v>2</v>
      </c>
      <c r="AD83" s="58">
        <f t="shared" si="42"/>
        <v>0</v>
      </c>
      <c r="AE83" s="59">
        <f t="shared" si="43"/>
        <v>1</v>
      </c>
      <c r="AF83" s="112"/>
      <c r="AG83" s="77">
        <f t="shared" si="44"/>
        <v>0</v>
      </c>
      <c r="AH83" s="78">
        <f t="shared" si="45"/>
        <v>0</v>
      </c>
      <c r="AI83" s="78">
        <f t="shared" si="46"/>
        <v>1</v>
      </c>
      <c r="AJ83" s="78">
        <f t="shared" si="47"/>
        <v>0</v>
      </c>
      <c r="AK83" s="78">
        <f t="shared" si="48"/>
        <v>1</v>
      </c>
      <c r="AL83" s="78">
        <f t="shared" si="49"/>
        <v>1</v>
      </c>
      <c r="AM83" s="78">
        <f t="shared" si="50"/>
        <v>0</v>
      </c>
      <c r="AN83" s="78">
        <f t="shared" si="51"/>
        <v>0</v>
      </c>
      <c r="AO83" s="78">
        <f t="shared" si="52"/>
        <v>0</v>
      </c>
      <c r="AP83" s="78">
        <f t="shared" si="53"/>
        <v>0</v>
      </c>
      <c r="AQ83" s="79">
        <f t="shared" si="54"/>
        <v>1</v>
      </c>
      <c r="AR83" s="41"/>
      <c r="AS83" s="41"/>
      <c r="AT83" s="113">
        <f t="shared" si="55"/>
        <v>0</v>
      </c>
      <c r="AU83" s="114">
        <f t="shared" si="56"/>
        <v>0</v>
      </c>
      <c r="AV83" s="114">
        <f t="shared" si="67"/>
        <v>0</v>
      </c>
      <c r="AW83" s="114">
        <f t="shared" si="58"/>
        <v>0</v>
      </c>
      <c r="AX83" s="114">
        <f t="shared" si="59"/>
        <v>0</v>
      </c>
      <c r="AY83" s="114">
        <f t="shared" si="60"/>
        <v>1</v>
      </c>
      <c r="AZ83" s="58">
        <f t="shared" si="61"/>
        <v>0</v>
      </c>
      <c r="BA83" s="114">
        <f t="shared" si="62"/>
        <v>0</v>
      </c>
      <c r="BB83" s="114">
        <f t="shared" si="63"/>
        <v>0</v>
      </c>
      <c r="BC83" s="114">
        <f t="shared" si="64"/>
        <v>0</v>
      </c>
      <c r="BD83" s="115">
        <f t="shared" si="65"/>
        <v>0</v>
      </c>
    </row>
    <row r="84" spans="1:56" ht="10.5" customHeight="1" thickBot="1">
      <c r="A84" s="237">
        <f>IF(ISNUMBER('w-wa'!A83),('w-wa'!A83),(" "))</f>
        <v>1860</v>
      </c>
      <c r="B84" s="58">
        <f>IF(ISNUMBER('w-wa'!B83),(VLOOKUP('w-wa'!B83,tab_liczb_!$C$8:$E$18,3,1))," ")</f>
        <v>6</v>
      </c>
      <c r="C84" s="58">
        <f>IF(ISNUMBER('w-wa'!C83),(VLOOKUP('w-wa'!C83,tab_liczb_!$F$8:$H$18,3,1))," ")</f>
        <v>9</v>
      </c>
      <c r="D84" s="58">
        <f>IF(ISNUMBER('w-wa'!D83),(VLOOKUP('w-wa'!D83,tab_liczb_!$I$8:$K$18,3,1))," ")</f>
        <v>11</v>
      </c>
      <c r="E84" s="58">
        <f>IF(ISNUMBER('w-wa'!E83),(VLOOKUP('w-wa'!E83,tab_liczb_!$L$8:$N$18,3,1))," ")</f>
        <v>7</v>
      </c>
      <c r="F84" s="58">
        <f>IF(ISNUMBER('w-wa'!F83),(VLOOKUP('w-wa'!F83,tab_liczb_!$O$8:$Q$18,3,1))," ")</f>
        <v>7</v>
      </c>
      <c r="G84" s="58">
        <f>IF(ISNUMBER('w-wa'!G83),(VLOOKUP('w-wa'!G83,tab_liczb_!$R$8:$T$18,3,1))," ")</f>
        <v>3</v>
      </c>
      <c r="H84" s="58">
        <f>IF(ISNUMBER('w-wa'!H83),(VLOOKUP('w-wa'!H83,tab_liczb_!$U$8:$W$18,3,1))," ")</f>
        <v>7</v>
      </c>
      <c r="I84" s="58">
        <f>IF(ISNUMBER('w-wa'!I83),(VLOOKUP('w-wa'!I83,tab_liczb_!$X$8:$Z$18,3,1))," ")</f>
        <v>7</v>
      </c>
      <c r="J84" s="58">
        <f>IF(ISNUMBER('w-wa'!J83),(VLOOKUP('w-wa'!J83,tab_liczb_!$AA$8:$AC$18,3,1))," ")</f>
        <v>4</v>
      </c>
      <c r="K84" s="58">
        <f>IF(ISNUMBER('w-wa'!K83),(VLOOKUP('w-wa'!K83,tab_liczb_!$AD$8:$AF$18,3,1))," ")</f>
        <v>11</v>
      </c>
      <c r="L84" s="58">
        <f>IF(ISNUMBER('w-wa'!L83),(VLOOKUP('w-wa'!L83,tab_liczb_!$AG$8:$AI$18,3,1))," ")</f>
        <v>9</v>
      </c>
      <c r="M84" s="58">
        <f>IF(ISNUMBER('w-wa'!M83),(VLOOKUP('w-wa'!M83,tab_liczb_!$AJ$8:$AL$18,3,1))," ")</f>
        <v>10</v>
      </c>
      <c r="N84" s="58">
        <f>IF(ISNUMBER('w-wa'!N83),(VLOOKUP('w-wa'!N83,tab_liczb_!$AM$8:$AO$18,3,1))," ")</f>
        <v>9</v>
      </c>
      <c r="O84" s="58">
        <f>IF(ISNUMBER('w-wa'!O83),(VLOOKUP('w-wa'!O83,tab_liczb_!$AP$8:$AR$18,3,1))," ")</f>
        <v>10</v>
      </c>
      <c r="P84" s="58">
        <f>IF(ISNUMBER('w-wa'!P83),(VLOOKUP('w-wa'!P83,tab_liczb_!$AS$8:$AU$18,3,1))," ")</f>
        <v>7</v>
      </c>
      <c r="Q84" s="58">
        <f>IF(ISNUMBER('w-wa'!Q83),(VLOOKUP('w-wa'!Q83,tab_liczb_!$AV$8:$AX$18,3,1))," ")</f>
        <v>11</v>
      </c>
      <c r="R84" s="58">
        <f>IF(ISNUMBER('w-wa'!R83),(VLOOKUP('w-wa'!R83,tab_liczb_!$AY$8:$BA$18,3,1))," ")</f>
        <v>10</v>
      </c>
      <c r="S84" s="41"/>
      <c r="U84" s="62">
        <f t="shared" si="33"/>
        <v>2</v>
      </c>
      <c r="V84" s="58">
        <f t="shared" si="34"/>
        <v>1</v>
      </c>
      <c r="W84" s="58">
        <f t="shared" si="35"/>
        <v>2</v>
      </c>
      <c r="X84" s="58">
        <f t="shared" si="36"/>
        <v>0</v>
      </c>
      <c r="Y84" s="58">
        <f t="shared" si="37"/>
        <v>4</v>
      </c>
      <c r="Z84" s="58">
        <f t="shared" si="38"/>
        <v>1</v>
      </c>
      <c r="AA84" s="58">
        <f t="shared" si="39"/>
        <v>0</v>
      </c>
      <c r="AB84" s="58">
        <f t="shared" si="40"/>
        <v>1</v>
      </c>
      <c r="AC84" s="58">
        <f t="shared" si="41"/>
        <v>1</v>
      </c>
      <c r="AD84" s="58">
        <f t="shared" si="42"/>
        <v>0</v>
      </c>
      <c r="AE84" s="59">
        <f t="shared" si="43"/>
        <v>0</v>
      </c>
      <c r="AF84" s="112"/>
      <c r="AG84" s="77">
        <f t="shared" si="44"/>
        <v>1</v>
      </c>
      <c r="AH84" s="78">
        <f t="shared" si="45"/>
        <v>1</v>
      </c>
      <c r="AI84" s="78">
        <f t="shared" si="46"/>
        <v>1</v>
      </c>
      <c r="AJ84" s="78">
        <f t="shared" si="47"/>
        <v>0</v>
      </c>
      <c r="AK84" s="78">
        <f t="shared" si="48"/>
        <v>1</v>
      </c>
      <c r="AL84" s="78">
        <f t="shared" si="49"/>
        <v>0</v>
      </c>
      <c r="AM84" s="78">
        <f t="shared" si="50"/>
        <v>0</v>
      </c>
      <c r="AN84" s="78">
        <f t="shared" si="51"/>
        <v>0</v>
      </c>
      <c r="AO84" s="78">
        <f t="shared" si="52"/>
        <v>0</v>
      </c>
      <c r="AP84" s="78">
        <f t="shared" si="53"/>
        <v>0</v>
      </c>
      <c r="AQ84" s="79">
        <f t="shared" si="54"/>
        <v>0</v>
      </c>
      <c r="AR84" s="41"/>
      <c r="AS84" s="41"/>
      <c r="AT84" s="113">
        <f t="shared" si="55"/>
        <v>0</v>
      </c>
      <c r="AU84" s="114">
        <f t="shared" si="56"/>
        <v>1</v>
      </c>
      <c r="AV84" s="114">
        <f t="shared" si="67"/>
        <v>0</v>
      </c>
      <c r="AW84" s="114">
        <f t="shared" si="58"/>
        <v>0</v>
      </c>
      <c r="AX84" s="114">
        <f t="shared" si="59"/>
        <v>0</v>
      </c>
      <c r="AY84" s="114">
        <f t="shared" si="60"/>
        <v>0</v>
      </c>
      <c r="AZ84" s="58">
        <f t="shared" si="61"/>
        <v>0</v>
      </c>
      <c r="BA84" s="114">
        <f t="shared" si="62"/>
        <v>0</v>
      </c>
      <c r="BB84" s="114">
        <f t="shared" si="63"/>
        <v>0</v>
      </c>
      <c r="BC84" s="114">
        <f t="shared" si="64"/>
        <v>0</v>
      </c>
      <c r="BD84" s="115">
        <f t="shared" si="65"/>
        <v>0</v>
      </c>
    </row>
    <row r="85" spans="1:56" ht="10.5" customHeight="1" thickBot="1">
      <c r="A85" s="237">
        <f>IF(ISNUMBER('w-wa'!A84),('w-wa'!A84),(" "))</f>
        <v>1861</v>
      </c>
      <c r="B85" s="58">
        <f>IF(ISNUMBER('w-wa'!B84),(VLOOKUP('w-wa'!B84,tab_liczb_!$C$8:$E$18,3,1))," ")</f>
        <v>11</v>
      </c>
      <c r="C85" s="58">
        <f>IF(ISNUMBER('w-wa'!C84),(VLOOKUP('w-wa'!C84,tab_liczb_!$F$8:$H$18,3,1))," ")</f>
        <v>4</v>
      </c>
      <c r="D85" s="58">
        <f>IF(ISNUMBER('w-wa'!D84),(VLOOKUP('w-wa'!D84,tab_liczb_!$I$8:$K$18,3,1))," ")</f>
        <v>6</v>
      </c>
      <c r="E85" s="58">
        <f>IF(ISNUMBER('w-wa'!E84),(VLOOKUP('w-wa'!E84,tab_liczb_!$L$8:$N$18,3,1))," ")</f>
        <v>11</v>
      </c>
      <c r="F85" s="58">
        <f>IF(ISNUMBER('w-wa'!F84),(VLOOKUP('w-wa'!F84,tab_liczb_!$O$8:$Q$18,3,1))," ")</f>
        <v>11</v>
      </c>
      <c r="G85" s="58">
        <f>IF(ISNUMBER('w-wa'!G84),(VLOOKUP('w-wa'!G84,tab_liczb_!$R$8:$T$18,3,1))," ")</f>
        <v>1</v>
      </c>
      <c r="H85" s="58">
        <f>IF(ISNUMBER('w-wa'!H84),(VLOOKUP('w-wa'!H84,tab_liczb_!$U$8:$W$18,3,1))," ")</f>
        <v>2</v>
      </c>
      <c r="I85" s="58">
        <f>IF(ISNUMBER('w-wa'!I84),(VLOOKUP('w-wa'!I84,tab_liczb_!$X$8:$Z$18,3,1))," ")</f>
        <v>6</v>
      </c>
      <c r="J85" s="58">
        <f>IF(ISNUMBER('w-wa'!J84),(VLOOKUP('w-wa'!J84,tab_liczb_!$AA$8:$AC$18,3,1))," ")</f>
        <v>7</v>
      </c>
      <c r="K85" s="58">
        <f>IF(ISNUMBER('w-wa'!K84),(VLOOKUP('w-wa'!K84,tab_liczb_!$AD$8:$AF$18,3,1))," ")</f>
        <v>8</v>
      </c>
      <c r="L85" s="58">
        <f>IF(ISNUMBER('w-wa'!L84),(VLOOKUP('w-wa'!L84,tab_liczb_!$AG$8:$AI$18,3,1))," ")</f>
        <v>6</v>
      </c>
      <c r="M85" s="58">
        <f>IF(ISNUMBER('w-wa'!M84),(VLOOKUP('w-wa'!M84,tab_liczb_!$AJ$8:$AL$18,3,1))," ")</f>
        <v>9</v>
      </c>
      <c r="N85" s="58">
        <f>IF(ISNUMBER('w-wa'!N84),(VLOOKUP('w-wa'!N84,tab_liczb_!$AM$8:$AO$18,3,1))," ")</f>
        <v>9</v>
      </c>
      <c r="O85" s="58">
        <f>IF(ISNUMBER('w-wa'!O84),(VLOOKUP('w-wa'!O84,tab_liczb_!$AP$8:$AR$18,3,1))," ")</f>
        <v>11</v>
      </c>
      <c r="P85" s="58">
        <f>IF(ISNUMBER('w-wa'!P84),(VLOOKUP('w-wa'!P84,tab_liczb_!$AS$8:$AU$18,3,1))," ")</f>
        <v>1</v>
      </c>
      <c r="Q85" s="58">
        <f>IF(ISNUMBER('w-wa'!Q84),(VLOOKUP('w-wa'!Q84,tab_liczb_!$AV$8:$AX$18,3,1))," ")</f>
        <v>7</v>
      </c>
      <c r="R85" s="58">
        <f>IF(ISNUMBER('w-wa'!R84),(VLOOKUP('w-wa'!R84,tab_liczb_!$AY$8:$BA$18,3,1))," ")</f>
        <v>8</v>
      </c>
      <c r="S85" s="41"/>
      <c r="U85" s="62">
        <f t="shared" si="33"/>
        <v>3</v>
      </c>
      <c r="V85" s="58">
        <f t="shared" si="34"/>
        <v>0</v>
      </c>
      <c r="W85" s="58">
        <f t="shared" si="35"/>
        <v>1</v>
      </c>
      <c r="X85" s="58">
        <f t="shared" si="36"/>
        <v>1</v>
      </c>
      <c r="Y85" s="58">
        <f t="shared" si="37"/>
        <v>1</v>
      </c>
      <c r="Z85" s="58">
        <f t="shared" si="38"/>
        <v>3</v>
      </c>
      <c r="AA85" s="58">
        <f t="shared" si="39"/>
        <v>0</v>
      </c>
      <c r="AB85" s="58">
        <f t="shared" si="40"/>
        <v>1</v>
      </c>
      <c r="AC85" s="58">
        <f t="shared" si="41"/>
        <v>0</v>
      </c>
      <c r="AD85" s="58">
        <f t="shared" si="42"/>
        <v>1</v>
      </c>
      <c r="AE85" s="59">
        <f t="shared" si="43"/>
        <v>1</v>
      </c>
      <c r="AF85" s="112"/>
      <c r="AG85" s="77">
        <f t="shared" si="44"/>
        <v>1</v>
      </c>
      <c r="AH85" s="78">
        <f t="shared" si="45"/>
        <v>0</v>
      </c>
      <c r="AI85" s="78">
        <f t="shared" si="46"/>
        <v>1</v>
      </c>
      <c r="AJ85" s="78">
        <f t="shared" si="47"/>
        <v>0</v>
      </c>
      <c r="AK85" s="78">
        <f t="shared" si="48"/>
        <v>1</v>
      </c>
      <c r="AL85" s="78">
        <f t="shared" si="49"/>
        <v>0</v>
      </c>
      <c r="AM85" s="78">
        <f t="shared" si="50"/>
        <v>0</v>
      </c>
      <c r="AN85" s="78">
        <f t="shared" si="51"/>
        <v>0</v>
      </c>
      <c r="AO85" s="78">
        <f t="shared" si="52"/>
        <v>0</v>
      </c>
      <c r="AP85" s="78">
        <f t="shared" si="53"/>
        <v>0</v>
      </c>
      <c r="AQ85" s="79">
        <f t="shared" si="54"/>
        <v>1</v>
      </c>
      <c r="AR85" s="41"/>
      <c r="AS85" s="41"/>
      <c r="AT85" s="113">
        <f t="shared" si="55"/>
        <v>0</v>
      </c>
      <c r="AU85" s="114">
        <f t="shared" si="56"/>
        <v>0</v>
      </c>
      <c r="AV85" s="114">
        <f t="shared" si="67"/>
        <v>0</v>
      </c>
      <c r="AW85" s="114">
        <f t="shared" si="58"/>
        <v>1</v>
      </c>
      <c r="AX85" s="114">
        <f t="shared" si="59"/>
        <v>0</v>
      </c>
      <c r="AY85" s="114">
        <f t="shared" si="60"/>
        <v>0</v>
      </c>
      <c r="AZ85" s="58">
        <f t="shared" si="61"/>
        <v>0</v>
      </c>
      <c r="BA85" s="114">
        <f t="shared" si="62"/>
        <v>0</v>
      </c>
      <c r="BB85" s="114">
        <f t="shared" si="63"/>
        <v>0</v>
      </c>
      <c r="BC85" s="114">
        <f t="shared" si="64"/>
        <v>0</v>
      </c>
      <c r="BD85" s="115">
        <f t="shared" si="65"/>
        <v>0</v>
      </c>
    </row>
    <row r="86" spans="1:56" ht="10.5" customHeight="1" thickBot="1">
      <c r="A86" s="237">
        <f>IF(ISNUMBER('w-wa'!A85),('w-wa'!A85),(" "))</f>
        <v>1862</v>
      </c>
      <c r="B86" s="58">
        <f>IF(ISNUMBER('w-wa'!B85),(VLOOKUP('w-wa'!B85,tab_liczb_!$C$8:$E$18,3,1))," ")</f>
        <v>10</v>
      </c>
      <c r="C86" s="58">
        <f>IF(ISNUMBER('w-wa'!C85),(VLOOKUP('w-wa'!C85,tab_liczb_!$F$8:$H$18,3,1))," ")</f>
        <v>10</v>
      </c>
      <c r="D86" s="58">
        <f>IF(ISNUMBER('w-wa'!D85),(VLOOKUP('w-wa'!D85,tab_liczb_!$I$8:$K$18,3,1))," ")</f>
        <v>6</v>
      </c>
      <c r="E86" s="58">
        <f>IF(ISNUMBER('w-wa'!E85),(VLOOKUP('w-wa'!E85,tab_liczb_!$L$8:$N$18,3,1))," ")</f>
        <v>7</v>
      </c>
      <c r="F86" s="58">
        <f>IF(ISNUMBER('w-wa'!F85),(VLOOKUP('w-wa'!F85,tab_liczb_!$O$8:$Q$18,3,1))," ")</f>
        <v>5</v>
      </c>
      <c r="G86" s="58">
        <f>IF(ISNUMBER('w-wa'!G85),(VLOOKUP('w-wa'!G85,tab_liczb_!$R$8:$T$18,3,1))," ")</f>
        <v>6</v>
      </c>
      <c r="H86" s="58">
        <f>IF(ISNUMBER('w-wa'!H85),(VLOOKUP('w-wa'!H85,tab_liczb_!$U$8:$W$18,3,1))," ")</f>
        <v>7</v>
      </c>
      <c r="I86" s="58">
        <f>IF(ISNUMBER('w-wa'!I85),(VLOOKUP('w-wa'!I85,tab_liczb_!$X$8:$Z$18,3,1))," ")</f>
        <v>7</v>
      </c>
      <c r="J86" s="58">
        <f>IF(ISNUMBER('w-wa'!J85),(VLOOKUP('w-wa'!J85,tab_liczb_!$AA$8:$AC$18,3,1))," ")</f>
        <v>4</v>
      </c>
      <c r="K86" s="58">
        <f>IF(ISNUMBER('w-wa'!K85),(VLOOKUP('w-wa'!K85,tab_liczb_!$AD$8:$AF$18,3,1))," ")</f>
        <v>4</v>
      </c>
      <c r="L86" s="58">
        <f>IF(ISNUMBER('w-wa'!L85),(VLOOKUP('w-wa'!L85,tab_liczb_!$AG$8:$AI$18,3,1))," ")</f>
        <v>10</v>
      </c>
      <c r="M86" s="58">
        <f>IF(ISNUMBER('w-wa'!M85),(VLOOKUP('w-wa'!M85,tab_liczb_!$AJ$8:$AL$18,3,1))," ")</f>
        <v>11</v>
      </c>
      <c r="N86" s="58">
        <f>IF(ISNUMBER('w-wa'!N85),(VLOOKUP('w-wa'!N85,tab_liczb_!$AM$8:$AO$18,3,1))," ")</f>
        <v>10</v>
      </c>
      <c r="O86" s="58">
        <f>IF(ISNUMBER('w-wa'!O85),(VLOOKUP('w-wa'!O85,tab_liczb_!$AP$8:$AR$18,3,1))," ")</f>
        <v>6</v>
      </c>
      <c r="P86" s="58">
        <f>IF(ISNUMBER('w-wa'!P85),(VLOOKUP('w-wa'!P85,tab_liczb_!$AS$8:$AU$18,3,1))," ")</f>
        <v>7</v>
      </c>
      <c r="Q86" s="58">
        <f>IF(ISNUMBER('w-wa'!Q85),(VLOOKUP('w-wa'!Q85,tab_liczb_!$AV$8:$AX$18,3,1))," ")</f>
        <v>9</v>
      </c>
      <c r="R86" s="58">
        <f>IF(ISNUMBER('w-wa'!R85),(VLOOKUP('w-wa'!R85,tab_liczb_!$AY$8:$BA$18,3,1))," ")</f>
        <v>11</v>
      </c>
      <c r="S86" s="41"/>
      <c r="U86" s="62">
        <f t="shared" si="33"/>
        <v>1</v>
      </c>
      <c r="V86" s="58">
        <f t="shared" si="34"/>
        <v>3</v>
      </c>
      <c r="W86" s="58">
        <f t="shared" si="35"/>
        <v>0</v>
      </c>
      <c r="X86" s="58">
        <f t="shared" si="36"/>
        <v>0</v>
      </c>
      <c r="Y86" s="58">
        <f t="shared" si="37"/>
        <v>3</v>
      </c>
      <c r="Z86" s="58">
        <f t="shared" si="38"/>
        <v>2</v>
      </c>
      <c r="AA86" s="58">
        <f t="shared" si="39"/>
        <v>1</v>
      </c>
      <c r="AB86" s="58">
        <f t="shared" si="40"/>
        <v>2</v>
      </c>
      <c r="AC86" s="58">
        <f t="shared" si="41"/>
        <v>0</v>
      </c>
      <c r="AD86" s="58">
        <f t="shared" si="42"/>
        <v>0</v>
      </c>
      <c r="AE86" s="59">
        <f t="shared" si="43"/>
        <v>0</v>
      </c>
      <c r="AF86" s="112"/>
      <c r="AG86" s="77">
        <f t="shared" si="44"/>
        <v>0</v>
      </c>
      <c r="AH86" s="78">
        <f t="shared" si="45"/>
        <v>1</v>
      </c>
      <c r="AI86" s="78">
        <f t="shared" si="46"/>
        <v>1</v>
      </c>
      <c r="AJ86" s="78">
        <f t="shared" si="47"/>
        <v>0</v>
      </c>
      <c r="AK86" s="78">
        <f t="shared" si="48"/>
        <v>1</v>
      </c>
      <c r="AL86" s="78">
        <f t="shared" si="49"/>
        <v>1</v>
      </c>
      <c r="AM86" s="78">
        <f t="shared" si="50"/>
        <v>0</v>
      </c>
      <c r="AN86" s="78">
        <f t="shared" si="51"/>
        <v>0</v>
      </c>
      <c r="AO86" s="78">
        <f t="shared" si="52"/>
        <v>0</v>
      </c>
      <c r="AP86" s="78">
        <f t="shared" si="53"/>
        <v>0</v>
      </c>
      <c r="AQ86" s="79">
        <f t="shared" si="54"/>
        <v>0</v>
      </c>
      <c r="AR86" s="41"/>
      <c r="AS86" s="41"/>
      <c r="AT86" s="113">
        <f t="shared" si="55"/>
        <v>1</v>
      </c>
      <c r="AU86" s="114">
        <f t="shared" si="56"/>
        <v>0</v>
      </c>
      <c r="AV86" s="114">
        <f t="shared" si="67"/>
        <v>0</v>
      </c>
      <c r="AW86" s="114">
        <f t="shared" si="58"/>
        <v>0</v>
      </c>
      <c r="AX86" s="114">
        <f t="shared" si="59"/>
        <v>0</v>
      </c>
      <c r="AY86" s="114">
        <f t="shared" si="60"/>
        <v>0</v>
      </c>
      <c r="AZ86" s="58">
        <f t="shared" si="61"/>
        <v>0</v>
      </c>
      <c r="BA86" s="114">
        <f t="shared" si="62"/>
        <v>0</v>
      </c>
      <c r="BB86" s="114">
        <f t="shared" si="63"/>
        <v>0</v>
      </c>
      <c r="BC86" s="114">
        <f t="shared" si="64"/>
        <v>0</v>
      </c>
      <c r="BD86" s="115">
        <f t="shared" si="65"/>
        <v>0</v>
      </c>
    </row>
    <row r="87" spans="1:56" ht="10.5" customHeight="1" thickBot="1">
      <c r="A87" s="237">
        <f>IF(ISNUMBER('w-wa'!A86),('w-wa'!A86),(" "))</f>
        <v>1863</v>
      </c>
      <c r="B87" s="58">
        <f>IF(ISNUMBER('w-wa'!B86),(VLOOKUP('w-wa'!B86,tab_liczb_!$C$8:$E$18,3,1))," ")</f>
        <v>3</v>
      </c>
      <c r="C87" s="58">
        <f>IF(ISNUMBER('w-wa'!C86),(VLOOKUP('w-wa'!C86,tab_liczb_!$F$8:$H$18,3,1))," ")</f>
        <v>4</v>
      </c>
      <c r="D87" s="58">
        <f>IF(ISNUMBER('w-wa'!D86),(VLOOKUP('w-wa'!D86,tab_liczb_!$I$8:$K$18,3,1))," ")</f>
        <v>6</v>
      </c>
      <c r="E87" s="58">
        <f>IF(ISNUMBER('w-wa'!E86),(VLOOKUP('w-wa'!E86,tab_liczb_!$L$8:$N$18,3,1))," ")</f>
        <v>10</v>
      </c>
      <c r="F87" s="58">
        <f>IF(ISNUMBER('w-wa'!F86),(VLOOKUP('w-wa'!F86,tab_liczb_!$O$8:$Q$18,3,1))," ")</f>
        <v>7</v>
      </c>
      <c r="G87" s="58">
        <f>IF(ISNUMBER('w-wa'!G86),(VLOOKUP('w-wa'!G86,tab_liczb_!$R$8:$T$18,3,1))," ")</f>
        <v>4</v>
      </c>
      <c r="H87" s="58">
        <f>IF(ISNUMBER('w-wa'!H86),(VLOOKUP('w-wa'!H86,tab_liczb_!$U$8:$W$18,3,1))," ")</f>
        <v>9</v>
      </c>
      <c r="I87" s="58">
        <f>IF(ISNUMBER('w-wa'!I86),(VLOOKUP('w-wa'!I86,tab_liczb_!$X$8:$Z$18,3,1))," ")</f>
        <v>5</v>
      </c>
      <c r="J87" s="58">
        <f>IF(ISNUMBER('w-wa'!J86),(VLOOKUP('w-wa'!J86,tab_liczb_!$AA$8:$AC$18,3,1))," ")</f>
        <v>3</v>
      </c>
      <c r="K87" s="58">
        <f>IF(ISNUMBER('w-wa'!K86),(VLOOKUP('w-wa'!K86,tab_liczb_!$AD$8:$AF$18,3,1))," ")</f>
        <v>3</v>
      </c>
      <c r="L87" s="58">
        <f>IF(ISNUMBER('w-wa'!L86),(VLOOKUP('w-wa'!L86,tab_liczb_!$AG$8:$AI$18,3,1))," ")</f>
        <v>6</v>
      </c>
      <c r="M87" s="58">
        <f>IF(ISNUMBER('w-wa'!M86),(VLOOKUP('w-wa'!M86,tab_liczb_!$AJ$8:$AL$18,3,1))," ")</f>
        <v>7</v>
      </c>
      <c r="N87" s="58">
        <f>IF(ISNUMBER('w-wa'!N86),(VLOOKUP('w-wa'!N86,tab_liczb_!$AM$8:$AO$18,3,1))," ")</f>
        <v>7</v>
      </c>
      <c r="O87" s="58">
        <f>IF(ISNUMBER('w-wa'!O86),(VLOOKUP('w-wa'!O86,tab_liczb_!$AP$8:$AR$18,3,1))," ")</f>
        <v>9</v>
      </c>
      <c r="P87" s="58">
        <f>IF(ISNUMBER('w-wa'!P86),(VLOOKUP('w-wa'!P86,tab_liczb_!$AS$8:$AU$18,3,1))," ")</f>
        <v>7</v>
      </c>
      <c r="Q87" s="58">
        <f>IF(ISNUMBER('w-wa'!Q86),(VLOOKUP('w-wa'!Q86,tab_liczb_!$AV$8:$AX$18,3,1))," ")</f>
        <v>2</v>
      </c>
      <c r="R87" s="58">
        <f>IF(ISNUMBER('w-wa'!R86),(VLOOKUP('w-wa'!R86,tab_liczb_!$AY$8:$BA$18,3,1))," ")</f>
        <v>4</v>
      </c>
      <c r="S87" s="41"/>
      <c r="U87" s="62">
        <f t="shared" si="33"/>
        <v>0</v>
      </c>
      <c r="V87" s="58">
        <f t="shared" si="34"/>
        <v>1</v>
      </c>
      <c r="W87" s="58">
        <f t="shared" si="35"/>
        <v>1</v>
      </c>
      <c r="X87" s="58">
        <f t="shared" si="36"/>
        <v>0</v>
      </c>
      <c r="Y87" s="58">
        <f t="shared" si="37"/>
        <v>2</v>
      </c>
      <c r="Z87" s="58">
        <f t="shared" si="38"/>
        <v>2</v>
      </c>
      <c r="AA87" s="58">
        <f t="shared" si="39"/>
        <v>1</v>
      </c>
      <c r="AB87" s="58">
        <f t="shared" si="40"/>
        <v>2</v>
      </c>
      <c r="AC87" s="58">
        <f t="shared" si="41"/>
        <v>3</v>
      </c>
      <c r="AD87" s="58">
        <f t="shared" si="42"/>
        <v>0</v>
      </c>
      <c r="AE87" s="59">
        <f t="shared" si="43"/>
        <v>0</v>
      </c>
      <c r="AF87" s="112"/>
      <c r="AG87" s="77">
        <f t="shared" si="44"/>
        <v>0</v>
      </c>
      <c r="AH87" s="78">
        <f t="shared" si="45"/>
        <v>0</v>
      </c>
      <c r="AI87" s="78">
        <f t="shared" si="46"/>
        <v>1</v>
      </c>
      <c r="AJ87" s="78">
        <f t="shared" si="47"/>
        <v>0</v>
      </c>
      <c r="AK87" s="78">
        <f t="shared" si="48"/>
        <v>2</v>
      </c>
      <c r="AL87" s="78">
        <f t="shared" si="49"/>
        <v>0</v>
      </c>
      <c r="AM87" s="78">
        <f t="shared" si="50"/>
        <v>0</v>
      </c>
      <c r="AN87" s="78">
        <f t="shared" si="51"/>
        <v>0</v>
      </c>
      <c r="AO87" s="78">
        <f t="shared" si="52"/>
        <v>0</v>
      </c>
      <c r="AP87" s="78">
        <f t="shared" si="53"/>
        <v>1</v>
      </c>
      <c r="AQ87" s="79">
        <f t="shared" si="54"/>
        <v>0</v>
      </c>
      <c r="AR87" s="41"/>
      <c r="AS87" s="41"/>
      <c r="AT87" s="113">
        <f t="shared" si="55"/>
        <v>0</v>
      </c>
      <c r="AU87" s="114">
        <f t="shared" si="56"/>
        <v>0</v>
      </c>
      <c r="AV87" s="114">
        <f t="shared" si="67"/>
        <v>0</v>
      </c>
      <c r="AW87" s="114">
        <f t="shared" si="58"/>
        <v>0</v>
      </c>
      <c r="AX87" s="114">
        <f t="shared" si="59"/>
        <v>0</v>
      </c>
      <c r="AY87" s="114">
        <f t="shared" si="60"/>
        <v>0</v>
      </c>
      <c r="AZ87" s="58">
        <f t="shared" si="61"/>
        <v>0</v>
      </c>
      <c r="BA87" s="114">
        <f t="shared" si="62"/>
        <v>1</v>
      </c>
      <c r="BB87" s="114">
        <f t="shared" si="63"/>
        <v>0</v>
      </c>
      <c r="BC87" s="114">
        <f t="shared" si="64"/>
        <v>0</v>
      </c>
      <c r="BD87" s="115">
        <f t="shared" si="65"/>
        <v>0</v>
      </c>
    </row>
    <row r="88" spans="1:56" ht="10.5" customHeight="1" thickBot="1">
      <c r="A88" s="237">
        <f>IF(ISNUMBER('w-wa'!A87),('w-wa'!A87),(" "))</f>
        <v>1864</v>
      </c>
      <c r="B88" s="58">
        <f>IF(ISNUMBER('w-wa'!B87),(VLOOKUP('w-wa'!B87,tab_liczb_!$C$8:$E$18,3,1))," ")</f>
        <v>10</v>
      </c>
      <c r="C88" s="58">
        <f>IF(ISNUMBER('w-wa'!C87),(VLOOKUP('w-wa'!C87,tab_liczb_!$F$8:$H$18,3,1))," ")</f>
        <v>7</v>
      </c>
      <c r="D88" s="58">
        <f>IF(ISNUMBER('w-wa'!D87),(VLOOKUP('w-wa'!D87,tab_liczb_!$I$8:$K$18,3,1))," ")</f>
        <v>6</v>
      </c>
      <c r="E88" s="58">
        <f>IF(ISNUMBER('w-wa'!E87),(VLOOKUP('w-wa'!E87,tab_liczb_!$L$8:$N$18,3,1))," ")</f>
        <v>11</v>
      </c>
      <c r="F88" s="58">
        <f>IF(ISNUMBER('w-wa'!F87),(VLOOKUP('w-wa'!F87,tab_liczb_!$O$8:$Q$18,3,1))," ")</f>
        <v>11</v>
      </c>
      <c r="G88" s="58">
        <f>IF(ISNUMBER('w-wa'!G87),(VLOOKUP('w-wa'!G87,tab_liczb_!$R$8:$T$18,3,1))," ")</f>
        <v>4</v>
      </c>
      <c r="H88" s="58">
        <f>IF(ISNUMBER('w-wa'!H87),(VLOOKUP('w-wa'!H87,tab_liczb_!$U$8:$W$18,3,1))," ")</f>
        <v>10</v>
      </c>
      <c r="I88" s="58">
        <f>IF(ISNUMBER('w-wa'!I87),(VLOOKUP('w-wa'!I87,tab_liczb_!$X$8:$Z$18,3,1))," ")</f>
        <v>11</v>
      </c>
      <c r="J88" s="58">
        <f>IF(ISNUMBER('w-wa'!J87),(VLOOKUP('w-wa'!J87,tab_liczb_!$AA$8:$AC$18,3,1))," ")</f>
        <v>7</v>
      </c>
      <c r="K88" s="58">
        <f>IF(ISNUMBER('w-wa'!K87),(VLOOKUP('w-wa'!K87,tab_liczb_!$AD$8:$AF$18,3,1))," ")</f>
        <v>9</v>
      </c>
      <c r="L88" s="58">
        <f>IF(ISNUMBER('w-wa'!L87),(VLOOKUP('w-wa'!L87,tab_liczb_!$AG$8:$AI$18,3,1))," ")</f>
        <v>10</v>
      </c>
      <c r="M88" s="58">
        <f>IF(ISNUMBER('w-wa'!M87),(VLOOKUP('w-wa'!M87,tab_liczb_!$AJ$8:$AL$18,3,1))," ")</f>
        <v>11</v>
      </c>
      <c r="N88" s="58">
        <f>IF(ISNUMBER('w-wa'!N87),(VLOOKUP('w-wa'!N87,tab_liczb_!$AM$8:$AO$18,3,1))," ")</f>
        <v>9</v>
      </c>
      <c r="O88" s="58">
        <f>IF(ISNUMBER('w-wa'!O87),(VLOOKUP('w-wa'!O87,tab_liczb_!$AP$8:$AR$18,3,1))," ")</f>
        <v>11</v>
      </c>
      <c r="P88" s="58">
        <f>IF(ISNUMBER('w-wa'!P87),(VLOOKUP('w-wa'!P87,tab_liczb_!$AS$8:$AU$18,3,1))," ")</f>
        <v>11</v>
      </c>
      <c r="Q88" s="58">
        <f>IF(ISNUMBER('w-wa'!Q87),(VLOOKUP('w-wa'!Q87,tab_liczb_!$AV$8:$AX$18,3,1))," ")</f>
        <v>11</v>
      </c>
      <c r="R88" s="58">
        <f>IF(ISNUMBER('w-wa'!R87),(VLOOKUP('w-wa'!R87,tab_liczb_!$AY$8:$BA$18,3,1))," ")</f>
        <v>11</v>
      </c>
      <c r="S88" s="41"/>
      <c r="U88" s="62">
        <f t="shared" si="33"/>
        <v>4</v>
      </c>
      <c r="V88" s="58">
        <f t="shared" si="34"/>
        <v>3</v>
      </c>
      <c r="W88" s="58">
        <f t="shared" si="35"/>
        <v>1</v>
      </c>
      <c r="X88" s="58">
        <f t="shared" si="36"/>
        <v>0</v>
      </c>
      <c r="Y88" s="58">
        <f t="shared" si="37"/>
        <v>2</v>
      </c>
      <c r="Z88" s="58">
        <f t="shared" si="38"/>
        <v>1</v>
      </c>
      <c r="AA88" s="58">
        <f t="shared" si="39"/>
        <v>0</v>
      </c>
      <c r="AB88" s="58">
        <f t="shared" si="40"/>
        <v>1</v>
      </c>
      <c r="AC88" s="58">
        <f t="shared" si="41"/>
        <v>0</v>
      </c>
      <c r="AD88" s="58">
        <f t="shared" si="42"/>
        <v>0</v>
      </c>
      <c r="AE88" s="59">
        <f t="shared" si="43"/>
        <v>0</v>
      </c>
      <c r="AF88" s="112"/>
      <c r="AG88" s="77">
        <f t="shared" si="44"/>
        <v>3</v>
      </c>
      <c r="AH88" s="78">
        <f t="shared" si="45"/>
        <v>0</v>
      </c>
      <c r="AI88" s="78">
        <f t="shared" si="46"/>
        <v>1</v>
      </c>
      <c r="AJ88" s="78">
        <f t="shared" si="47"/>
        <v>0</v>
      </c>
      <c r="AK88" s="78">
        <f t="shared" si="48"/>
        <v>0</v>
      </c>
      <c r="AL88" s="78">
        <f t="shared" si="49"/>
        <v>0</v>
      </c>
      <c r="AM88" s="78">
        <f t="shared" si="50"/>
        <v>0</v>
      </c>
      <c r="AN88" s="78">
        <f t="shared" si="51"/>
        <v>0</v>
      </c>
      <c r="AO88" s="78">
        <f t="shared" si="52"/>
        <v>0</v>
      </c>
      <c r="AP88" s="78">
        <f t="shared" si="53"/>
        <v>0</v>
      </c>
      <c r="AQ88" s="79">
        <f t="shared" si="54"/>
        <v>0</v>
      </c>
      <c r="AR88" s="41"/>
      <c r="AS88" s="41"/>
      <c r="AT88" s="113">
        <f t="shared" si="55"/>
        <v>1</v>
      </c>
      <c r="AU88" s="114">
        <f t="shared" si="56"/>
        <v>0</v>
      </c>
      <c r="AV88" s="114">
        <f t="shared" si="67"/>
        <v>0</v>
      </c>
      <c r="AW88" s="114">
        <f t="shared" si="58"/>
        <v>0</v>
      </c>
      <c r="AX88" s="114">
        <f t="shared" si="59"/>
        <v>0</v>
      </c>
      <c r="AY88" s="114">
        <f t="shared" si="60"/>
        <v>0</v>
      </c>
      <c r="AZ88" s="58">
        <f t="shared" si="61"/>
        <v>0</v>
      </c>
      <c r="BA88" s="114">
        <f t="shared" si="62"/>
        <v>0</v>
      </c>
      <c r="BB88" s="114">
        <f t="shared" si="63"/>
        <v>0</v>
      </c>
      <c r="BC88" s="114">
        <f t="shared" si="64"/>
        <v>0</v>
      </c>
      <c r="BD88" s="115">
        <f t="shared" si="65"/>
        <v>0</v>
      </c>
    </row>
    <row r="89" spans="1:56" ht="10.5" customHeight="1" thickBot="1">
      <c r="A89" s="237">
        <f>IF(ISNUMBER('w-wa'!A88),('w-wa'!A88),(" "))</f>
        <v>1865</v>
      </c>
      <c r="B89" s="58">
        <f>IF(ISNUMBER('w-wa'!B88),(VLOOKUP('w-wa'!B88,tab_liczb_!$C$8:$E$18,3,1))," ")</f>
        <v>7</v>
      </c>
      <c r="C89" s="58">
        <f>IF(ISNUMBER('w-wa'!C88),(VLOOKUP('w-wa'!C88,tab_liczb_!$F$8:$H$18,3,1))," ")</f>
        <v>11</v>
      </c>
      <c r="D89" s="58">
        <f>IF(ISNUMBER('w-wa'!D88),(VLOOKUP('w-wa'!D88,tab_liczb_!$I$8:$K$18,3,1))," ")</f>
        <v>11</v>
      </c>
      <c r="E89" s="58">
        <f>IF(ISNUMBER('w-wa'!E88),(VLOOKUP('w-wa'!E88,tab_liczb_!$L$8:$N$18,3,1))," ")</f>
        <v>9</v>
      </c>
      <c r="F89" s="58">
        <f>IF(ISNUMBER('w-wa'!F88),(VLOOKUP('w-wa'!F88,tab_liczb_!$O$8:$Q$18,3,1))," ")</f>
        <v>2</v>
      </c>
      <c r="G89" s="58">
        <f>IF(ISNUMBER('w-wa'!G88),(VLOOKUP('w-wa'!G88,tab_liczb_!$R$8:$T$18,3,1))," ")</f>
        <v>11</v>
      </c>
      <c r="H89" s="58">
        <f>IF(ISNUMBER('w-wa'!H88),(VLOOKUP('w-wa'!H88,tab_liczb_!$U$8:$W$18,3,1))," ")</f>
        <v>1</v>
      </c>
      <c r="I89" s="58">
        <f>IF(ISNUMBER('w-wa'!I88),(VLOOKUP('w-wa'!I88,tab_liczb_!$X$8:$Z$18,3,1))," ")</f>
        <v>9</v>
      </c>
      <c r="J89" s="58">
        <f>IF(ISNUMBER('w-wa'!J88),(VLOOKUP('w-wa'!J88,tab_liczb_!$AA$8:$AC$18,3,1))," ")</f>
        <v>7</v>
      </c>
      <c r="K89" s="58">
        <f>IF(ISNUMBER('w-wa'!K88),(VLOOKUP('w-wa'!K88,tab_liczb_!$AD$8:$AF$18,3,1))," ")</f>
        <v>8</v>
      </c>
      <c r="L89" s="58">
        <f>IF(ISNUMBER('w-wa'!L88),(VLOOKUP('w-wa'!L88,tab_liczb_!$AG$8:$AI$18,3,1))," ")</f>
        <v>6</v>
      </c>
      <c r="M89" s="58">
        <f>IF(ISNUMBER('w-wa'!M88),(VLOOKUP('w-wa'!M88,tab_liczb_!$AJ$8:$AL$18,3,1))," ")</f>
        <v>7</v>
      </c>
      <c r="N89" s="58">
        <f>IF(ISNUMBER('w-wa'!N88),(VLOOKUP('w-wa'!N88,tab_liczb_!$AM$8:$AO$18,3,1))," ")</f>
        <v>11</v>
      </c>
      <c r="O89" s="58">
        <f>IF(ISNUMBER('w-wa'!O88),(VLOOKUP('w-wa'!O88,tab_liczb_!$AP$8:$AR$18,3,1))," ")</f>
        <v>10</v>
      </c>
      <c r="P89" s="58">
        <f>IF(ISNUMBER('w-wa'!P88),(VLOOKUP('w-wa'!P88,tab_liczb_!$AS$8:$AU$18,3,1))," ")</f>
        <v>8</v>
      </c>
      <c r="Q89" s="58">
        <f>IF(ISNUMBER('w-wa'!Q88),(VLOOKUP('w-wa'!Q88,tab_liczb_!$AV$8:$AX$18,3,1))," ")</f>
        <v>7</v>
      </c>
      <c r="R89" s="58">
        <f>IF(ISNUMBER('w-wa'!R88),(VLOOKUP('w-wa'!R88,tab_liczb_!$AY$8:$BA$18,3,1))," ")</f>
        <v>10</v>
      </c>
      <c r="S89" s="41"/>
      <c r="U89" s="62">
        <f t="shared" si="33"/>
        <v>3</v>
      </c>
      <c r="V89" s="58">
        <f t="shared" si="34"/>
        <v>0</v>
      </c>
      <c r="W89" s="58">
        <f t="shared" si="35"/>
        <v>2</v>
      </c>
      <c r="X89" s="58">
        <f t="shared" si="36"/>
        <v>1</v>
      </c>
      <c r="Y89" s="58">
        <f t="shared" si="37"/>
        <v>3</v>
      </c>
      <c r="Z89" s="58">
        <f t="shared" si="38"/>
        <v>1</v>
      </c>
      <c r="AA89" s="58">
        <f t="shared" si="39"/>
        <v>0</v>
      </c>
      <c r="AB89" s="58">
        <f t="shared" si="40"/>
        <v>0</v>
      </c>
      <c r="AC89" s="58">
        <f t="shared" si="41"/>
        <v>0</v>
      </c>
      <c r="AD89" s="58">
        <f t="shared" si="42"/>
        <v>1</v>
      </c>
      <c r="AE89" s="59">
        <f t="shared" si="43"/>
        <v>1</v>
      </c>
      <c r="AF89" s="112"/>
      <c r="AG89" s="77">
        <f t="shared" si="44"/>
        <v>1</v>
      </c>
      <c r="AH89" s="78">
        <f t="shared" si="45"/>
        <v>1</v>
      </c>
      <c r="AI89" s="78">
        <f t="shared" si="46"/>
        <v>0</v>
      </c>
      <c r="AJ89" s="78">
        <f t="shared" si="47"/>
        <v>1</v>
      </c>
      <c r="AK89" s="78">
        <f t="shared" si="48"/>
        <v>1</v>
      </c>
      <c r="AL89" s="78">
        <f t="shared" si="49"/>
        <v>0</v>
      </c>
      <c r="AM89" s="78">
        <f t="shared" si="50"/>
        <v>0</v>
      </c>
      <c r="AN89" s="78">
        <f t="shared" si="51"/>
        <v>0</v>
      </c>
      <c r="AO89" s="78">
        <f t="shared" si="52"/>
        <v>0</v>
      </c>
      <c r="AP89" s="78">
        <f t="shared" si="53"/>
        <v>0</v>
      </c>
      <c r="AQ89" s="79">
        <f t="shared" si="54"/>
        <v>0</v>
      </c>
      <c r="AR89" s="41"/>
      <c r="AS89" s="41"/>
      <c r="AT89" s="113">
        <f t="shared" si="55"/>
        <v>0</v>
      </c>
      <c r="AU89" s="114">
        <f t="shared" si="56"/>
        <v>1</v>
      </c>
      <c r="AV89" s="114">
        <f t="shared" si="67"/>
        <v>0</v>
      </c>
      <c r="AW89" s="114">
        <f t="shared" si="58"/>
        <v>0</v>
      </c>
      <c r="AX89" s="114">
        <f t="shared" si="59"/>
        <v>0</v>
      </c>
      <c r="AY89" s="114">
        <f t="shared" si="60"/>
        <v>0</v>
      </c>
      <c r="AZ89" s="58">
        <f t="shared" si="61"/>
        <v>0</v>
      </c>
      <c r="BA89" s="114">
        <f t="shared" si="62"/>
        <v>0</v>
      </c>
      <c r="BB89" s="114">
        <f t="shared" si="63"/>
        <v>0</v>
      </c>
      <c r="BC89" s="114">
        <f t="shared" si="64"/>
        <v>0</v>
      </c>
      <c r="BD89" s="115">
        <f t="shared" si="65"/>
        <v>0</v>
      </c>
    </row>
    <row r="90" spans="1:56" ht="10.5" customHeight="1" thickBot="1">
      <c r="A90" s="237">
        <f>IF(ISNUMBER('w-wa'!A89),('w-wa'!A89),(" "))</f>
        <v>1866</v>
      </c>
      <c r="B90" s="58">
        <f>IF(ISNUMBER('w-wa'!B89),(VLOOKUP('w-wa'!B89,tab_liczb_!$C$8:$E$18,3,1))," ")</f>
        <v>3</v>
      </c>
      <c r="C90" s="58">
        <f>IF(ISNUMBER('w-wa'!C89),(VLOOKUP('w-wa'!C89,tab_liczb_!$F$8:$H$18,3,1))," ")</f>
        <v>6</v>
      </c>
      <c r="D90" s="58">
        <f>IF(ISNUMBER('w-wa'!D89),(VLOOKUP('w-wa'!D89,tab_liczb_!$I$8:$K$18,3,1))," ")</f>
        <v>8</v>
      </c>
      <c r="E90" s="58">
        <f>IF(ISNUMBER('w-wa'!E89),(VLOOKUP('w-wa'!E89,tab_liczb_!$L$8:$N$18,3,1))," ")</f>
        <v>5</v>
      </c>
      <c r="F90" s="58">
        <f>IF(ISNUMBER('w-wa'!F89),(VLOOKUP('w-wa'!F89,tab_liczb_!$O$8:$Q$18,3,1))," ")</f>
        <v>11</v>
      </c>
      <c r="G90" s="58">
        <f>IF(ISNUMBER('w-wa'!G89),(VLOOKUP('w-wa'!G89,tab_liczb_!$R$8:$T$18,3,1))," ")</f>
        <v>1</v>
      </c>
      <c r="H90" s="58">
        <f>IF(ISNUMBER('w-wa'!H89),(VLOOKUP('w-wa'!H89,tab_liczb_!$U$8:$W$18,3,1))," ")</f>
        <v>9</v>
      </c>
      <c r="I90" s="58">
        <f>IF(ISNUMBER('w-wa'!I89),(VLOOKUP('w-wa'!I89,tab_liczb_!$X$8:$Z$18,3,1))," ")</f>
        <v>9</v>
      </c>
      <c r="J90" s="58">
        <f>IF(ISNUMBER('w-wa'!J89),(VLOOKUP('w-wa'!J89,tab_liczb_!$AA$8:$AC$18,3,1))," ")</f>
        <v>1</v>
      </c>
      <c r="K90" s="58">
        <f>IF(ISNUMBER('w-wa'!K89),(VLOOKUP('w-wa'!K89,tab_liczb_!$AD$8:$AF$18,3,1))," ")</f>
        <v>11</v>
      </c>
      <c r="L90" s="58">
        <f>IF(ISNUMBER('w-wa'!L89),(VLOOKUP('w-wa'!L89,tab_liczb_!$AG$8:$AI$18,3,1))," ")</f>
        <v>8</v>
      </c>
      <c r="M90" s="58">
        <f>IF(ISNUMBER('w-wa'!M89),(VLOOKUP('w-wa'!M89,tab_liczb_!$AJ$8:$AL$18,3,1))," ")</f>
        <v>9</v>
      </c>
      <c r="N90" s="58">
        <f>IF(ISNUMBER('w-wa'!N89),(VLOOKUP('w-wa'!N89,tab_liczb_!$AM$8:$AO$18,3,1))," ")</f>
        <v>5</v>
      </c>
      <c r="O90" s="58">
        <f>IF(ISNUMBER('w-wa'!O89),(VLOOKUP('w-wa'!O89,tab_liczb_!$AP$8:$AR$18,3,1))," ")</f>
        <v>10</v>
      </c>
      <c r="P90" s="58">
        <f>IF(ISNUMBER('w-wa'!P89),(VLOOKUP('w-wa'!P89,tab_liczb_!$AS$8:$AU$18,3,1))," ")</f>
        <v>6</v>
      </c>
      <c r="Q90" s="58">
        <f>IF(ISNUMBER('w-wa'!Q89),(VLOOKUP('w-wa'!Q89,tab_liczb_!$AV$8:$AX$18,3,1))," ")</f>
        <v>7</v>
      </c>
      <c r="R90" s="58">
        <f>IF(ISNUMBER('w-wa'!R89),(VLOOKUP('w-wa'!R89,tab_liczb_!$AY$8:$BA$18,3,1))," ")</f>
        <v>7</v>
      </c>
      <c r="S90" s="41"/>
      <c r="U90" s="62">
        <f t="shared" si="33"/>
        <v>2</v>
      </c>
      <c r="V90" s="58">
        <f t="shared" si="34"/>
        <v>0</v>
      </c>
      <c r="W90" s="58">
        <f t="shared" si="35"/>
        <v>3</v>
      </c>
      <c r="X90" s="58">
        <f t="shared" si="36"/>
        <v>2</v>
      </c>
      <c r="Y90" s="58">
        <f t="shared" si="37"/>
        <v>0</v>
      </c>
      <c r="Z90" s="58">
        <f t="shared" si="38"/>
        <v>1</v>
      </c>
      <c r="AA90" s="58">
        <f t="shared" si="39"/>
        <v>1</v>
      </c>
      <c r="AB90" s="58">
        <f t="shared" si="40"/>
        <v>0</v>
      </c>
      <c r="AC90" s="58">
        <f t="shared" si="41"/>
        <v>1</v>
      </c>
      <c r="AD90" s="58">
        <f t="shared" si="42"/>
        <v>0</v>
      </c>
      <c r="AE90" s="59">
        <f t="shared" si="43"/>
        <v>2</v>
      </c>
      <c r="AF90" s="112"/>
      <c r="AG90" s="77">
        <f t="shared" si="44"/>
        <v>0</v>
      </c>
      <c r="AH90" s="78">
        <f t="shared" si="45"/>
        <v>1</v>
      </c>
      <c r="AI90" s="78">
        <f t="shared" si="46"/>
        <v>0</v>
      </c>
      <c r="AJ90" s="78">
        <f t="shared" si="47"/>
        <v>0</v>
      </c>
      <c r="AK90" s="78">
        <f t="shared" si="48"/>
        <v>1</v>
      </c>
      <c r="AL90" s="78">
        <f t="shared" si="49"/>
        <v>1</v>
      </c>
      <c r="AM90" s="78">
        <f t="shared" si="50"/>
        <v>1</v>
      </c>
      <c r="AN90" s="78">
        <f t="shared" si="51"/>
        <v>0</v>
      </c>
      <c r="AO90" s="78">
        <f t="shared" si="52"/>
        <v>0</v>
      </c>
      <c r="AP90" s="78">
        <f t="shared" si="53"/>
        <v>0</v>
      </c>
      <c r="AQ90" s="79">
        <f t="shared" si="54"/>
        <v>0</v>
      </c>
      <c r="AR90" s="41"/>
      <c r="AS90" s="41"/>
      <c r="AT90" s="113">
        <f t="shared" si="55"/>
        <v>0</v>
      </c>
      <c r="AU90" s="114">
        <f t="shared" si="56"/>
        <v>0</v>
      </c>
      <c r="AV90" s="114">
        <f t="shared" si="67"/>
        <v>0</v>
      </c>
      <c r="AW90" s="114">
        <f t="shared" si="58"/>
        <v>0</v>
      </c>
      <c r="AX90" s="114">
        <f t="shared" si="59"/>
        <v>1</v>
      </c>
      <c r="AY90" s="114">
        <f t="shared" si="60"/>
        <v>0</v>
      </c>
      <c r="AZ90" s="58">
        <f t="shared" si="61"/>
        <v>0</v>
      </c>
      <c r="BA90" s="114">
        <f t="shared" si="62"/>
        <v>0</v>
      </c>
      <c r="BB90" s="114">
        <f t="shared" si="63"/>
        <v>0</v>
      </c>
      <c r="BC90" s="114">
        <f t="shared" si="64"/>
        <v>0</v>
      </c>
      <c r="BD90" s="115">
        <f t="shared" si="65"/>
        <v>0</v>
      </c>
    </row>
    <row r="91" spans="1:56" ht="10.5" customHeight="1" thickBot="1">
      <c r="A91" s="237">
        <f>IF(ISNUMBER('w-wa'!A90),('w-wa'!A90),(" "))</f>
        <v>1867</v>
      </c>
      <c r="B91" s="58">
        <f>IF(ISNUMBER('w-wa'!B90),(VLOOKUP('w-wa'!B90,tab_liczb_!$C$8:$E$18,3,1))," ")</f>
        <v>7</v>
      </c>
      <c r="C91" s="58">
        <f>IF(ISNUMBER('w-wa'!C90),(VLOOKUP('w-wa'!C90,tab_liczb_!$F$8:$H$18,3,1))," ")</f>
        <v>4</v>
      </c>
      <c r="D91" s="58">
        <f>IF(ISNUMBER('w-wa'!D90),(VLOOKUP('w-wa'!D90,tab_liczb_!$I$8:$K$18,3,1))," ")</f>
        <v>11</v>
      </c>
      <c r="E91" s="58">
        <f>IF(ISNUMBER('w-wa'!E90),(VLOOKUP('w-wa'!E90,tab_liczb_!$L$8:$N$18,3,1))," ")</f>
        <v>11</v>
      </c>
      <c r="F91" s="58">
        <f>IF(ISNUMBER('w-wa'!F90),(VLOOKUP('w-wa'!F90,tab_liczb_!$O$8:$Q$18,3,1))," ")</f>
        <v>11</v>
      </c>
      <c r="G91" s="58">
        <f>IF(ISNUMBER('w-wa'!G90),(VLOOKUP('w-wa'!G90,tab_liczb_!$R$8:$T$18,3,1))," ")</f>
        <v>10</v>
      </c>
      <c r="H91" s="58">
        <f>IF(ISNUMBER('w-wa'!H90),(VLOOKUP('w-wa'!H90,tab_liczb_!$U$8:$W$18,3,1))," ")</f>
        <v>8</v>
      </c>
      <c r="I91" s="58">
        <f>IF(ISNUMBER('w-wa'!I90),(VLOOKUP('w-wa'!I90,tab_liczb_!$X$8:$Z$18,3,1))," ")</f>
        <v>7</v>
      </c>
      <c r="J91" s="58">
        <f>IF(ISNUMBER('w-wa'!J90),(VLOOKUP('w-wa'!J90,tab_liczb_!$AA$8:$AC$18,3,1))," ")</f>
        <v>7</v>
      </c>
      <c r="K91" s="58">
        <f>IF(ISNUMBER('w-wa'!K90),(VLOOKUP('w-wa'!K90,tab_liczb_!$AD$8:$AF$18,3,1))," ")</f>
        <v>7</v>
      </c>
      <c r="L91" s="58">
        <f>IF(ISNUMBER('w-wa'!L90),(VLOOKUP('w-wa'!L90,tab_liczb_!$AG$8:$AI$18,3,1))," ")</f>
        <v>10</v>
      </c>
      <c r="M91" s="58">
        <f>IF(ISNUMBER('w-wa'!M90),(VLOOKUP('w-wa'!M90,tab_liczb_!$AJ$8:$AL$18,3,1))," ")</f>
        <v>10</v>
      </c>
      <c r="N91" s="58">
        <f>IF(ISNUMBER('w-wa'!N90),(VLOOKUP('w-wa'!N90,tab_liczb_!$AM$8:$AO$18,3,1))," ")</f>
        <v>6</v>
      </c>
      <c r="O91" s="58">
        <f>IF(ISNUMBER('w-wa'!O90),(VLOOKUP('w-wa'!O90,tab_liczb_!$AP$8:$AR$18,3,1))," ")</f>
        <v>11</v>
      </c>
      <c r="P91" s="58">
        <f>IF(ISNUMBER('w-wa'!P90),(VLOOKUP('w-wa'!P90,tab_liczb_!$AS$8:$AU$18,3,1))," ")</f>
        <v>9</v>
      </c>
      <c r="Q91" s="58">
        <f>IF(ISNUMBER('w-wa'!Q90),(VLOOKUP('w-wa'!Q90,tab_liczb_!$AV$8:$AX$18,3,1))," ")</f>
        <v>10</v>
      </c>
      <c r="R91" s="58">
        <f>IF(ISNUMBER('w-wa'!R90),(VLOOKUP('w-wa'!R90,tab_liczb_!$AY$8:$BA$18,3,1))," ")</f>
        <v>11</v>
      </c>
      <c r="S91" s="41"/>
      <c r="U91" s="62">
        <f t="shared" si="33"/>
        <v>3</v>
      </c>
      <c r="V91" s="58">
        <f t="shared" si="34"/>
        <v>3</v>
      </c>
      <c r="W91" s="58">
        <f t="shared" si="35"/>
        <v>0</v>
      </c>
      <c r="X91" s="58">
        <f t="shared" si="36"/>
        <v>1</v>
      </c>
      <c r="Y91" s="58">
        <f t="shared" si="37"/>
        <v>4</v>
      </c>
      <c r="Z91" s="58">
        <f t="shared" si="38"/>
        <v>0</v>
      </c>
      <c r="AA91" s="58">
        <f t="shared" si="39"/>
        <v>0</v>
      </c>
      <c r="AB91" s="58">
        <f t="shared" si="40"/>
        <v>1</v>
      </c>
      <c r="AC91" s="58">
        <f t="shared" si="41"/>
        <v>0</v>
      </c>
      <c r="AD91" s="58">
        <f t="shared" si="42"/>
        <v>0</v>
      </c>
      <c r="AE91" s="59">
        <f t="shared" si="43"/>
        <v>0</v>
      </c>
      <c r="AF91" s="112"/>
      <c r="AG91" s="77">
        <f t="shared" si="44"/>
        <v>1</v>
      </c>
      <c r="AH91" s="78">
        <f t="shared" si="45"/>
        <v>1</v>
      </c>
      <c r="AI91" s="78">
        <f t="shared" si="46"/>
        <v>1</v>
      </c>
      <c r="AJ91" s="78">
        <f t="shared" si="47"/>
        <v>0</v>
      </c>
      <c r="AK91" s="78">
        <f t="shared" si="48"/>
        <v>0</v>
      </c>
      <c r="AL91" s="78">
        <f t="shared" si="49"/>
        <v>1</v>
      </c>
      <c r="AM91" s="78">
        <f t="shared" si="50"/>
        <v>0</v>
      </c>
      <c r="AN91" s="78">
        <f t="shared" si="51"/>
        <v>0</v>
      </c>
      <c r="AO91" s="78">
        <f t="shared" si="52"/>
        <v>0</v>
      </c>
      <c r="AP91" s="78">
        <f t="shared" si="53"/>
        <v>0</v>
      </c>
      <c r="AQ91" s="79">
        <f t="shared" si="54"/>
        <v>0</v>
      </c>
      <c r="AR91" s="41"/>
      <c r="AS91" s="41"/>
      <c r="AT91" s="113">
        <f t="shared" si="55"/>
        <v>1</v>
      </c>
      <c r="AU91" s="114">
        <f t="shared" si="56"/>
        <v>0</v>
      </c>
      <c r="AV91" s="114">
        <f t="shared" si="67"/>
        <v>0</v>
      </c>
      <c r="AW91" s="114">
        <f t="shared" si="58"/>
        <v>0</v>
      </c>
      <c r="AX91" s="114">
        <f t="shared" si="59"/>
        <v>0</v>
      </c>
      <c r="AY91" s="114">
        <f t="shared" si="60"/>
        <v>0</v>
      </c>
      <c r="AZ91" s="58">
        <f t="shared" si="61"/>
        <v>0</v>
      </c>
      <c r="BA91" s="114">
        <f t="shared" si="62"/>
        <v>0</v>
      </c>
      <c r="BB91" s="114">
        <f t="shared" si="63"/>
        <v>0</v>
      </c>
      <c r="BC91" s="114">
        <f t="shared" si="64"/>
        <v>0</v>
      </c>
      <c r="BD91" s="115">
        <f t="shared" si="65"/>
        <v>0</v>
      </c>
    </row>
    <row r="92" spans="1:56" ht="10.5" customHeight="1" thickBot="1">
      <c r="A92" s="237">
        <f>IF(ISNUMBER('w-wa'!A91),('w-wa'!A91),(" "))</f>
        <v>1868</v>
      </c>
      <c r="B92" s="58">
        <f>IF(ISNUMBER('w-wa'!B91),(VLOOKUP('w-wa'!B91,tab_liczb_!$C$8:$E$18,3,1))," ")</f>
        <v>9</v>
      </c>
      <c r="C92" s="58">
        <f>IF(ISNUMBER('w-wa'!C91),(VLOOKUP('w-wa'!C91,tab_liczb_!$F$8:$H$18,3,1))," ")</f>
        <v>5</v>
      </c>
      <c r="D92" s="58">
        <f>IF(ISNUMBER('w-wa'!D91),(VLOOKUP('w-wa'!D91,tab_liczb_!$I$8:$K$18,3,1))," ")</f>
        <v>8</v>
      </c>
      <c r="E92" s="58">
        <f>IF(ISNUMBER('w-wa'!E91),(VLOOKUP('w-wa'!E91,tab_liczb_!$L$8:$N$18,3,1))," ")</f>
        <v>7</v>
      </c>
      <c r="F92" s="58">
        <f>IF(ISNUMBER('w-wa'!F91),(VLOOKUP('w-wa'!F91,tab_liczb_!$O$8:$Q$18,3,1))," ")</f>
        <v>4</v>
      </c>
      <c r="G92" s="58">
        <f>IF(ISNUMBER('w-wa'!G91),(VLOOKUP('w-wa'!G91,tab_liczb_!$R$8:$T$18,3,1))," ")</f>
        <v>2</v>
      </c>
      <c r="H92" s="58">
        <f>IF(ISNUMBER('w-wa'!H91),(VLOOKUP('w-wa'!H91,tab_liczb_!$U$8:$W$18,3,1))," ")</f>
        <v>3</v>
      </c>
      <c r="I92" s="58">
        <f>IF(ISNUMBER('w-wa'!I91),(VLOOKUP('w-wa'!I91,tab_liczb_!$X$8:$Z$18,3,1))," ")</f>
        <v>1</v>
      </c>
      <c r="J92" s="58">
        <f>IF(ISNUMBER('w-wa'!J91),(VLOOKUP('w-wa'!J91,tab_liczb_!$AA$8:$AC$18,3,1))," ")</f>
        <v>3</v>
      </c>
      <c r="K92" s="58">
        <f>IF(ISNUMBER('w-wa'!K91),(VLOOKUP('w-wa'!K91,tab_liczb_!$AD$8:$AF$18,3,1))," ")</f>
        <v>5</v>
      </c>
      <c r="L92" s="58">
        <f>IF(ISNUMBER('w-wa'!L91),(VLOOKUP('w-wa'!L91,tab_liczb_!$AG$8:$AI$18,3,1))," ")</f>
        <v>9</v>
      </c>
      <c r="M92" s="58">
        <f>IF(ISNUMBER('w-wa'!M91),(VLOOKUP('w-wa'!M91,tab_liczb_!$AJ$8:$AL$18,3,1))," ")</f>
        <v>4</v>
      </c>
      <c r="N92" s="58">
        <f>IF(ISNUMBER('w-wa'!N91),(VLOOKUP('w-wa'!N91,tab_liczb_!$AM$8:$AO$18,3,1))," ")</f>
        <v>9</v>
      </c>
      <c r="O92" s="58">
        <f>IF(ISNUMBER('w-wa'!O91),(VLOOKUP('w-wa'!O91,tab_liczb_!$AP$8:$AR$18,3,1))," ")</f>
        <v>6</v>
      </c>
      <c r="P92" s="58">
        <f>IF(ISNUMBER('w-wa'!P91),(VLOOKUP('w-wa'!P91,tab_liczb_!$AS$8:$AU$18,3,1))," ")</f>
        <v>1</v>
      </c>
      <c r="Q92" s="58">
        <f>IF(ISNUMBER('w-wa'!Q91),(VLOOKUP('w-wa'!Q91,tab_liczb_!$AV$8:$AX$18,3,1))," ")</f>
        <v>6</v>
      </c>
      <c r="R92" s="58">
        <f>IF(ISNUMBER('w-wa'!R91),(VLOOKUP('w-wa'!R91,tab_liczb_!$AY$8:$BA$18,3,1))," ")</f>
        <v>5</v>
      </c>
      <c r="S92" s="41"/>
      <c r="U92" s="62">
        <f t="shared" si="33"/>
        <v>0</v>
      </c>
      <c r="V92" s="58">
        <f t="shared" si="34"/>
        <v>0</v>
      </c>
      <c r="W92" s="58">
        <f t="shared" si="35"/>
        <v>2</v>
      </c>
      <c r="X92" s="58">
        <f t="shared" si="36"/>
        <v>1</v>
      </c>
      <c r="Y92" s="58">
        <f t="shared" si="37"/>
        <v>1</v>
      </c>
      <c r="Z92" s="58">
        <f t="shared" si="38"/>
        <v>0</v>
      </c>
      <c r="AA92" s="58">
        <f t="shared" si="39"/>
        <v>2</v>
      </c>
      <c r="AB92" s="58">
        <f t="shared" si="40"/>
        <v>2</v>
      </c>
      <c r="AC92" s="58">
        <f t="shared" si="41"/>
        <v>2</v>
      </c>
      <c r="AD92" s="58">
        <f t="shared" si="42"/>
        <v>1</v>
      </c>
      <c r="AE92" s="59">
        <f t="shared" si="43"/>
        <v>1</v>
      </c>
      <c r="AF92" s="112"/>
      <c r="AG92" s="77">
        <f t="shared" si="44"/>
        <v>0</v>
      </c>
      <c r="AH92" s="78">
        <f t="shared" si="45"/>
        <v>0</v>
      </c>
      <c r="AI92" s="78">
        <f t="shared" si="46"/>
        <v>1</v>
      </c>
      <c r="AJ92" s="78">
        <f t="shared" si="47"/>
        <v>0</v>
      </c>
      <c r="AK92" s="78">
        <f t="shared" si="48"/>
        <v>0</v>
      </c>
      <c r="AL92" s="78">
        <f t="shared" si="49"/>
        <v>2</v>
      </c>
      <c r="AM92" s="78">
        <f t="shared" si="50"/>
        <v>0</v>
      </c>
      <c r="AN92" s="78">
        <f t="shared" si="51"/>
        <v>0</v>
      </c>
      <c r="AO92" s="78">
        <f t="shared" si="52"/>
        <v>0</v>
      </c>
      <c r="AP92" s="78">
        <f t="shared" si="53"/>
        <v>0</v>
      </c>
      <c r="AQ92" s="79">
        <f t="shared" si="54"/>
        <v>1</v>
      </c>
      <c r="AR92" s="41"/>
      <c r="AS92" s="41"/>
      <c r="AT92" s="113">
        <f t="shared" si="55"/>
        <v>0</v>
      </c>
      <c r="AU92" s="114">
        <f t="shared" si="56"/>
        <v>0</v>
      </c>
      <c r="AV92" s="114">
        <f t="shared" si="67"/>
        <v>0</v>
      </c>
      <c r="AW92" s="114">
        <f t="shared" si="58"/>
        <v>0</v>
      </c>
      <c r="AX92" s="114">
        <f t="shared" si="59"/>
        <v>0</v>
      </c>
      <c r="AY92" s="114">
        <f t="shared" si="60"/>
        <v>0</v>
      </c>
      <c r="AZ92" s="58">
        <f t="shared" si="61"/>
        <v>1</v>
      </c>
      <c r="BA92" s="114">
        <f t="shared" si="62"/>
        <v>0</v>
      </c>
      <c r="BB92" s="114">
        <f t="shared" si="63"/>
        <v>0</v>
      </c>
      <c r="BC92" s="114">
        <f t="shared" si="64"/>
        <v>0</v>
      </c>
      <c r="BD92" s="115">
        <f t="shared" si="65"/>
        <v>0</v>
      </c>
    </row>
    <row r="93" spans="1:56" ht="10.5" customHeight="1" thickBot="1">
      <c r="A93" s="237">
        <f>IF(ISNUMBER('w-wa'!A92),('w-wa'!A92),(" "))</f>
        <v>1868.7</v>
      </c>
      <c r="B93" s="58">
        <f>IF(ISNUMBER('w-wa'!B92),(VLOOKUP('w-wa'!B92,tab_liczb_!$C$8:$E$18,3,1))," ")</f>
        <v>9</v>
      </c>
      <c r="C93" s="58">
        <f>IF(ISNUMBER('w-wa'!C92),(VLOOKUP('w-wa'!C92,tab_liczb_!$F$8:$H$18,3,1))," ")</f>
        <v>4</v>
      </c>
      <c r="D93" s="58">
        <f>IF(ISNUMBER('w-wa'!D92),(VLOOKUP('w-wa'!D92,tab_liczb_!$I$8:$K$18,3,1))," ")</f>
        <v>9</v>
      </c>
      <c r="E93" s="58">
        <f>IF(ISNUMBER('w-wa'!E92),(VLOOKUP('w-wa'!E92,tab_liczb_!$L$8:$N$18,3,1))," ")</f>
        <v>4</v>
      </c>
      <c r="F93" s="58">
        <f>IF(ISNUMBER('w-wa'!F92),(VLOOKUP('w-wa'!F92,tab_liczb_!$O$8:$Q$18,3,1))," ")</f>
        <v>5</v>
      </c>
      <c r="G93" s="58">
        <f>IF(ISNUMBER('w-wa'!G92),(VLOOKUP('w-wa'!G92,tab_liczb_!$R$8:$T$18,3,1))," ")</f>
        <v>11</v>
      </c>
      <c r="H93" s="58">
        <f>IF(ISNUMBER('w-wa'!H92),(VLOOKUP('w-wa'!H92,tab_liczb_!$U$8:$W$18,3,1))," ")</f>
        <v>6</v>
      </c>
      <c r="I93" s="58">
        <f>IF(ISNUMBER('w-wa'!I92),(VLOOKUP('w-wa'!I92,tab_liczb_!$X$8:$Z$18,3,1))," ")</f>
        <v>7</v>
      </c>
      <c r="J93" s="58">
        <f>IF(ISNUMBER('w-wa'!J92),(VLOOKUP('w-wa'!J92,tab_liczb_!$AA$8:$AC$18,3,1))," ")</f>
        <v>4</v>
      </c>
      <c r="K93" s="58">
        <f>IF(ISNUMBER('w-wa'!K92),(VLOOKUP('w-wa'!K92,tab_liczb_!$AD$8:$AF$18,3,1))," ")</f>
        <v>8</v>
      </c>
      <c r="L93" s="58">
        <f>IF(ISNUMBER('w-wa'!L92),(VLOOKUP('w-wa'!L92,tab_liczb_!$AG$8:$AI$18,3,1))," ")</f>
        <v>9</v>
      </c>
      <c r="M93" s="58">
        <f>IF(ISNUMBER('w-wa'!M92),(VLOOKUP('w-wa'!M92,tab_liczb_!$AJ$8:$AL$18,3,1))," ")</f>
        <v>8</v>
      </c>
      <c r="N93" s="58">
        <f>IF(ISNUMBER('w-wa'!N92),(VLOOKUP('w-wa'!N92,tab_liczb_!$AM$8:$AO$18,3,1))," ")</f>
        <v>6</v>
      </c>
      <c r="O93" s="58">
        <f>IF(ISNUMBER('w-wa'!O92),(VLOOKUP('w-wa'!O92,tab_liczb_!$AP$8:$AR$18,3,1))," ")</f>
        <v>6</v>
      </c>
      <c r="P93" s="58">
        <f>IF(ISNUMBER('w-wa'!P92),(VLOOKUP('w-wa'!P92,tab_liczb_!$AS$8:$AU$18,3,1))," ")</f>
        <v>9</v>
      </c>
      <c r="Q93" s="58">
        <f>IF(ISNUMBER('w-wa'!Q92),(VLOOKUP('w-wa'!Q92,tab_liczb_!$AV$8:$AX$18,3,1))," ")</f>
        <v>9</v>
      </c>
      <c r="R93" s="58">
        <f>IF(ISNUMBER('w-wa'!R92),(VLOOKUP('w-wa'!R92,tab_liczb_!$AY$8:$BA$18,3,1))," ")</f>
        <v>8</v>
      </c>
      <c r="S93" s="41"/>
      <c r="U93" s="62">
        <f t="shared" si="33"/>
        <v>1</v>
      </c>
      <c r="V93" s="58">
        <f t="shared" si="34"/>
        <v>0</v>
      </c>
      <c r="W93" s="58">
        <f t="shared" si="35"/>
        <v>3</v>
      </c>
      <c r="X93" s="58">
        <f t="shared" si="36"/>
        <v>2</v>
      </c>
      <c r="Y93" s="58">
        <f t="shared" si="37"/>
        <v>1</v>
      </c>
      <c r="Z93" s="58">
        <f t="shared" si="38"/>
        <v>1</v>
      </c>
      <c r="AA93" s="58">
        <f t="shared" si="39"/>
        <v>1</v>
      </c>
      <c r="AB93" s="58">
        <f t="shared" si="40"/>
        <v>3</v>
      </c>
      <c r="AC93" s="58">
        <f t="shared" si="41"/>
        <v>0</v>
      </c>
      <c r="AD93" s="58">
        <f t="shared" si="42"/>
        <v>0</v>
      </c>
      <c r="AE93" s="59">
        <f t="shared" si="43"/>
        <v>0</v>
      </c>
      <c r="AF93" s="112"/>
      <c r="AG93" s="77">
        <f t="shared" si="44"/>
        <v>0</v>
      </c>
      <c r="AH93" s="78">
        <f t="shared" si="45"/>
        <v>0</v>
      </c>
      <c r="AI93" s="78">
        <f t="shared" si="46"/>
        <v>2</v>
      </c>
      <c r="AJ93" s="78">
        <f t="shared" si="47"/>
        <v>0</v>
      </c>
      <c r="AK93" s="78">
        <f t="shared" si="48"/>
        <v>0</v>
      </c>
      <c r="AL93" s="78">
        <f t="shared" si="49"/>
        <v>2</v>
      </c>
      <c r="AM93" s="78">
        <f t="shared" si="50"/>
        <v>0</v>
      </c>
      <c r="AN93" s="78">
        <f t="shared" si="51"/>
        <v>0</v>
      </c>
      <c r="AO93" s="78">
        <f t="shared" si="52"/>
        <v>0</v>
      </c>
      <c r="AP93" s="78">
        <f t="shared" si="53"/>
        <v>0</v>
      </c>
      <c r="AQ93" s="79">
        <f t="shared" si="54"/>
        <v>0</v>
      </c>
      <c r="AR93" s="41"/>
      <c r="AS93" s="41"/>
      <c r="AT93" s="113">
        <f t="shared" si="55"/>
        <v>0</v>
      </c>
      <c r="AU93" s="114">
        <f t="shared" si="56"/>
        <v>0</v>
      </c>
      <c r="AV93" s="114">
        <f t="shared" si="67"/>
        <v>0</v>
      </c>
      <c r="AW93" s="114">
        <f t="shared" si="58"/>
        <v>1</v>
      </c>
      <c r="AX93" s="114">
        <f t="shared" si="59"/>
        <v>0</v>
      </c>
      <c r="AY93" s="114">
        <f t="shared" si="60"/>
        <v>0</v>
      </c>
      <c r="AZ93" s="58">
        <f t="shared" si="61"/>
        <v>0</v>
      </c>
      <c r="BA93" s="114">
        <f t="shared" si="62"/>
        <v>0</v>
      </c>
      <c r="BB93" s="114">
        <f t="shared" si="63"/>
        <v>0</v>
      </c>
      <c r="BC93" s="114">
        <f t="shared" si="64"/>
        <v>0</v>
      </c>
      <c r="BD93" s="115">
        <f t="shared" si="65"/>
        <v>0</v>
      </c>
    </row>
    <row r="94" spans="1:56" ht="10.5" customHeight="1" thickBot="1">
      <c r="A94" s="237">
        <f>IF(ISNUMBER('w-wa'!A93),('w-wa'!A93),(" "))</f>
        <v>1870</v>
      </c>
      <c r="B94" s="58">
        <f>IF(ISNUMBER('w-wa'!B93),(VLOOKUP('w-wa'!B93,tab_liczb_!$C$8:$E$18,3,1))," ")</f>
        <v>8</v>
      </c>
      <c r="C94" s="58">
        <f>IF(ISNUMBER('w-wa'!C93),(VLOOKUP('w-wa'!C93,tab_liczb_!$F$8:$H$18,3,1))," ")</f>
        <v>11</v>
      </c>
      <c r="D94" s="58">
        <f>IF(ISNUMBER('w-wa'!D93),(VLOOKUP('w-wa'!D93,tab_liczb_!$I$8:$K$18,3,1))," ")</f>
        <v>11</v>
      </c>
      <c r="E94" s="58">
        <f>IF(ISNUMBER('w-wa'!E93),(VLOOKUP('w-wa'!E93,tab_liczb_!$L$8:$N$18,3,1))," ")</f>
        <v>9</v>
      </c>
      <c r="F94" s="58">
        <f>IF(ISNUMBER('w-wa'!F93),(VLOOKUP('w-wa'!F93,tab_liczb_!$O$8:$Q$18,3,1))," ")</f>
        <v>9</v>
      </c>
      <c r="G94" s="58">
        <f>IF(ISNUMBER('w-wa'!G93),(VLOOKUP('w-wa'!G93,tab_liczb_!$R$8:$T$18,3,1))," ")</f>
        <v>10</v>
      </c>
      <c r="H94" s="58">
        <f>IF(ISNUMBER('w-wa'!H93),(VLOOKUP('w-wa'!H93,tab_liczb_!$U$8:$W$18,3,1))," ")</f>
        <v>5</v>
      </c>
      <c r="I94" s="58">
        <f>IF(ISNUMBER('w-wa'!I93),(VLOOKUP('w-wa'!I93,tab_liczb_!$X$8:$Z$18,3,1))," ")</f>
        <v>8</v>
      </c>
      <c r="J94" s="58">
        <f>IF(ISNUMBER('w-wa'!J93),(VLOOKUP('w-wa'!J93,tab_liczb_!$AA$8:$AC$18,3,1))," ")</f>
        <v>9</v>
      </c>
      <c r="K94" s="58">
        <f>IF(ISNUMBER('w-wa'!K93),(VLOOKUP('w-wa'!K93,tab_liczb_!$AD$8:$AF$18,3,1))," ")</f>
        <v>8</v>
      </c>
      <c r="L94" s="58">
        <f>IF(ISNUMBER('w-wa'!L93),(VLOOKUP('w-wa'!L93,tab_liczb_!$AG$8:$AI$18,3,1))," ")</f>
        <v>6</v>
      </c>
      <c r="M94" s="58">
        <f>IF(ISNUMBER('w-wa'!M93),(VLOOKUP('w-wa'!M93,tab_liczb_!$AJ$8:$AL$18,3,1))," ")</f>
        <v>11</v>
      </c>
      <c r="N94" s="58">
        <f>IF(ISNUMBER('w-wa'!N93),(VLOOKUP('w-wa'!N93,tab_liczb_!$AM$8:$AO$18,3,1))," ")</f>
        <v>11</v>
      </c>
      <c r="O94" s="58">
        <f>IF(ISNUMBER('w-wa'!O93),(VLOOKUP('w-wa'!O93,tab_liczb_!$AP$8:$AR$18,3,1))," ")</f>
        <v>11</v>
      </c>
      <c r="P94" s="58">
        <f>IF(ISNUMBER('w-wa'!P93),(VLOOKUP('w-wa'!P93,tab_liczb_!$AS$8:$AU$18,3,1))," ")</f>
        <v>8</v>
      </c>
      <c r="Q94" s="58">
        <f>IF(ISNUMBER('w-wa'!Q93),(VLOOKUP('w-wa'!Q93,tab_liczb_!$AV$8:$AX$18,3,1))," ")</f>
        <v>9</v>
      </c>
      <c r="R94" s="58">
        <f>IF(ISNUMBER('w-wa'!R93),(VLOOKUP('w-wa'!R93,tab_liczb_!$AY$8:$BA$18,3,1))," ")</f>
        <v>11</v>
      </c>
      <c r="S94" s="41"/>
      <c r="U94" s="62">
        <f t="shared" si="33"/>
        <v>3</v>
      </c>
      <c r="V94" s="58">
        <f t="shared" si="34"/>
        <v>1</v>
      </c>
      <c r="W94" s="58">
        <f t="shared" si="35"/>
        <v>3</v>
      </c>
      <c r="X94" s="58">
        <f t="shared" si="36"/>
        <v>3</v>
      </c>
      <c r="Y94" s="58">
        <f t="shared" si="37"/>
        <v>0</v>
      </c>
      <c r="Z94" s="58">
        <f t="shared" si="38"/>
        <v>1</v>
      </c>
      <c r="AA94" s="58">
        <f t="shared" si="39"/>
        <v>1</v>
      </c>
      <c r="AB94" s="58">
        <f t="shared" si="40"/>
        <v>0</v>
      </c>
      <c r="AC94" s="58">
        <f t="shared" si="41"/>
        <v>0</v>
      </c>
      <c r="AD94" s="58">
        <f t="shared" si="42"/>
        <v>0</v>
      </c>
      <c r="AE94" s="59">
        <f t="shared" si="43"/>
        <v>0</v>
      </c>
      <c r="AF94" s="112"/>
      <c r="AG94" s="77">
        <f t="shared" si="44"/>
        <v>2</v>
      </c>
      <c r="AH94" s="78">
        <f t="shared" si="45"/>
        <v>0</v>
      </c>
      <c r="AI94" s="78">
        <f t="shared" si="46"/>
        <v>1</v>
      </c>
      <c r="AJ94" s="78">
        <f t="shared" si="47"/>
        <v>1</v>
      </c>
      <c r="AK94" s="78">
        <f t="shared" si="48"/>
        <v>0</v>
      </c>
      <c r="AL94" s="78">
        <f t="shared" si="49"/>
        <v>0</v>
      </c>
      <c r="AM94" s="78">
        <f t="shared" si="50"/>
        <v>0</v>
      </c>
      <c r="AN94" s="78">
        <f t="shared" si="51"/>
        <v>0</v>
      </c>
      <c r="AO94" s="78">
        <f t="shared" si="52"/>
        <v>0</v>
      </c>
      <c r="AP94" s="78">
        <f t="shared" si="53"/>
        <v>0</v>
      </c>
      <c r="AQ94" s="79">
        <f t="shared" si="54"/>
        <v>0</v>
      </c>
      <c r="AR94" s="41"/>
      <c r="AS94" s="41"/>
      <c r="AT94" s="113">
        <f t="shared" si="55"/>
        <v>1</v>
      </c>
      <c r="AU94" s="114">
        <f t="shared" si="56"/>
        <v>0</v>
      </c>
      <c r="AV94" s="114">
        <f t="shared" si="67"/>
        <v>0</v>
      </c>
      <c r="AW94" s="114">
        <f t="shared" si="58"/>
        <v>0</v>
      </c>
      <c r="AX94" s="114">
        <f t="shared" si="59"/>
        <v>0</v>
      </c>
      <c r="AY94" s="114">
        <f t="shared" si="60"/>
        <v>0</v>
      </c>
      <c r="AZ94" s="58">
        <f t="shared" si="61"/>
        <v>0</v>
      </c>
      <c r="BA94" s="114">
        <f t="shared" si="62"/>
        <v>0</v>
      </c>
      <c r="BB94" s="114">
        <f t="shared" si="63"/>
        <v>0</v>
      </c>
      <c r="BC94" s="114">
        <f t="shared" si="64"/>
        <v>0</v>
      </c>
      <c r="BD94" s="115">
        <f t="shared" si="65"/>
        <v>0</v>
      </c>
    </row>
    <row r="95" spans="1:56" ht="10.5" customHeight="1" thickBot="1">
      <c r="A95" s="237">
        <f>IF(ISNUMBER('w-wa'!A94),('w-wa'!A94),(" "))</f>
        <v>1871</v>
      </c>
      <c r="B95" s="58">
        <f>IF(ISNUMBER('w-wa'!B94),(VLOOKUP('w-wa'!B94,tab_liczb_!$C$8:$E$18,3,1))," ")</f>
        <v>11</v>
      </c>
      <c r="C95" s="58">
        <f>IF(ISNUMBER('w-wa'!C94),(VLOOKUP('w-wa'!C94,tab_liczb_!$F$8:$H$18,3,1))," ")</f>
        <v>11</v>
      </c>
      <c r="D95" s="58">
        <f>IF(ISNUMBER('w-wa'!D94),(VLOOKUP('w-wa'!D94,tab_liczb_!$I$8:$K$18,3,1))," ")</f>
        <v>7</v>
      </c>
      <c r="E95" s="58">
        <f>IF(ISNUMBER('w-wa'!E94),(VLOOKUP('w-wa'!E94,tab_liczb_!$L$8:$N$18,3,1))," ")</f>
        <v>11</v>
      </c>
      <c r="F95" s="58">
        <f>IF(ISNUMBER('w-wa'!F94),(VLOOKUP('w-wa'!F94,tab_liczb_!$O$8:$Q$18,3,1))," ")</f>
        <v>11</v>
      </c>
      <c r="G95" s="58">
        <f>IF(ISNUMBER('w-wa'!G94),(VLOOKUP('w-wa'!G94,tab_liczb_!$R$8:$T$18,3,1))," ")</f>
        <v>10</v>
      </c>
      <c r="H95" s="58">
        <f>IF(ISNUMBER('w-wa'!H94),(VLOOKUP('w-wa'!H94,tab_liczb_!$U$8:$W$18,3,1))," ")</f>
        <v>5</v>
      </c>
      <c r="I95" s="58">
        <f>IF(ISNUMBER('w-wa'!I94),(VLOOKUP('w-wa'!I94,tab_liczb_!$X$8:$Z$18,3,1))," ")</f>
        <v>7</v>
      </c>
      <c r="J95" s="58">
        <f>IF(ISNUMBER('w-wa'!J94),(VLOOKUP('w-wa'!J94,tab_liczb_!$AA$8:$AC$18,3,1))," ")</f>
        <v>9</v>
      </c>
      <c r="K95" s="58">
        <f>IF(ISNUMBER('w-wa'!K94),(VLOOKUP('w-wa'!K94,tab_liczb_!$AD$8:$AF$18,3,1))," ")</f>
        <v>11</v>
      </c>
      <c r="L95" s="58">
        <f>IF(ISNUMBER('w-wa'!L94),(VLOOKUP('w-wa'!L94,tab_liczb_!$AG$8:$AI$18,3,1))," ")</f>
        <v>9</v>
      </c>
      <c r="M95" s="58">
        <f>IF(ISNUMBER('w-wa'!M94),(VLOOKUP('w-wa'!M94,tab_liczb_!$AJ$8:$AL$18,3,1))," ")</f>
        <v>11</v>
      </c>
      <c r="N95" s="58">
        <f>IF(ISNUMBER('w-wa'!N94),(VLOOKUP('w-wa'!N94,tab_liczb_!$AM$8:$AO$18,3,1))," ")</f>
        <v>11</v>
      </c>
      <c r="O95" s="58">
        <f>IF(ISNUMBER('w-wa'!O94),(VLOOKUP('w-wa'!O94,tab_liczb_!$AP$8:$AR$18,3,1))," ")</f>
        <v>11</v>
      </c>
      <c r="P95" s="58">
        <f>IF(ISNUMBER('w-wa'!P94),(VLOOKUP('w-wa'!P94,tab_liczb_!$AS$8:$AU$18,3,1))," ")</f>
        <v>7</v>
      </c>
      <c r="Q95" s="58">
        <f>IF(ISNUMBER('w-wa'!Q94),(VLOOKUP('w-wa'!Q94,tab_liczb_!$AV$8:$AX$18,3,1))," ")</f>
        <v>11</v>
      </c>
      <c r="R95" s="58">
        <f>IF(ISNUMBER('w-wa'!R94),(VLOOKUP('w-wa'!R94,tab_liczb_!$AY$8:$BA$18,3,1))," ")</f>
        <v>11</v>
      </c>
      <c r="S95" s="41"/>
      <c r="U95" s="62">
        <f t="shared" si="33"/>
        <v>6</v>
      </c>
      <c r="V95" s="58">
        <f t="shared" si="34"/>
        <v>1</v>
      </c>
      <c r="W95" s="58">
        <f t="shared" si="35"/>
        <v>2</v>
      </c>
      <c r="X95" s="58">
        <f t="shared" si="36"/>
        <v>0</v>
      </c>
      <c r="Y95" s="58">
        <f t="shared" si="37"/>
        <v>2</v>
      </c>
      <c r="Z95" s="58">
        <f t="shared" si="38"/>
        <v>0</v>
      </c>
      <c r="AA95" s="58">
        <f t="shared" si="39"/>
        <v>1</v>
      </c>
      <c r="AB95" s="58">
        <f t="shared" si="40"/>
        <v>0</v>
      </c>
      <c r="AC95" s="58">
        <f t="shared" si="41"/>
        <v>0</v>
      </c>
      <c r="AD95" s="58">
        <f t="shared" si="42"/>
        <v>0</v>
      </c>
      <c r="AE95" s="59">
        <f t="shared" si="43"/>
        <v>0</v>
      </c>
      <c r="AF95" s="112"/>
      <c r="AG95" s="77">
        <f t="shared" si="44"/>
        <v>3</v>
      </c>
      <c r="AH95" s="78">
        <f t="shared" si="45"/>
        <v>0</v>
      </c>
      <c r="AI95" s="78">
        <f t="shared" si="46"/>
        <v>0</v>
      </c>
      <c r="AJ95" s="78">
        <f t="shared" si="47"/>
        <v>0</v>
      </c>
      <c r="AK95" s="78">
        <f t="shared" si="48"/>
        <v>1</v>
      </c>
      <c r="AL95" s="78">
        <f t="shared" si="49"/>
        <v>0</v>
      </c>
      <c r="AM95" s="78">
        <f t="shared" si="50"/>
        <v>0</v>
      </c>
      <c r="AN95" s="78">
        <f t="shared" si="51"/>
        <v>0</v>
      </c>
      <c r="AO95" s="78">
        <f t="shared" si="52"/>
        <v>0</v>
      </c>
      <c r="AP95" s="78">
        <f t="shared" si="53"/>
        <v>0</v>
      </c>
      <c r="AQ95" s="79">
        <f t="shared" si="54"/>
        <v>0</v>
      </c>
      <c r="AR95" s="41"/>
      <c r="AS95" s="41"/>
      <c r="AT95" s="113">
        <f t="shared" si="55"/>
        <v>1</v>
      </c>
      <c r="AU95" s="114">
        <f t="shared" si="56"/>
        <v>0</v>
      </c>
      <c r="AV95" s="114">
        <f t="shared" si="67"/>
        <v>0</v>
      </c>
      <c r="AW95" s="114">
        <f t="shared" si="58"/>
        <v>0</v>
      </c>
      <c r="AX95" s="114">
        <f t="shared" si="59"/>
        <v>0</v>
      </c>
      <c r="AY95" s="114">
        <f t="shared" si="60"/>
        <v>0</v>
      </c>
      <c r="AZ95" s="58">
        <f t="shared" si="61"/>
        <v>0</v>
      </c>
      <c r="BA95" s="114">
        <f t="shared" si="62"/>
        <v>0</v>
      </c>
      <c r="BB95" s="114">
        <f t="shared" si="63"/>
        <v>0</v>
      </c>
      <c r="BC95" s="114">
        <f t="shared" si="64"/>
        <v>0</v>
      </c>
      <c r="BD95" s="115">
        <f t="shared" si="65"/>
        <v>0</v>
      </c>
    </row>
    <row r="96" spans="1:56" ht="10.5" customHeight="1" thickBot="1">
      <c r="A96" s="237">
        <f>IF(ISNUMBER('w-wa'!A95),('w-wa'!A95),(" "))</f>
        <v>1872</v>
      </c>
      <c r="B96" s="58">
        <f>IF(ISNUMBER('w-wa'!B95),(VLOOKUP('w-wa'!B95,tab_liczb_!$C$8:$E$18,3,1))," ")</f>
        <v>6</v>
      </c>
      <c r="C96" s="58">
        <f>IF(ISNUMBER('w-wa'!C95),(VLOOKUP('w-wa'!C95,tab_liczb_!$F$8:$H$18,3,1))," ")</f>
        <v>8</v>
      </c>
      <c r="D96" s="58">
        <f>IF(ISNUMBER('w-wa'!D95),(VLOOKUP('w-wa'!D95,tab_liczb_!$I$8:$K$18,3,1))," ")</f>
        <v>7</v>
      </c>
      <c r="E96" s="58">
        <f>IF(ISNUMBER('w-wa'!E95),(VLOOKUP('w-wa'!E95,tab_liczb_!$L$8:$N$18,3,1))," ")</f>
        <v>3</v>
      </c>
      <c r="F96" s="58">
        <f>IF(ISNUMBER('w-wa'!F95),(VLOOKUP('w-wa'!F95,tab_liczb_!$O$8:$Q$18,3,1))," ")</f>
        <v>1</v>
      </c>
      <c r="G96" s="58">
        <f>IF(ISNUMBER('w-wa'!G95),(VLOOKUP('w-wa'!G95,tab_liczb_!$R$8:$T$18,3,1))," ")</f>
        <v>6</v>
      </c>
      <c r="H96" s="58">
        <f>IF(ISNUMBER('w-wa'!H95),(VLOOKUP('w-wa'!H95,tab_liczb_!$U$8:$W$18,3,1))," ")</f>
        <v>5</v>
      </c>
      <c r="I96" s="58">
        <f>IF(ISNUMBER('w-wa'!I95),(VLOOKUP('w-wa'!I95,tab_liczb_!$X$8:$Z$18,3,1))," ")</f>
        <v>9</v>
      </c>
      <c r="J96" s="58">
        <f>IF(ISNUMBER('w-wa'!J95),(VLOOKUP('w-wa'!J95,tab_liczb_!$AA$8:$AC$18,3,1))," ")</f>
        <v>4</v>
      </c>
      <c r="K96" s="58">
        <f>IF(ISNUMBER('w-wa'!K95),(VLOOKUP('w-wa'!K95,tab_liczb_!$AD$8:$AF$18,3,1))," ")</f>
        <v>1</v>
      </c>
      <c r="L96" s="58">
        <f>IF(ISNUMBER('w-wa'!L95),(VLOOKUP('w-wa'!L95,tab_liczb_!$AG$8:$AI$18,3,1))," ")</f>
        <v>1</v>
      </c>
      <c r="M96" s="58">
        <f>IF(ISNUMBER('w-wa'!M95),(VLOOKUP('w-wa'!M95,tab_liczb_!$AJ$8:$AL$18,3,1))," ")</f>
        <v>7</v>
      </c>
      <c r="N96" s="58">
        <f>IF(ISNUMBER('w-wa'!N95),(VLOOKUP('w-wa'!N95,tab_liczb_!$AM$8:$AO$18,3,1))," ")</f>
        <v>9</v>
      </c>
      <c r="O96" s="58">
        <f>IF(ISNUMBER('w-wa'!O95),(VLOOKUP('w-wa'!O95,tab_liczb_!$AP$8:$AR$18,3,1))," ")</f>
        <v>2</v>
      </c>
      <c r="P96" s="58">
        <f>IF(ISNUMBER('w-wa'!P95),(VLOOKUP('w-wa'!P95,tab_liczb_!$AS$8:$AU$18,3,1))," ")</f>
        <v>7</v>
      </c>
      <c r="Q96" s="58">
        <f>IF(ISNUMBER('w-wa'!Q95),(VLOOKUP('w-wa'!Q95,tab_liczb_!$AV$8:$AX$18,3,1))," ")</f>
        <v>1</v>
      </c>
      <c r="R96" s="58">
        <f>IF(ISNUMBER('w-wa'!R95),(VLOOKUP('w-wa'!R95,tab_liczb_!$AY$8:$BA$18,3,1))," ")</f>
        <v>4</v>
      </c>
      <c r="S96" s="41"/>
      <c r="U96" s="62">
        <f t="shared" si="33"/>
        <v>0</v>
      </c>
      <c r="V96" s="58">
        <f t="shared" si="34"/>
        <v>0</v>
      </c>
      <c r="W96" s="58">
        <f t="shared" si="35"/>
        <v>1</v>
      </c>
      <c r="X96" s="58">
        <f t="shared" si="36"/>
        <v>1</v>
      </c>
      <c r="Y96" s="58">
        <f t="shared" si="37"/>
        <v>2</v>
      </c>
      <c r="Z96" s="58">
        <f t="shared" si="38"/>
        <v>2</v>
      </c>
      <c r="AA96" s="58">
        <f t="shared" si="39"/>
        <v>1</v>
      </c>
      <c r="AB96" s="58">
        <f t="shared" si="40"/>
        <v>1</v>
      </c>
      <c r="AC96" s="58">
        <f t="shared" si="41"/>
        <v>1</v>
      </c>
      <c r="AD96" s="58">
        <f t="shared" si="42"/>
        <v>0</v>
      </c>
      <c r="AE96" s="59">
        <f t="shared" si="43"/>
        <v>3</v>
      </c>
      <c r="AF96" s="112"/>
      <c r="AG96" s="77">
        <f t="shared" si="44"/>
        <v>0</v>
      </c>
      <c r="AH96" s="78">
        <f t="shared" si="45"/>
        <v>0</v>
      </c>
      <c r="AI96" s="78">
        <f t="shared" si="46"/>
        <v>1</v>
      </c>
      <c r="AJ96" s="78">
        <f t="shared" si="47"/>
        <v>0</v>
      </c>
      <c r="AK96" s="78">
        <f t="shared" si="48"/>
        <v>1</v>
      </c>
      <c r="AL96" s="78">
        <f t="shared" si="49"/>
        <v>0</v>
      </c>
      <c r="AM96" s="78">
        <f t="shared" si="50"/>
        <v>0</v>
      </c>
      <c r="AN96" s="78">
        <f t="shared" si="51"/>
        <v>0</v>
      </c>
      <c r="AO96" s="78">
        <f t="shared" si="52"/>
        <v>0</v>
      </c>
      <c r="AP96" s="78">
        <f t="shared" si="53"/>
        <v>1</v>
      </c>
      <c r="AQ96" s="79">
        <f t="shared" si="54"/>
        <v>1</v>
      </c>
      <c r="AR96" s="41"/>
      <c r="AS96" s="41"/>
      <c r="AT96" s="113">
        <f t="shared" si="55"/>
        <v>0</v>
      </c>
      <c r="AU96" s="114">
        <f t="shared" si="56"/>
        <v>0</v>
      </c>
      <c r="AV96" s="114">
        <f t="shared" si="67"/>
        <v>0</v>
      </c>
      <c r="AW96" s="114">
        <f t="shared" si="58"/>
        <v>0</v>
      </c>
      <c r="AX96" s="114">
        <f t="shared" si="59"/>
        <v>0</v>
      </c>
      <c r="AY96" s="114">
        <f t="shared" si="60"/>
        <v>0</v>
      </c>
      <c r="AZ96" s="58">
        <f t="shared" si="61"/>
        <v>0</v>
      </c>
      <c r="BA96" s="114">
        <f t="shared" si="62"/>
        <v>1</v>
      </c>
      <c r="BB96" s="114">
        <f t="shared" si="63"/>
        <v>0</v>
      </c>
      <c r="BC96" s="114">
        <f t="shared" si="64"/>
        <v>0</v>
      </c>
      <c r="BD96" s="115">
        <f t="shared" si="65"/>
        <v>0</v>
      </c>
    </row>
    <row r="97" spans="1:56" ht="10.5" customHeight="1" thickBot="1">
      <c r="A97" s="237">
        <f>IF(ISNUMBER('w-wa'!A96),('w-wa'!A96),(" "))</f>
        <v>1873</v>
      </c>
      <c r="B97" s="58">
        <f>IF(ISNUMBER('w-wa'!B96),(VLOOKUP('w-wa'!B96,tab_liczb_!$C$8:$E$18,3,1))," ")</f>
        <v>4</v>
      </c>
      <c r="C97" s="58">
        <f>IF(ISNUMBER('w-wa'!C96),(VLOOKUP('w-wa'!C96,tab_liczb_!$F$8:$H$18,3,1))," ")</f>
        <v>8</v>
      </c>
      <c r="D97" s="58">
        <f>IF(ISNUMBER('w-wa'!D96),(VLOOKUP('w-wa'!D96,tab_liczb_!$I$8:$K$18,3,1))," ")</f>
        <v>6</v>
      </c>
      <c r="E97" s="58">
        <f>IF(ISNUMBER('w-wa'!E96),(VLOOKUP('w-wa'!E96,tab_liczb_!$L$8:$N$18,3,1))," ")</f>
        <v>11</v>
      </c>
      <c r="F97" s="58">
        <f>IF(ISNUMBER('w-wa'!F96),(VLOOKUP('w-wa'!F96,tab_liczb_!$O$8:$Q$18,3,1))," ")</f>
        <v>11</v>
      </c>
      <c r="G97" s="58">
        <f>IF(ISNUMBER('w-wa'!G96),(VLOOKUP('w-wa'!G96,tab_liczb_!$R$8:$T$18,3,1))," ")</f>
        <v>5</v>
      </c>
      <c r="H97" s="58">
        <f>IF(ISNUMBER('w-wa'!H96),(VLOOKUP('w-wa'!H96,tab_liczb_!$U$8:$W$18,3,1))," ")</f>
        <v>4</v>
      </c>
      <c r="I97" s="58">
        <f>IF(ISNUMBER('w-wa'!I96),(VLOOKUP('w-wa'!I96,tab_liczb_!$X$8:$Z$18,3,1))," ")</f>
        <v>5</v>
      </c>
      <c r="J97" s="58">
        <f>IF(ISNUMBER('w-wa'!J96),(VLOOKUP('w-wa'!J96,tab_liczb_!$AA$8:$AC$18,3,1))," ")</f>
        <v>7</v>
      </c>
      <c r="K97" s="58">
        <f>IF(ISNUMBER('w-wa'!K96),(VLOOKUP('w-wa'!K96,tab_liczb_!$AD$8:$AF$18,3,1))," ")</f>
        <v>6</v>
      </c>
      <c r="L97" s="58">
        <f>IF(ISNUMBER('w-wa'!L96),(VLOOKUP('w-wa'!L96,tab_liczb_!$AG$8:$AI$18,3,1))," ")</f>
        <v>6</v>
      </c>
      <c r="M97" s="58">
        <f>IF(ISNUMBER('w-wa'!M96),(VLOOKUP('w-wa'!M96,tab_liczb_!$AJ$8:$AL$18,3,1))," ")</f>
        <v>6</v>
      </c>
      <c r="N97" s="58">
        <f>IF(ISNUMBER('w-wa'!N96),(VLOOKUP('w-wa'!N96,tab_liczb_!$AM$8:$AO$18,3,1))," ")</f>
        <v>6</v>
      </c>
      <c r="O97" s="58">
        <f>IF(ISNUMBER('w-wa'!O96),(VLOOKUP('w-wa'!O96,tab_liczb_!$AP$8:$AR$18,3,1))," ")</f>
        <v>11</v>
      </c>
      <c r="P97" s="58">
        <f>IF(ISNUMBER('w-wa'!P96),(VLOOKUP('w-wa'!P96,tab_liczb_!$AS$8:$AU$18,3,1))," ")</f>
        <v>4</v>
      </c>
      <c r="Q97" s="58">
        <f>IF(ISNUMBER('w-wa'!Q96),(VLOOKUP('w-wa'!Q96,tab_liczb_!$AV$8:$AX$18,3,1))," ")</f>
        <v>6</v>
      </c>
      <c r="R97" s="58">
        <f>IF(ISNUMBER('w-wa'!R96),(VLOOKUP('w-wa'!R96,tab_liczb_!$AY$8:$BA$18,3,1))," ")</f>
        <v>7</v>
      </c>
      <c r="S97" s="41"/>
      <c r="U97" s="62">
        <f t="shared" si="33"/>
        <v>2</v>
      </c>
      <c r="V97" s="58">
        <f t="shared" si="34"/>
        <v>0</v>
      </c>
      <c r="W97" s="58">
        <f t="shared" si="35"/>
        <v>0</v>
      </c>
      <c r="X97" s="58">
        <f t="shared" si="36"/>
        <v>1</v>
      </c>
      <c r="Y97" s="58">
        <f t="shared" si="37"/>
        <v>1</v>
      </c>
      <c r="Z97" s="58">
        <f t="shared" si="38"/>
        <v>4</v>
      </c>
      <c r="AA97" s="58">
        <f t="shared" si="39"/>
        <v>2</v>
      </c>
      <c r="AB97" s="58">
        <f t="shared" si="40"/>
        <v>2</v>
      </c>
      <c r="AC97" s="58">
        <f t="shared" si="41"/>
        <v>0</v>
      </c>
      <c r="AD97" s="58">
        <f t="shared" si="42"/>
        <v>0</v>
      </c>
      <c r="AE97" s="59">
        <f t="shared" si="43"/>
        <v>0</v>
      </c>
      <c r="AF97" s="112"/>
      <c r="AG97" s="77">
        <f t="shared" si="44"/>
        <v>1</v>
      </c>
      <c r="AH97" s="78">
        <f t="shared" si="45"/>
        <v>0</v>
      </c>
      <c r="AI97" s="78">
        <f t="shared" si="46"/>
        <v>0</v>
      </c>
      <c r="AJ97" s="78">
        <f t="shared" si="47"/>
        <v>0</v>
      </c>
      <c r="AK97" s="78">
        <f t="shared" si="48"/>
        <v>0</v>
      </c>
      <c r="AL97" s="78">
        <f t="shared" si="49"/>
        <v>2</v>
      </c>
      <c r="AM97" s="78">
        <f t="shared" si="50"/>
        <v>0</v>
      </c>
      <c r="AN97" s="78">
        <f t="shared" si="51"/>
        <v>1</v>
      </c>
      <c r="AO97" s="78">
        <f t="shared" si="52"/>
        <v>0</v>
      </c>
      <c r="AP97" s="78">
        <f t="shared" si="53"/>
        <v>0</v>
      </c>
      <c r="AQ97" s="79">
        <f t="shared" si="54"/>
        <v>0</v>
      </c>
      <c r="AR97" s="41"/>
      <c r="AS97" s="41"/>
      <c r="AT97" s="113">
        <f t="shared" si="55"/>
        <v>0</v>
      </c>
      <c r="AU97" s="114">
        <f t="shared" si="56"/>
        <v>0</v>
      </c>
      <c r="AV97" s="114">
        <f t="shared" si="67"/>
        <v>0</v>
      </c>
      <c r="AW97" s="114">
        <f t="shared" si="58"/>
        <v>0</v>
      </c>
      <c r="AX97" s="114">
        <f t="shared" si="59"/>
        <v>1</v>
      </c>
      <c r="AY97" s="114">
        <f t="shared" si="60"/>
        <v>0</v>
      </c>
      <c r="AZ97" s="58">
        <f t="shared" si="61"/>
        <v>0</v>
      </c>
      <c r="BA97" s="114">
        <f t="shared" si="62"/>
        <v>0</v>
      </c>
      <c r="BB97" s="114">
        <f t="shared" si="63"/>
        <v>0</v>
      </c>
      <c r="BC97" s="114">
        <f t="shared" si="64"/>
        <v>0</v>
      </c>
      <c r="BD97" s="115">
        <f t="shared" si="65"/>
        <v>0</v>
      </c>
    </row>
    <row r="98" spans="1:56" ht="10.5" customHeight="1" thickBot="1">
      <c r="A98" s="237">
        <f>IF(ISNUMBER('w-wa'!A97),('w-wa'!A97),(" "))</f>
        <v>1874</v>
      </c>
      <c r="B98" s="58">
        <f>IF(ISNUMBER('w-wa'!B97),(VLOOKUP('w-wa'!B97,tab_liczb_!$C$8:$E$18,3,1))," ")</f>
        <v>6</v>
      </c>
      <c r="C98" s="58">
        <f>IF(ISNUMBER('w-wa'!C97),(VLOOKUP('w-wa'!C97,tab_liczb_!$F$8:$H$18,3,1))," ")</f>
        <v>7</v>
      </c>
      <c r="D98" s="58">
        <f>IF(ISNUMBER('w-wa'!D97),(VLOOKUP('w-wa'!D97,tab_liczb_!$I$8:$K$18,3,1))," ")</f>
        <v>9</v>
      </c>
      <c r="E98" s="58">
        <f>IF(ISNUMBER('w-wa'!E97),(VLOOKUP('w-wa'!E97,tab_liczb_!$L$8:$N$18,3,1))," ")</f>
        <v>6</v>
      </c>
      <c r="F98" s="58">
        <f>IF(ISNUMBER('w-wa'!F97),(VLOOKUP('w-wa'!F97,tab_liczb_!$O$8:$Q$18,3,1))," ")</f>
        <v>11</v>
      </c>
      <c r="G98" s="58">
        <f>IF(ISNUMBER('w-wa'!G97),(VLOOKUP('w-wa'!G97,tab_liczb_!$R$8:$T$18,3,1))," ")</f>
        <v>6</v>
      </c>
      <c r="H98" s="58">
        <f>IF(ISNUMBER('w-wa'!H97),(VLOOKUP('w-wa'!H97,tab_liczb_!$U$8:$W$18,3,1))," ")</f>
        <v>3</v>
      </c>
      <c r="I98" s="58">
        <f>IF(ISNUMBER('w-wa'!I97),(VLOOKUP('w-wa'!I97,tab_liczb_!$X$8:$Z$18,3,1))," ")</f>
        <v>9</v>
      </c>
      <c r="J98" s="58">
        <f>IF(ISNUMBER('w-wa'!J97),(VLOOKUP('w-wa'!J97,tab_liczb_!$AA$8:$AC$18,3,1))," ")</f>
        <v>2</v>
      </c>
      <c r="K98" s="58">
        <f>IF(ISNUMBER('w-wa'!K97),(VLOOKUP('w-wa'!K97,tab_liczb_!$AD$8:$AF$18,3,1))," ")</f>
        <v>4</v>
      </c>
      <c r="L98" s="58">
        <f>IF(ISNUMBER('w-wa'!L97),(VLOOKUP('w-wa'!L97,tab_liczb_!$AG$8:$AI$18,3,1))," ")</f>
        <v>10</v>
      </c>
      <c r="M98" s="58">
        <f>IF(ISNUMBER('w-wa'!M97),(VLOOKUP('w-wa'!M97,tab_liczb_!$AJ$8:$AL$18,3,1))," ")</f>
        <v>9</v>
      </c>
      <c r="N98" s="58">
        <f>IF(ISNUMBER('w-wa'!N97),(VLOOKUP('w-wa'!N97,tab_liczb_!$AM$8:$AO$18,3,1))," ")</f>
        <v>6</v>
      </c>
      <c r="O98" s="58">
        <f>IF(ISNUMBER('w-wa'!O97),(VLOOKUP('w-wa'!O97,tab_liczb_!$AP$8:$AR$18,3,1))," ")</f>
        <v>11</v>
      </c>
      <c r="P98" s="58">
        <f>IF(ISNUMBER('w-wa'!P97),(VLOOKUP('w-wa'!P97,tab_liczb_!$AS$8:$AU$18,3,1))," ")</f>
        <v>6</v>
      </c>
      <c r="Q98" s="58">
        <f>IF(ISNUMBER('w-wa'!Q97),(VLOOKUP('w-wa'!Q97,tab_liczb_!$AV$8:$AX$18,3,1))," ")</f>
        <v>6</v>
      </c>
      <c r="R98" s="58">
        <f>IF(ISNUMBER('w-wa'!R97),(VLOOKUP('w-wa'!R97,tab_liczb_!$AY$8:$BA$18,3,1))," ")</f>
        <v>8</v>
      </c>
      <c r="S98" s="41"/>
      <c r="U98" s="62">
        <f t="shared" si="33"/>
        <v>1</v>
      </c>
      <c r="V98" s="58">
        <f t="shared" si="34"/>
        <v>1</v>
      </c>
      <c r="W98" s="58">
        <f t="shared" si="35"/>
        <v>3</v>
      </c>
      <c r="X98" s="58">
        <f t="shared" si="36"/>
        <v>0</v>
      </c>
      <c r="Y98" s="58">
        <f t="shared" si="37"/>
        <v>1</v>
      </c>
      <c r="Z98" s="58">
        <f t="shared" si="38"/>
        <v>3</v>
      </c>
      <c r="AA98" s="58">
        <f t="shared" si="39"/>
        <v>0</v>
      </c>
      <c r="AB98" s="58">
        <f t="shared" si="40"/>
        <v>1</v>
      </c>
      <c r="AC98" s="58">
        <f t="shared" si="41"/>
        <v>1</v>
      </c>
      <c r="AD98" s="58">
        <f t="shared" si="42"/>
        <v>1</v>
      </c>
      <c r="AE98" s="59">
        <f t="shared" si="43"/>
        <v>0</v>
      </c>
      <c r="AF98" s="112"/>
      <c r="AG98" s="77">
        <f t="shared" si="44"/>
        <v>1</v>
      </c>
      <c r="AH98" s="78">
        <f t="shared" si="45"/>
        <v>0</v>
      </c>
      <c r="AI98" s="78">
        <f t="shared" si="46"/>
        <v>0</v>
      </c>
      <c r="AJ98" s="78">
        <f t="shared" si="47"/>
        <v>0</v>
      </c>
      <c r="AK98" s="78">
        <f t="shared" si="48"/>
        <v>0</v>
      </c>
      <c r="AL98" s="78">
        <f t="shared" si="49"/>
        <v>3</v>
      </c>
      <c r="AM98" s="78">
        <f t="shared" si="50"/>
        <v>0</v>
      </c>
      <c r="AN98" s="78">
        <f t="shared" si="51"/>
        <v>0</v>
      </c>
      <c r="AO98" s="78">
        <f t="shared" si="52"/>
        <v>0</v>
      </c>
      <c r="AP98" s="78">
        <f t="shared" si="53"/>
        <v>0</v>
      </c>
      <c r="AQ98" s="79">
        <f t="shared" si="54"/>
        <v>0</v>
      </c>
      <c r="AR98" s="41"/>
      <c r="AS98" s="41"/>
      <c r="AT98" s="113">
        <f t="shared" si="55"/>
        <v>0</v>
      </c>
      <c r="AU98" s="114">
        <f t="shared" si="56"/>
        <v>0</v>
      </c>
      <c r="AV98" s="114">
        <f t="shared" si="67"/>
        <v>0</v>
      </c>
      <c r="AW98" s="114">
        <f t="shared" si="58"/>
        <v>1</v>
      </c>
      <c r="AX98" s="114">
        <f t="shared" si="59"/>
        <v>0</v>
      </c>
      <c r="AY98" s="114">
        <f t="shared" si="60"/>
        <v>0</v>
      </c>
      <c r="AZ98" s="58">
        <f t="shared" si="61"/>
        <v>0</v>
      </c>
      <c r="BA98" s="114">
        <f t="shared" si="62"/>
        <v>0</v>
      </c>
      <c r="BB98" s="114">
        <f t="shared" si="63"/>
        <v>0</v>
      </c>
      <c r="BC98" s="114">
        <f t="shared" si="64"/>
        <v>0</v>
      </c>
      <c r="BD98" s="115">
        <f t="shared" si="65"/>
        <v>0</v>
      </c>
    </row>
    <row r="99" spans="1:56" ht="10.5" customHeight="1" thickBot="1">
      <c r="A99" s="237">
        <f>IF(ISNUMBER('w-wa'!A98),('w-wa'!A98),(" "))</f>
        <v>1875</v>
      </c>
      <c r="B99" s="58">
        <f>IF(ISNUMBER('w-wa'!B98),(VLOOKUP('w-wa'!B98,tab_liczb_!$C$8:$E$18,3,1))," ")</f>
        <v>8</v>
      </c>
      <c r="C99" s="58">
        <f>IF(ISNUMBER('w-wa'!C98),(VLOOKUP('w-wa'!C98,tab_liczb_!$F$8:$H$18,3,1))," ")</f>
        <v>10</v>
      </c>
      <c r="D99" s="58">
        <f>IF(ISNUMBER('w-wa'!D98),(VLOOKUP('w-wa'!D98,tab_liczb_!$I$8:$K$18,3,1))," ")</f>
        <v>11</v>
      </c>
      <c r="E99" s="58">
        <f>IF(ISNUMBER('w-wa'!E98),(VLOOKUP('w-wa'!E98,tab_liczb_!$L$8:$N$18,3,1))," ")</f>
        <v>11</v>
      </c>
      <c r="F99" s="58">
        <f>IF(ISNUMBER('w-wa'!F98),(VLOOKUP('w-wa'!F98,tab_liczb_!$O$8:$Q$18,3,1))," ")</f>
        <v>8</v>
      </c>
      <c r="G99" s="58">
        <f>IF(ISNUMBER('w-wa'!G98),(VLOOKUP('w-wa'!G98,tab_liczb_!$R$8:$T$18,3,1))," ")</f>
        <v>1</v>
      </c>
      <c r="H99" s="58">
        <f>IF(ISNUMBER('w-wa'!H98),(VLOOKUP('w-wa'!H98,tab_liczb_!$U$8:$W$18,3,1))," ")</f>
        <v>5</v>
      </c>
      <c r="I99" s="58">
        <f>IF(ISNUMBER('w-wa'!I98),(VLOOKUP('w-wa'!I98,tab_liczb_!$X$8:$Z$18,3,1))," ")</f>
        <v>5</v>
      </c>
      <c r="J99" s="58">
        <f>IF(ISNUMBER('w-wa'!J98),(VLOOKUP('w-wa'!J98,tab_liczb_!$AA$8:$AC$18,3,1))," ")</f>
        <v>8</v>
      </c>
      <c r="K99" s="58">
        <f>IF(ISNUMBER('w-wa'!K98),(VLOOKUP('w-wa'!K98,tab_liczb_!$AD$8:$AF$18,3,1))," ")</f>
        <v>11</v>
      </c>
      <c r="L99" s="58">
        <f>IF(ISNUMBER('w-wa'!L98),(VLOOKUP('w-wa'!L98,tab_liczb_!$AG$8:$AI$18,3,1))," ")</f>
        <v>10</v>
      </c>
      <c r="M99" s="58">
        <f>IF(ISNUMBER('w-wa'!M98),(VLOOKUP('w-wa'!M98,tab_liczb_!$AJ$8:$AL$18,3,1))," ")</f>
        <v>11</v>
      </c>
      <c r="N99" s="58">
        <f>IF(ISNUMBER('w-wa'!N98),(VLOOKUP('w-wa'!N98,tab_liczb_!$AM$8:$AO$18,3,1))," ")</f>
        <v>9</v>
      </c>
      <c r="O99" s="58">
        <f>IF(ISNUMBER('w-wa'!O98),(VLOOKUP('w-wa'!O98,tab_liczb_!$AP$8:$AR$18,3,1))," ")</f>
        <v>11</v>
      </c>
      <c r="P99" s="58">
        <f>IF(ISNUMBER('w-wa'!P98),(VLOOKUP('w-wa'!P98,tab_liczb_!$AS$8:$AU$18,3,1))," ")</f>
        <v>1</v>
      </c>
      <c r="Q99" s="58">
        <f>IF(ISNUMBER('w-wa'!Q98),(VLOOKUP('w-wa'!Q98,tab_liczb_!$AV$8:$AX$18,3,1))," ")</f>
        <v>11</v>
      </c>
      <c r="R99" s="58">
        <f>IF(ISNUMBER('w-wa'!R98),(VLOOKUP('w-wa'!R98,tab_liczb_!$AY$8:$BA$18,3,1))," ")</f>
        <v>11</v>
      </c>
      <c r="S99" s="41"/>
      <c r="U99" s="62">
        <f t="shared" ref="U99:U162" si="68">COUNTIF($B99:$M99,$U$2)</f>
        <v>4</v>
      </c>
      <c r="V99" s="58">
        <f t="shared" ref="V99:V162" si="69">COUNTIF($B99:$M99,$V$2)</f>
        <v>2</v>
      </c>
      <c r="W99" s="58">
        <f t="shared" ref="W99:W162" si="70">COUNTIF($B99:$M99,$W$2)</f>
        <v>0</v>
      </c>
      <c r="X99" s="58">
        <f t="shared" ref="X99:X162" si="71">COUNTIF($B99:$M99,$X$2)</f>
        <v>3</v>
      </c>
      <c r="Y99" s="58">
        <f t="shared" ref="Y99:Y162" si="72">COUNTIF($B99:$M99,$Y$2)</f>
        <v>0</v>
      </c>
      <c r="Z99" s="58">
        <f t="shared" ref="Z99:Z162" si="73">COUNTIF($B99:$M99,$Z$2)</f>
        <v>0</v>
      </c>
      <c r="AA99" s="58">
        <f t="shared" ref="AA99:AA162" si="74">COUNTIF($B99:$M99,$AA$2)</f>
        <v>2</v>
      </c>
      <c r="AB99" s="58">
        <f t="shared" ref="AB99:AB162" si="75">COUNTIF($B99:$M99,$AB$2)</f>
        <v>0</v>
      </c>
      <c r="AC99" s="58">
        <f t="shared" ref="AC99:AC162" si="76">COUNTIF($B99:$M99,$AC$2)</f>
        <v>0</v>
      </c>
      <c r="AD99" s="58">
        <f t="shared" ref="AD99:AD162" si="77">COUNTIF($B99:$M99,$AD$2)</f>
        <v>0</v>
      </c>
      <c r="AE99" s="59">
        <f t="shared" ref="AE99:AE162" si="78">COUNTIF($B99:$M99,$AE$2)</f>
        <v>1</v>
      </c>
      <c r="AF99" s="112"/>
      <c r="AG99" s="77">
        <f t="shared" ref="AG99:AG162" si="79">COUNTIF($N99:$Q99,$U$2)</f>
        <v>2</v>
      </c>
      <c r="AH99" s="78">
        <f t="shared" ref="AH99:AH162" si="80">COUNTIF($N99:$Q99,$V$2)</f>
        <v>0</v>
      </c>
      <c r="AI99" s="78">
        <f t="shared" ref="AI99:AI162" si="81">COUNTIF($N99:$Q99,$W$2)</f>
        <v>1</v>
      </c>
      <c r="AJ99" s="78">
        <f t="shared" ref="AJ99:AJ162" si="82">COUNTIF($N99:$Q99,$X$2)</f>
        <v>0</v>
      </c>
      <c r="AK99" s="78">
        <f t="shared" ref="AK99:AK162" si="83">COUNTIF($N99:$Q99,$Y$2)</f>
        <v>0</v>
      </c>
      <c r="AL99" s="78">
        <f t="shared" ref="AL99:AL162" si="84">COUNTIF($N99:$Q99,$Z$2)</f>
        <v>0</v>
      </c>
      <c r="AM99" s="78">
        <f t="shared" ref="AM99:AM162" si="85">COUNTIF($N99:$Q99,$AA$2)</f>
        <v>0</v>
      </c>
      <c r="AN99" s="78">
        <f t="shared" ref="AN99:AN162" si="86">COUNTIF($N99:$Q99,$AB$2)</f>
        <v>0</v>
      </c>
      <c r="AO99" s="78">
        <f t="shared" ref="AO99:AO162" si="87">COUNTIF($N99:$Q99,$AC$2)</f>
        <v>0</v>
      </c>
      <c r="AP99" s="78">
        <f t="shared" ref="AP99:AP162" si="88">COUNTIF($N99:$Q99,$AD$2)</f>
        <v>0</v>
      </c>
      <c r="AQ99" s="79">
        <f t="shared" ref="AQ99:AQ162" si="89">COUNTIF($N99:$Q99,$AE$2)</f>
        <v>1</v>
      </c>
      <c r="AR99" s="41"/>
      <c r="AS99" s="41"/>
      <c r="AT99" s="113">
        <f t="shared" ref="AT99:AT162" si="90">COUNTIF($R99,$U$2)</f>
        <v>1</v>
      </c>
      <c r="AU99" s="114">
        <f t="shared" ref="AU99:AU162" si="91">COUNTIF($R99,$V$2)</f>
        <v>0</v>
      </c>
      <c r="AV99" s="114">
        <f t="shared" si="67"/>
        <v>0</v>
      </c>
      <c r="AW99" s="114">
        <f t="shared" ref="AW99:AW162" si="92">COUNTIF($R99,$X$2)</f>
        <v>0</v>
      </c>
      <c r="AX99" s="114">
        <f t="shared" ref="AX99:AX162" si="93">COUNTIF($R99,$Y$2)</f>
        <v>0</v>
      </c>
      <c r="AY99" s="114">
        <f t="shared" ref="AY99:AY162" si="94">COUNTIF($R99,$Z$2)</f>
        <v>0</v>
      </c>
      <c r="AZ99" s="58">
        <f t="shared" ref="AZ99:AZ162" si="95">COUNTIF($R99,$AA$2)</f>
        <v>0</v>
      </c>
      <c r="BA99" s="114">
        <f t="shared" ref="BA99:BA162" si="96">COUNTIF($R99,$AB$2)</f>
        <v>0</v>
      </c>
      <c r="BB99" s="114">
        <f t="shared" ref="BB99:BB162" si="97">COUNTIF($R99,$AC$2)</f>
        <v>0</v>
      </c>
      <c r="BC99" s="114">
        <f t="shared" ref="BC99:BC162" si="98">COUNTIF($R99,$AD$2)</f>
        <v>0</v>
      </c>
      <c r="BD99" s="115">
        <f t="shared" ref="BD99:BD162" si="99">COUNTIF($R99,$AE$2)</f>
        <v>0</v>
      </c>
    </row>
    <row r="100" spans="1:56" ht="10.5" customHeight="1" thickBot="1">
      <c r="A100" s="237">
        <f>IF(ISNUMBER('w-wa'!A99),('w-wa'!A99),(" "))</f>
        <v>1876</v>
      </c>
      <c r="B100" s="58">
        <f>IF(ISNUMBER('w-wa'!B99),(VLOOKUP('w-wa'!B99,tab_liczb_!$C$8:$E$18,3,1))," ")</f>
        <v>10</v>
      </c>
      <c r="C100" s="58">
        <f>IF(ISNUMBER('w-wa'!C99),(VLOOKUP('w-wa'!C99,tab_liczb_!$F$8:$H$18,3,1))," ")</f>
        <v>6</v>
      </c>
      <c r="D100" s="58">
        <f>IF(ISNUMBER('w-wa'!D99),(VLOOKUP('w-wa'!D99,tab_liczb_!$I$8:$K$18,3,1))," ")</f>
        <v>6</v>
      </c>
      <c r="E100" s="58">
        <f>IF(ISNUMBER('w-wa'!E99),(VLOOKUP('w-wa'!E99,tab_liczb_!$L$8:$N$18,3,1))," ")</f>
        <v>4</v>
      </c>
      <c r="F100" s="58">
        <f>IF(ISNUMBER('w-wa'!F99),(VLOOKUP('w-wa'!F99,tab_liczb_!$O$8:$Q$18,3,1))," ")</f>
        <v>11</v>
      </c>
      <c r="G100" s="58">
        <f>IF(ISNUMBER('w-wa'!G99),(VLOOKUP('w-wa'!G99,tab_liczb_!$R$8:$T$18,3,1))," ")</f>
        <v>2</v>
      </c>
      <c r="H100" s="58">
        <f>IF(ISNUMBER('w-wa'!H99),(VLOOKUP('w-wa'!H99,tab_liczb_!$U$8:$W$18,3,1))," ")</f>
        <v>6</v>
      </c>
      <c r="I100" s="58">
        <f>IF(ISNUMBER('w-wa'!I99),(VLOOKUP('w-wa'!I99,tab_liczb_!$X$8:$Z$18,3,1))," ")</f>
        <v>6</v>
      </c>
      <c r="J100" s="58">
        <f>IF(ISNUMBER('w-wa'!J99),(VLOOKUP('w-wa'!J99,tab_liczb_!$AA$8:$AC$18,3,1))," ")</f>
        <v>7</v>
      </c>
      <c r="K100" s="58">
        <f>IF(ISNUMBER('w-wa'!K99),(VLOOKUP('w-wa'!K99,tab_liczb_!$AD$8:$AF$18,3,1))," ")</f>
        <v>8</v>
      </c>
      <c r="L100" s="58">
        <f>IF(ISNUMBER('w-wa'!L99),(VLOOKUP('w-wa'!L99,tab_liczb_!$AG$8:$AI$18,3,1))," ")</f>
        <v>11</v>
      </c>
      <c r="M100" s="58">
        <f>IF(ISNUMBER('w-wa'!M99),(VLOOKUP('w-wa'!M99,tab_liczb_!$AJ$8:$AL$18,3,1))," ")</f>
        <v>11</v>
      </c>
      <c r="N100" s="58">
        <f>IF(ISNUMBER('w-wa'!N99),(VLOOKUP('w-wa'!N99,tab_liczb_!$AM$8:$AO$18,3,1))," ")</f>
        <v>10</v>
      </c>
      <c r="O100" s="58">
        <f>IF(ISNUMBER('w-wa'!O99),(VLOOKUP('w-wa'!O99,tab_liczb_!$AP$8:$AR$18,3,1))," ")</f>
        <v>10</v>
      </c>
      <c r="P100" s="58">
        <f>IF(ISNUMBER('w-wa'!P99),(VLOOKUP('w-wa'!P99,tab_liczb_!$AS$8:$AU$18,3,1))," ")</f>
        <v>4</v>
      </c>
      <c r="Q100" s="58">
        <f>IF(ISNUMBER('w-wa'!Q99),(VLOOKUP('w-wa'!Q99,tab_liczb_!$AV$8:$AX$18,3,1))," ")</f>
        <v>11</v>
      </c>
      <c r="R100" s="58">
        <f>IF(ISNUMBER('w-wa'!R99),(VLOOKUP('w-wa'!R99,tab_liczb_!$AY$8:$BA$18,3,1))," ")</f>
        <v>11</v>
      </c>
      <c r="S100" s="97"/>
      <c r="U100" s="62">
        <f t="shared" si="68"/>
        <v>3</v>
      </c>
      <c r="V100" s="58">
        <f t="shared" si="69"/>
        <v>1</v>
      </c>
      <c r="W100" s="58">
        <f t="shared" si="70"/>
        <v>0</v>
      </c>
      <c r="X100" s="58">
        <f t="shared" si="71"/>
        <v>1</v>
      </c>
      <c r="Y100" s="58">
        <f t="shared" si="72"/>
        <v>1</v>
      </c>
      <c r="Z100" s="58">
        <f t="shared" si="73"/>
        <v>4</v>
      </c>
      <c r="AA100" s="58">
        <f t="shared" si="74"/>
        <v>0</v>
      </c>
      <c r="AB100" s="58">
        <f t="shared" si="75"/>
        <v>1</v>
      </c>
      <c r="AC100" s="58">
        <f t="shared" si="76"/>
        <v>0</v>
      </c>
      <c r="AD100" s="58">
        <f t="shared" si="77"/>
        <v>1</v>
      </c>
      <c r="AE100" s="59">
        <f t="shared" si="78"/>
        <v>0</v>
      </c>
      <c r="AF100" s="112"/>
      <c r="AG100" s="77">
        <f t="shared" si="79"/>
        <v>1</v>
      </c>
      <c r="AH100" s="78">
        <f t="shared" si="80"/>
        <v>2</v>
      </c>
      <c r="AI100" s="78">
        <f t="shared" si="81"/>
        <v>0</v>
      </c>
      <c r="AJ100" s="78">
        <f t="shared" si="82"/>
        <v>0</v>
      </c>
      <c r="AK100" s="78">
        <f t="shared" si="83"/>
        <v>0</v>
      </c>
      <c r="AL100" s="78">
        <f t="shared" si="84"/>
        <v>0</v>
      </c>
      <c r="AM100" s="78">
        <f t="shared" si="85"/>
        <v>0</v>
      </c>
      <c r="AN100" s="78">
        <f t="shared" si="86"/>
        <v>1</v>
      </c>
      <c r="AO100" s="78">
        <f t="shared" si="87"/>
        <v>0</v>
      </c>
      <c r="AP100" s="78">
        <f t="shared" si="88"/>
        <v>0</v>
      </c>
      <c r="AQ100" s="79">
        <f t="shared" si="89"/>
        <v>0</v>
      </c>
      <c r="AR100" s="41"/>
      <c r="AS100" s="41"/>
      <c r="AT100" s="113">
        <f t="shared" si="90"/>
        <v>1</v>
      </c>
      <c r="AU100" s="114">
        <f t="shared" si="91"/>
        <v>0</v>
      </c>
      <c r="AV100" s="114">
        <f t="shared" si="67"/>
        <v>0</v>
      </c>
      <c r="AW100" s="114">
        <f t="shared" si="92"/>
        <v>0</v>
      </c>
      <c r="AX100" s="114">
        <f t="shared" si="93"/>
        <v>0</v>
      </c>
      <c r="AY100" s="114">
        <f t="shared" si="94"/>
        <v>0</v>
      </c>
      <c r="AZ100" s="58">
        <f t="shared" si="95"/>
        <v>0</v>
      </c>
      <c r="BA100" s="114">
        <f t="shared" si="96"/>
        <v>0</v>
      </c>
      <c r="BB100" s="114">
        <f t="shared" si="97"/>
        <v>0</v>
      </c>
      <c r="BC100" s="114">
        <f t="shared" si="98"/>
        <v>0</v>
      </c>
      <c r="BD100" s="115">
        <f t="shared" si="99"/>
        <v>0</v>
      </c>
    </row>
    <row r="101" spans="1:56" ht="10.5" customHeight="1" thickBot="1">
      <c r="A101" s="237">
        <f>IF(ISNUMBER('w-wa'!A100),('w-wa'!A100),(" "))</f>
        <v>1877</v>
      </c>
      <c r="B101" s="58">
        <f>IF(ISNUMBER('w-wa'!B100),(VLOOKUP('w-wa'!B100,tab_liczb_!$C$8:$E$18,3,1))," ")</f>
        <v>6</v>
      </c>
      <c r="C101" s="58">
        <f>IF(ISNUMBER('w-wa'!C100),(VLOOKUP('w-wa'!C100,tab_liczb_!$F$8:$H$18,3,1))," ")</f>
        <v>6</v>
      </c>
      <c r="D101" s="58">
        <f>IF(ISNUMBER('w-wa'!D100),(VLOOKUP('w-wa'!D100,tab_liczb_!$I$8:$K$18,3,1))," ")</f>
        <v>9</v>
      </c>
      <c r="E101" s="58">
        <f>IF(ISNUMBER('w-wa'!E100),(VLOOKUP('w-wa'!E100,tab_liczb_!$L$8:$N$18,3,1))," ")</f>
        <v>11</v>
      </c>
      <c r="F101" s="58">
        <f>IF(ISNUMBER('w-wa'!F100),(VLOOKUP('w-wa'!F100,tab_liczb_!$O$8:$Q$18,3,1))," ")</f>
        <v>11</v>
      </c>
      <c r="G101" s="58">
        <f>IF(ISNUMBER('w-wa'!G100),(VLOOKUP('w-wa'!G100,tab_liczb_!$R$8:$T$18,3,1))," ")</f>
        <v>3</v>
      </c>
      <c r="H101" s="58">
        <f>IF(ISNUMBER('w-wa'!H100),(VLOOKUP('w-wa'!H100,tab_liczb_!$U$8:$W$18,3,1))," ")</f>
        <v>6</v>
      </c>
      <c r="I101" s="58">
        <f>IF(ISNUMBER('w-wa'!I100),(VLOOKUP('w-wa'!I100,tab_liczb_!$X$8:$Z$18,3,1))," ")</f>
        <v>6</v>
      </c>
      <c r="J101" s="58">
        <f>IF(ISNUMBER('w-wa'!J100),(VLOOKUP('w-wa'!J100,tab_liczb_!$AA$8:$AC$18,3,1))," ")</f>
        <v>11</v>
      </c>
      <c r="K101" s="58">
        <f>IF(ISNUMBER('w-wa'!K100),(VLOOKUP('w-wa'!K100,tab_liczb_!$AD$8:$AF$18,3,1))," ")</f>
        <v>11</v>
      </c>
      <c r="L101" s="58">
        <f>IF(ISNUMBER('w-wa'!L100),(VLOOKUP('w-wa'!L100,tab_liczb_!$AG$8:$AI$18,3,1))," ")</f>
        <v>5</v>
      </c>
      <c r="M101" s="58">
        <f>IF(ISNUMBER('w-wa'!M100),(VLOOKUP('w-wa'!M100,tab_liczb_!$AJ$8:$AL$18,3,1))," ")</f>
        <v>9</v>
      </c>
      <c r="N101" s="58">
        <f>IF(ISNUMBER('w-wa'!N100),(VLOOKUP('w-wa'!N100,tab_liczb_!$AM$8:$AO$18,3,1))," ")</f>
        <v>9</v>
      </c>
      <c r="O101" s="58">
        <f>IF(ISNUMBER('w-wa'!O100),(VLOOKUP('w-wa'!O100,tab_liczb_!$AP$8:$AR$18,3,1))," ")</f>
        <v>11</v>
      </c>
      <c r="P101" s="58">
        <f>IF(ISNUMBER('w-wa'!P100),(VLOOKUP('w-wa'!P100,tab_liczb_!$AS$8:$AU$18,3,1))," ")</f>
        <v>5</v>
      </c>
      <c r="Q101" s="58">
        <f>IF(ISNUMBER('w-wa'!Q100),(VLOOKUP('w-wa'!Q100,tab_liczb_!$AV$8:$AX$18,3,1))," ")</f>
        <v>11</v>
      </c>
      <c r="R101" s="58">
        <f>IF(ISNUMBER('w-wa'!R100),(VLOOKUP('w-wa'!R100,tab_liczb_!$AY$8:$BA$18,3,1))," ")</f>
        <v>10</v>
      </c>
      <c r="S101" s="97"/>
      <c r="U101" s="62">
        <f t="shared" si="68"/>
        <v>4</v>
      </c>
      <c r="V101" s="58">
        <f t="shared" si="69"/>
        <v>0</v>
      </c>
      <c r="W101" s="58">
        <f t="shared" si="70"/>
        <v>2</v>
      </c>
      <c r="X101" s="58">
        <f t="shared" si="71"/>
        <v>0</v>
      </c>
      <c r="Y101" s="58">
        <f t="shared" si="72"/>
        <v>0</v>
      </c>
      <c r="Z101" s="58">
        <f t="shared" si="73"/>
        <v>4</v>
      </c>
      <c r="AA101" s="58">
        <f t="shared" si="74"/>
        <v>1</v>
      </c>
      <c r="AB101" s="58">
        <f t="shared" si="75"/>
        <v>0</v>
      </c>
      <c r="AC101" s="58">
        <f t="shared" si="76"/>
        <v>1</v>
      </c>
      <c r="AD101" s="58">
        <f t="shared" si="77"/>
        <v>0</v>
      </c>
      <c r="AE101" s="59">
        <f t="shared" si="78"/>
        <v>0</v>
      </c>
      <c r="AF101" s="112"/>
      <c r="AG101" s="77">
        <f t="shared" si="79"/>
        <v>2</v>
      </c>
      <c r="AH101" s="78">
        <f t="shared" si="80"/>
        <v>0</v>
      </c>
      <c r="AI101" s="78">
        <f t="shared" si="81"/>
        <v>1</v>
      </c>
      <c r="AJ101" s="78">
        <f t="shared" si="82"/>
        <v>0</v>
      </c>
      <c r="AK101" s="78">
        <f t="shared" si="83"/>
        <v>0</v>
      </c>
      <c r="AL101" s="78">
        <f t="shared" si="84"/>
        <v>0</v>
      </c>
      <c r="AM101" s="78">
        <f t="shared" si="85"/>
        <v>1</v>
      </c>
      <c r="AN101" s="78">
        <f t="shared" si="86"/>
        <v>0</v>
      </c>
      <c r="AO101" s="78">
        <f t="shared" si="87"/>
        <v>0</v>
      </c>
      <c r="AP101" s="78">
        <f t="shared" si="88"/>
        <v>0</v>
      </c>
      <c r="AQ101" s="79">
        <f t="shared" si="89"/>
        <v>0</v>
      </c>
      <c r="AR101" s="41"/>
      <c r="AS101" s="41"/>
      <c r="AT101" s="113">
        <f t="shared" si="90"/>
        <v>0</v>
      </c>
      <c r="AU101" s="114">
        <f t="shared" si="91"/>
        <v>1</v>
      </c>
      <c r="AV101" s="114">
        <f t="shared" si="67"/>
        <v>0</v>
      </c>
      <c r="AW101" s="114">
        <f t="shared" si="92"/>
        <v>0</v>
      </c>
      <c r="AX101" s="114">
        <f t="shared" si="93"/>
        <v>0</v>
      </c>
      <c r="AY101" s="114">
        <f t="shared" si="94"/>
        <v>0</v>
      </c>
      <c r="AZ101" s="58">
        <f t="shared" si="95"/>
        <v>0</v>
      </c>
      <c r="BA101" s="114">
        <f t="shared" si="96"/>
        <v>0</v>
      </c>
      <c r="BB101" s="114">
        <f t="shared" si="97"/>
        <v>0</v>
      </c>
      <c r="BC101" s="114">
        <f t="shared" si="98"/>
        <v>0</v>
      </c>
      <c r="BD101" s="115">
        <f t="shared" si="99"/>
        <v>0</v>
      </c>
    </row>
    <row r="102" spans="1:56" ht="10.5" customHeight="1" thickBot="1">
      <c r="A102" s="237">
        <f>IF(ISNUMBER('w-wa'!A101),('w-wa'!A101),(" "))</f>
        <v>1878</v>
      </c>
      <c r="B102" s="58">
        <f>IF(ISNUMBER('w-wa'!B101),(VLOOKUP('w-wa'!B101,tab_liczb_!$C$8:$E$18,3,1))," ")</f>
        <v>8</v>
      </c>
      <c r="C102" s="58">
        <f>IF(ISNUMBER('w-wa'!C101),(VLOOKUP('w-wa'!C101,tab_liczb_!$F$8:$H$18,3,1))," ")</f>
        <v>6</v>
      </c>
      <c r="D102" s="58">
        <f>IF(ISNUMBER('w-wa'!D101),(VLOOKUP('w-wa'!D101,tab_liczb_!$I$8:$K$18,3,1))," ")</f>
        <v>9</v>
      </c>
      <c r="E102" s="58">
        <f>IF(ISNUMBER('w-wa'!E101),(VLOOKUP('w-wa'!E101,tab_liczb_!$L$8:$N$18,3,1))," ")</f>
        <v>4</v>
      </c>
      <c r="F102" s="58">
        <f>IF(ISNUMBER('w-wa'!F101),(VLOOKUP('w-wa'!F101,tab_liczb_!$O$8:$Q$18,3,1))," ")</f>
        <v>9</v>
      </c>
      <c r="G102" s="58">
        <f>IF(ISNUMBER('w-wa'!G101),(VLOOKUP('w-wa'!G101,tab_liczb_!$R$8:$T$18,3,1))," ")</f>
        <v>6</v>
      </c>
      <c r="H102" s="58">
        <f>IF(ISNUMBER('w-wa'!H101),(VLOOKUP('w-wa'!H101,tab_liczb_!$U$8:$W$18,3,1))," ")</f>
        <v>10</v>
      </c>
      <c r="I102" s="58">
        <f>IF(ISNUMBER('w-wa'!I101),(VLOOKUP('w-wa'!I101,tab_liczb_!$X$8:$Z$18,3,1))," ")</f>
        <v>6</v>
      </c>
      <c r="J102" s="58">
        <f>IF(ISNUMBER('w-wa'!J101),(VLOOKUP('w-wa'!J101,tab_liczb_!$AA$8:$AC$18,3,1))," ")</f>
        <v>3</v>
      </c>
      <c r="K102" s="58">
        <f>IF(ISNUMBER('w-wa'!K101),(VLOOKUP('w-wa'!K101,tab_liczb_!$AD$8:$AF$18,3,1))," ")</f>
        <v>3</v>
      </c>
      <c r="L102" s="58">
        <f>IF(ISNUMBER('w-wa'!L101),(VLOOKUP('w-wa'!L101,tab_liczb_!$AG$8:$AI$18,3,1))," ")</f>
        <v>6</v>
      </c>
      <c r="M102" s="58">
        <f>IF(ISNUMBER('w-wa'!M101),(VLOOKUP('w-wa'!M101,tab_liczb_!$AJ$8:$AL$18,3,1))," ")</f>
        <v>9</v>
      </c>
      <c r="N102" s="58">
        <f>IF(ISNUMBER('w-wa'!N101),(VLOOKUP('w-wa'!N101,tab_liczb_!$AM$8:$AO$18,3,1))," ")</f>
        <v>8</v>
      </c>
      <c r="O102" s="58">
        <f>IF(ISNUMBER('w-wa'!O101),(VLOOKUP('w-wa'!O101,tab_liczb_!$AP$8:$AR$18,3,1))," ")</f>
        <v>9</v>
      </c>
      <c r="P102" s="58">
        <f>IF(ISNUMBER('w-wa'!P101),(VLOOKUP('w-wa'!P101,tab_liczb_!$AS$8:$AU$18,3,1))," ")</f>
        <v>8</v>
      </c>
      <c r="Q102" s="58">
        <f>IF(ISNUMBER('w-wa'!Q101),(VLOOKUP('w-wa'!Q101,tab_liczb_!$AV$8:$AX$18,3,1))," ")</f>
        <v>2</v>
      </c>
      <c r="R102" s="58">
        <f>IF(ISNUMBER('w-wa'!R101),(VLOOKUP('w-wa'!R101,tab_liczb_!$AY$8:$BA$18,3,1))," ")</f>
        <v>7</v>
      </c>
      <c r="S102" s="97"/>
      <c r="U102" s="62">
        <f t="shared" si="68"/>
        <v>0</v>
      </c>
      <c r="V102" s="58">
        <f t="shared" si="69"/>
        <v>1</v>
      </c>
      <c r="W102" s="58">
        <f t="shared" si="70"/>
        <v>3</v>
      </c>
      <c r="X102" s="58">
        <f t="shared" si="71"/>
        <v>1</v>
      </c>
      <c r="Y102" s="58">
        <f t="shared" si="72"/>
        <v>0</v>
      </c>
      <c r="Z102" s="58">
        <f t="shared" si="73"/>
        <v>4</v>
      </c>
      <c r="AA102" s="58">
        <f t="shared" si="74"/>
        <v>0</v>
      </c>
      <c r="AB102" s="58">
        <f t="shared" si="75"/>
        <v>1</v>
      </c>
      <c r="AC102" s="58">
        <f t="shared" si="76"/>
        <v>2</v>
      </c>
      <c r="AD102" s="58">
        <f t="shared" si="77"/>
        <v>0</v>
      </c>
      <c r="AE102" s="59">
        <f t="shared" si="78"/>
        <v>0</v>
      </c>
      <c r="AF102" s="112"/>
      <c r="AG102" s="77">
        <f t="shared" si="79"/>
        <v>0</v>
      </c>
      <c r="AH102" s="78">
        <f t="shared" si="80"/>
        <v>0</v>
      </c>
      <c r="AI102" s="78">
        <f t="shared" si="81"/>
        <v>1</v>
      </c>
      <c r="AJ102" s="78">
        <f t="shared" si="82"/>
        <v>2</v>
      </c>
      <c r="AK102" s="78">
        <f t="shared" si="83"/>
        <v>0</v>
      </c>
      <c r="AL102" s="78">
        <f t="shared" si="84"/>
        <v>0</v>
      </c>
      <c r="AM102" s="78">
        <f t="shared" si="85"/>
        <v>0</v>
      </c>
      <c r="AN102" s="78">
        <f t="shared" si="86"/>
        <v>0</v>
      </c>
      <c r="AO102" s="78">
        <f t="shared" si="87"/>
        <v>0</v>
      </c>
      <c r="AP102" s="78">
        <f t="shared" si="88"/>
        <v>1</v>
      </c>
      <c r="AQ102" s="79">
        <f t="shared" si="89"/>
        <v>0</v>
      </c>
      <c r="AR102" s="41"/>
      <c r="AS102" s="41"/>
      <c r="AT102" s="113">
        <f t="shared" si="90"/>
        <v>0</v>
      </c>
      <c r="AU102" s="114">
        <f t="shared" si="91"/>
        <v>0</v>
      </c>
      <c r="AV102" s="114">
        <f t="shared" si="67"/>
        <v>0</v>
      </c>
      <c r="AW102" s="114">
        <f t="shared" si="92"/>
        <v>0</v>
      </c>
      <c r="AX102" s="114">
        <f t="shared" si="93"/>
        <v>1</v>
      </c>
      <c r="AY102" s="114">
        <f t="shared" si="94"/>
        <v>0</v>
      </c>
      <c r="AZ102" s="58">
        <f t="shared" si="95"/>
        <v>0</v>
      </c>
      <c r="BA102" s="114">
        <f t="shared" si="96"/>
        <v>0</v>
      </c>
      <c r="BB102" s="114">
        <f t="shared" si="97"/>
        <v>0</v>
      </c>
      <c r="BC102" s="114">
        <f t="shared" si="98"/>
        <v>0</v>
      </c>
      <c r="BD102" s="115">
        <f t="shared" si="99"/>
        <v>0</v>
      </c>
    </row>
    <row r="103" spans="1:56" ht="10.5" customHeight="1" thickBot="1">
      <c r="A103" s="237">
        <f>IF(ISNUMBER('w-wa'!A102),('w-wa'!A102),(" "))</f>
        <v>1879</v>
      </c>
      <c r="B103" s="58">
        <f>IF(ISNUMBER('w-wa'!B102),(VLOOKUP('w-wa'!B102,tab_liczb_!$C$8:$E$18,3,1))," ")</f>
        <v>9</v>
      </c>
      <c r="C103" s="58">
        <f>IF(ISNUMBER('w-wa'!C102),(VLOOKUP('w-wa'!C102,tab_liczb_!$F$8:$H$18,3,1))," ")</f>
        <v>6</v>
      </c>
      <c r="D103" s="58">
        <f>IF(ISNUMBER('w-wa'!D102),(VLOOKUP('w-wa'!D102,tab_liczb_!$I$8:$K$18,3,1))," ")</f>
        <v>11</v>
      </c>
      <c r="E103" s="58">
        <f>IF(ISNUMBER('w-wa'!E102),(VLOOKUP('w-wa'!E102,tab_liczb_!$L$8:$N$18,3,1))," ")</f>
        <v>11</v>
      </c>
      <c r="F103" s="58">
        <f>IF(ISNUMBER('w-wa'!F102),(VLOOKUP('w-wa'!F102,tab_liczb_!$O$8:$Q$18,3,1))," ")</f>
        <v>9</v>
      </c>
      <c r="G103" s="58">
        <f>IF(ISNUMBER('w-wa'!G102),(VLOOKUP('w-wa'!G102,tab_liczb_!$R$8:$T$18,3,1))," ")</f>
        <v>3</v>
      </c>
      <c r="H103" s="58">
        <f>IF(ISNUMBER('w-wa'!H102),(VLOOKUP('w-wa'!H102,tab_liczb_!$U$8:$W$18,3,1))," ")</f>
        <v>10</v>
      </c>
      <c r="I103" s="58">
        <f>IF(ISNUMBER('w-wa'!I102),(VLOOKUP('w-wa'!I102,tab_liczb_!$X$8:$Z$18,3,1))," ")</f>
        <v>8</v>
      </c>
      <c r="J103" s="58">
        <f>IF(ISNUMBER('w-wa'!J102),(VLOOKUP('w-wa'!J102,tab_liczb_!$AA$8:$AC$18,3,1))," ")</f>
        <v>3</v>
      </c>
      <c r="K103" s="58">
        <f>IF(ISNUMBER('w-wa'!K102),(VLOOKUP('w-wa'!K102,tab_liczb_!$AD$8:$AF$18,3,1))," ")</f>
        <v>8</v>
      </c>
      <c r="L103" s="58">
        <f>IF(ISNUMBER('w-wa'!L102),(VLOOKUP('w-wa'!L102,tab_liczb_!$AG$8:$AI$18,3,1))," ")</f>
        <v>10</v>
      </c>
      <c r="M103" s="58">
        <f>IF(ISNUMBER('w-wa'!M102),(VLOOKUP('w-wa'!M102,tab_liczb_!$AJ$8:$AL$18,3,1))," ")</f>
        <v>11</v>
      </c>
      <c r="N103" s="58">
        <f>IF(ISNUMBER('w-wa'!N102),(VLOOKUP('w-wa'!N102,tab_liczb_!$AM$8:$AO$18,3,1))," ")</f>
        <v>9</v>
      </c>
      <c r="O103" s="58">
        <f>IF(ISNUMBER('w-wa'!O102),(VLOOKUP('w-wa'!O102,tab_liczb_!$AP$8:$AR$18,3,1))," ")</f>
        <v>11</v>
      </c>
      <c r="P103" s="58">
        <f>IF(ISNUMBER('w-wa'!P102),(VLOOKUP('w-wa'!P102,tab_liczb_!$AS$8:$AU$18,3,1))," ")</f>
        <v>8</v>
      </c>
      <c r="Q103" s="58">
        <f>IF(ISNUMBER('w-wa'!Q102),(VLOOKUP('w-wa'!Q102,tab_liczb_!$AV$8:$AX$18,3,1))," ")</f>
        <v>9</v>
      </c>
      <c r="R103" s="58">
        <f>IF(ISNUMBER('w-wa'!R102),(VLOOKUP('w-wa'!R102,tab_liczb_!$AY$8:$BA$18,3,1))," ")</f>
        <v>11</v>
      </c>
      <c r="S103" s="97"/>
      <c r="U103" s="62">
        <f t="shared" si="68"/>
        <v>3</v>
      </c>
      <c r="V103" s="58">
        <f t="shared" si="69"/>
        <v>2</v>
      </c>
      <c r="W103" s="58">
        <f t="shared" si="70"/>
        <v>2</v>
      </c>
      <c r="X103" s="58">
        <f t="shared" si="71"/>
        <v>2</v>
      </c>
      <c r="Y103" s="58">
        <f t="shared" si="72"/>
        <v>0</v>
      </c>
      <c r="Z103" s="58">
        <f t="shared" si="73"/>
        <v>1</v>
      </c>
      <c r="AA103" s="58">
        <f t="shared" si="74"/>
        <v>0</v>
      </c>
      <c r="AB103" s="58">
        <f t="shared" si="75"/>
        <v>0</v>
      </c>
      <c r="AC103" s="58">
        <f t="shared" si="76"/>
        <v>2</v>
      </c>
      <c r="AD103" s="58">
        <f t="shared" si="77"/>
        <v>0</v>
      </c>
      <c r="AE103" s="59">
        <f t="shared" si="78"/>
        <v>0</v>
      </c>
      <c r="AF103" s="112"/>
      <c r="AG103" s="77">
        <f t="shared" si="79"/>
        <v>1</v>
      </c>
      <c r="AH103" s="78">
        <f t="shared" si="80"/>
        <v>0</v>
      </c>
      <c r="AI103" s="78">
        <f t="shared" si="81"/>
        <v>2</v>
      </c>
      <c r="AJ103" s="78">
        <f t="shared" si="82"/>
        <v>1</v>
      </c>
      <c r="AK103" s="78">
        <f t="shared" si="83"/>
        <v>0</v>
      </c>
      <c r="AL103" s="78">
        <f t="shared" si="84"/>
        <v>0</v>
      </c>
      <c r="AM103" s="78">
        <f t="shared" si="85"/>
        <v>0</v>
      </c>
      <c r="AN103" s="78">
        <f t="shared" si="86"/>
        <v>0</v>
      </c>
      <c r="AO103" s="78">
        <f t="shared" si="87"/>
        <v>0</v>
      </c>
      <c r="AP103" s="78">
        <f t="shared" si="88"/>
        <v>0</v>
      </c>
      <c r="AQ103" s="79">
        <f t="shared" si="89"/>
        <v>0</v>
      </c>
      <c r="AR103" s="41"/>
      <c r="AS103" s="41"/>
      <c r="AT103" s="113">
        <f t="shared" si="90"/>
        <v>1</v>
      </c>
      <c r="AU103" s="114">
        <f t="shared" si="91"/>
        <v>0</v>
      </c>
      <c r="AV103" s="114">
        <f t="shared" si="67"/>
        <v>0</v>
      </c>
      <c r="AW103" s="114">
        <f t="shared" si="92"/>
        <v>0</v>
      </c>
      <c r="AX103" s="114">
        <f t="shared" si="93"/>
        <v>0</v>
      </c>
      <c r="AY103" s="114">
        <f t="shared" si="94"/>
        <v>0</v>
      </c>
      <c r="AZ103" s="58">
        <f t="shared" si="95"/>
        <v>0</v>
      </c>
      <c r="BA103" s="114">
        <f t="shared" si="96"/>
        <v>0</v>
      </c>
      <c r="BB103" s="114">
        <f t="shared" si="97"/>
        <v>0</v>
      </c>
      <c r="BC103" s="114">
        <f t="shared" si="98"/>
        <v>0</v>
      </c>
      <c r="BD103" s="115">
        <f t="shared" si="99"/>
        <v>0</v>
      </c>
    </row>
    <row r="104" spans="1:56" ht="10.5" customHeight="1" thickBot="1">
      <c r="A104" s="237">
        <f>IF(ISNUMBER('w-wa'!A103),('w-wa'!A103),(" "))</f>
        <v>1880</v>
      </c>
      <c r="B104" s="58">
        <f>IF(ISNUMBER('w-wa'!B103),(VLOOKUP('w-wa'!B103,tab_liczb_!$C$8:$E$18,3,1))," ")</f>
        <v>9</v>
      </c>
      <c r="C104" s="58">
        <f>IF(ISNUMBER('w-wa'!C103),(VLOOKUP('w-wa'!C103,tab_liczb_!$F$8:$H$18,3,1))," ")</f>
        <v>8</v>
      </c>
      <c r="D104" s="58">
        <f>IF(ISNUMBER('w-wa'!D103),(VLOOKUP('w-wa'!D103,tab_liczb_!$I$8:$K$18,3,1))," ")</f>
        <v>9</v>
      </c>
      <c r="E104" s="58">
        <f>IF(ISNUMBER('w-wa'!E103),(VLOOKUP('w-wa'!E103,tab_liczb_!$L$8:$N$18,3,1))," ")</f>
        <v>3</v>
      </c>
      <c r="F104" s="58">
        <f>IF(ISNUMBER('w-wa'!F103),(VLOOKUP('w-wa'!F103,tab_liczb_!$O$8:$Q$18,3,1))," ")</f>
        <v>10</v>
      </c>
      <c r="G104" s="58">
        <f>IF(ISNUMBER('w-wa'!G103),(VLOOKUP('w-wa'!G103,tab_liczb_!$R$8:$T$18,3,1))," ")</f>
        <v>5</v>
      </c>
      <c r="H104" s="58">
        <f>IF(ISNUMBER('w-wa'!H103),(VLOOKUP('w-wa'!H103,tab_liczb_!$U$8:$W$18,3,1))," ")</f>
        <v>3</v>
      </c>
      <c r="I104" s="58">
        <f>IF(ISNUMBER('w-wa'!I103),(VLOOKUP('w-wa'!I103,tab_liczb_!$X$8:$Z$18,3,1))," ")</f>
        <v>7</v>
      </c>
      <c r="J104" s="58">
        <f>IF(ISNUMBER('w-wa'!J103),(VLOOKUP('w-wa'!J103,tab_liczb_!$AA$8:$AC$18,3,1))," ")</f>
        <v>4</v>
      </c>
      <c r="K104" s="58">
        <f>IF(ISNUMBER('w-wa'!K103),(VLOOKUP('w-wa'!K103,tab_liczb_!$AD$8:$AF$18,3,1))," ")</f>
        <v>11</v>
      </c>
      <c r="L104" s="58">
        <f>IF(ISNUMBER('w-wa'!L103),(VLOOKUP('w-wa'!L103,tab_liczb_!$AG$8:$AI$18,3,1))," ")</f>
        <v>6</v>
      </c>
      <c r="M104" s="58">
        <f>IF(ISNUMBER('w-wa'!M103),(VLOOKUP('w-wa'!M103,tab_liczb_!$AJ$8:$AL$18,3,1))," ")</f>
        <v>7</v>
      </c>
      <c r="N104" s="58">
        <f>IF(ISNUMBER('w-wa'!N103),(VLOOKUP('w-wa'!N103,tab_liczb_!$AM$8:$AO$18,3,1))," ")</f>
        <v>11</v>
      </c>
      <c r="O104" s="58">
        <f>IF(ISNUMBER('w-wa'!O103),(VLOOKUP('w-wa'!O103,tab_liczb_!$AP$8:$AR$18,3,1))," ")</f>
        <v>10</v>
      </c>
      <c r="P104" s="58">
        <f>IF(ISNUMBER('w-wa'!P103),(VLOOKUP('w-wa'!P103,tab_liczb_!$AS$8:$AU$18,3,1))," ")</f>
        <v>4</v>
      </c>
      <c r="Q104" s="58">
        <f>IF(ISNUMBER('w-wa'!Q103),(VLOOKUP('w-wa'!Q103,tab_liczb_!$AV$8:$AX$18,3,1))," ")</f>
        <v>9</v>
      </c>
      <c r="R104" s="58">
        <f>IF(ISNUMBER('w-wa'!R103),(VLOOKUP('w-wa'!R103,tab_liczb_!$AY$8:$BA$18,3,1))," ")</f>
        <v>8</v>
      </c>
      <c r="S104" s="97"/>
      <c r="U104" s="62">
        <f t="shared" si="68"/>
        <v>1</v>
      </c>
      <c r="V104" s="58">
        <f t="shared" si="69"/>
        <v>1</v>
      </c>
      <c r="W104" s="58">
        <f t="shared" si="70"/>
        <v>2</v>
      </c>
      <c r="X104" s="58">
        <f t="shared" si="71"/>
        <v>1</v>
      </c>
      <c r="Y104" s="58">
        <f t="shared" si="72"/>
        <v>2</v>
      </c>
      <c r="Z104" s="58">
        <f t="shared" si="73"/>
        <v>1</v>
      </c>
      <c r="AA104" s="58">
        <f t="shared" si="74"/>
        <v>1</v>
      </c>
      <c r="AB104" s="58">
        <f t="shared" si="75"/>
        <v>1</v>
      </c>
      <c r="AC104" s="58">
        <f t="shared" si="76"/>
        <v>2</v>
      </c>
      <c r="AD104" s="58">
        <f t="shared" si="77"/>
        <v>0</v>
      </c>
      <c r="AE104" s="59">
        <f t="shared" si="78"/>
        <v>0</v>
      </c>
      <c r="AF104" s="112"/>
      <c r="AG104" s="77">
        <f t="shared" si="79"/>
        <v>1</v>
      </c>
      <c r="AH104" s="78">
        <f t="shared" si="80"/>
        <v>1</v>
      </c>
      <c r="AI104" s="78">
        <f t="shared" si="81"/>
        <v>1</v>
      </c>
      <c r="AJ104" s="78">
        <f t="shared" si="82"/>
        <v>0</v>
      </c>
      <c r="AK104" s="78">
        <f t="shared" si="83"/>
        <v>0</v>
      </c>
      <c r="AL104" s="78">
        <f t="shared" si="84"/>
        <v>0</v>
      </c>
      <c r="AM104" s="78">
        <f t="shared" si="85"/>
        <v>0</v>
      </c>
      <c r="AN104" s="78">
        <f t="shared" si="86"/>
        <v>1</v>
      </c>
      <c r="AO104" s="78">
        <f t="shared" si="87"/>
        <v>0</v>
      </c>
      <c r="AP104" s="78">
        <f t="shared" si="88"/>
        <v>0</v>
      </c>
      <c r="AQ104" s="79">
        <f t="shared" si="89"/>
        <v>0</v>
      </c>
      <c r="AR104" s="41"/>
      <c r="AS104" s="41"/>
      <c r="AT104" s="113">
        <f t="shared" si="90"/>
        <v>0</v>
      </c>
      <c r="AU104" s="114">
        <f t="shared" si="91"/>
        <v>0</v>
      </c>
      <c r="AV104" s="114">
        <f t="shared" si="67"/>
        <v>0</v>
      </c>
      <c r="AW104" s="114">
        <f t="shared" si="92"/>
        <v>1</v>
      </c>
      <c r="AX104" s="114">
        <f t="shared" si="93"/>
        <v>0</v>
      </c>
      <c r="AY104" s="114">
        <f t="shared" si="94"/>
        <v>0</v>
      </c>
      <c r="AZ104" s="58">
        <f t="shared" si="95"/>
        <v>0</v>
      </c>
      <c r="BA104" s="114">
        <f t="shared" si="96"/>
        <v>0</v>
      </c>
      <c r="BB104" s="114">
        <f t="shared" si="97"/>
        <v>0</v>
      </c>
      <c r="BC104" s="114">
        <f t="shared" si="98"/>
        <v>0</v>
      </c>
      <c r="BD104" s="115">
        <f t="shared" si="99"/>
        <v>0</v>
      </c>
    </row>
    <row r="105" spans="1:56" ht="10.5" customHeight="1" thickBot="1">
      <c r="A105" s="237">
        <f>IF(ISNUMBER('w-wa'!A104),('w-wa'!A104),(" "))</f>
        <v>1881</v>
      </c>
      <c r="B105" s="58">
        <f>IF(ISNUMBER('w-wa'!B104),(VLOOKUP('w-wa'!B104,tab_liczb_!$C$8:$E$18,3,1))," ")</f>
        <v>11</v>
      </c>
      <c r="C105" s="58">
        <f>IF(ISNUMBER('w-wa'!C104),(VLOOKUP('w-wa'!C104,tab_liczb_!$F$8:$H$18,3,1))," ")</f>
        <v>8</v>
      </c>
      <c r="D105" s="58">
        <f>IF(ISNUMBER('w-wa'!D104),(VLOOKUP('w-wa'!D104,tab_liczb_!$I$8:$K$18,3,1))," ")</f>
        <v>9</v>
      </c>
      <c r="E105" s="58">
        <f>IF(ISNUMBER('w-wa'!E104),(VLOOKUP('w-wa'!E104,tab_liczb_!$L$8:$N$18,3,1))," ")</f>
        <v>11</v>
      </c>
      <c r="F105" s="58">
        <f>IF(ISNUMBER('w-wa'!F104),(VLOOKUP('w-wa'!F104,tab_liczb_!$O$8:$Q$18,3,1))," ")</f>
        <v>7</v>
      </c>
      <c r="G105" s="58">
        <f>IF(ISNUMBER('w-wa'!G104),(VLOOKUP('w-wa'!G104,tab_liczb_!$R$8:$T$18,3,1))," ")</f>
        <v>7</v>
      </c>
      <c r="H105" s="58">
        <f>IF(ISNUMBER('w-wa'!H104),(VLOOKUP('w-wa'!H104,tab_liczb_!$U$8:$W$18,3,1))," ")</f>
        <v>5</v>
      </c>
      <c r="I105" s="58">
        <f>IF(ISNUMBER('w-wa'!I104),(VLOOKUP('w-wa'!I104,tab_liczb_!$X$8:$Z$18,3,1))," ")</f>
        <v>10</v>
      </c>
      <c r="J105" s="58">
        <f>IF(ISNUMBER('w-wa'!J104),(VLOOKUP('w-wa'!J104,tab_liczb_!$AA$8:$AC$18,3,1))," ")</f>
        <v>9</v>
      </c>
      <c r="K105" s="58">
        <f>IF(ISNUMBER('w-wa'!K104),(VLOOKUP('w-wa'!K104,tab_liczb_!$AD$8:$AF$18,3,1))," ")</f>
        <v>11</v>
      </c>
      <c r="L105" s="58">
        <f>IF(ISNUMBER('w-wa'!L104),(VLOOKUP('w-wa'!L104,tab_liczb_!$AG$8:$AI$18,3,1))," ")</f>
        <v>6</v>
      </c>
      <c r="M105" s="58">
        <f>IF(ISNUMBER('w-wa'!M104),(VLOOKUP('w-wa'!M104,tab_liczb_!$AJ$8:$AL$18,3,1))," ")</f>
        <v>9</v>
      </c>
      <c r="N105" s="58">
        <f>IF(ISNUMBER('w-wa'!N104),(VLOOKUP('w-wa'!N104,tab_liczb_!$AM$8:$AO$18,3,1))," ")</f>
        <v>9</v>
      </c>
      <c r="O105" s="58">
        <f>IF(ISNUMBER('w-wa'!O104),(VLOOKUP('w-wa'!O104,tab_liczb_!$AP$8:$AR$18,3,1))," ")</f>
        <v>11</v>
      </c>
      <c r="P105" s="58">
        <f>IF(ISNUMBER('w-wa'!P104),(VLOOKUP('w-wa'!P104,tab_liczb_!$AS$8:$AU$18,3,1))," ")</f>
        <v>8</v>
      </c>
      <c r="Q105" s="58">
        <f>IF(ISNUMBER('w-wa'!Q104),(VLOOKUP('w-wa'!Q104,tab_liczb_!$AV$8:$AX$18,3,1))," ")</f>
        <v>11</v>
      </c>
      <c r="R105" s="58">
        <f>IF(ISNUMBER('w-wa'!R104),(VLOOKUP('w-wa'!R104,tab_liczb_!$AY$8:$BA$18,3,1))," ")</f>
        <v>11</v>
      </c>
      <c r="S105" s="97"/>
      <c r="U105" s="62">
        <f t="shared" si="68"/>
        <v>3</v>
      </c>
      <c r="V105" s="58">
        <f t="shared" si="69"/>
        <v>1</v>
      </c>
      <c r="W105" s="58">
        <f t="shared" si="70"/>
        <v>3</v>
      </c>
      <c r="X105" s="58">
        <f t="shared" si="71"/>
        <v>1</v>
      </c>
      <c r="Y105" s="58">
        <f t="shared" si="72"/>
        <v>2</v>
      </c>
      <c r="Z105" s="58">
        <f t="shared" si="73"/>
        <v>1</v>
      </c>
      <c r="AA105" s="58">
        <f t="shared" si="74"/>
        <v>1</v>
      </c>
      <c r="AB105" s="58">
        <f t="shared" si="75"/>
        <v>0</v>
      </c>
      <c r="AC105" s="58">
        <f t="shared" si="76"/>
        <v>0</v>
      </c>
      <c r="AD105" s="58">
        <f t="shared" si="77"/>
        <v>0</v>
      </c>
      <c r="AE105" s="59">
        <f t="shared" si="78"/>
        <v>0</v>
      </c>
      <c r="AF105" s="112"/>
      <c r="AG105" s="77">
        <f t="shared" si="79"/>
        <v>2</v>
      </c>
      <c r="AH105" s="78">
        <f t="shared" si="80"/>
        <v>0</v>
      </c>
      <c r="AI105" s="78">
        <f t="shared" si="81"/>
        <v>1</v>
      </c>
      <c r="AJ105" s="78">
        <f t="shared" si="82"/>
        <v>1</v>
      </c>
      <c r="AK105" s="78">
        <f t="shared" si="83"/>
        <v>0</v>
      </c>
      <c r="AL105" s="78">
        <f t="shared" si="84"/>
        <v>0</v>
      </c>
      <c r="AM105" s="78">
        <f t="shared" si="85"/>
        <v>0</v>
      </c>
      <c r="AN105" s="78">
        <f t="shared" si="86"/>
        <v>0</v>
      </c>
      <c r="AO105" s="78">
        <f t="shared" si="87"/>
        <v>0</v>
      </c>
      <c r="AP105" s="78">
        <f t="shared" si="88"/>
        <v>0</v>
      </c>
      <c r="AQ105" s="79">
        <f t="shared" si="89"/>
        <v>0</v>
      </c>
      <c r="AR105" s="41"/>
      <c r="AS105" s="41"/>
      <c r="AT105" s="113">
        <f t="shared" si="90"/>
        <v>1</v>
      </c>
      <c r="AU105" s="114">
        <f t="shared" si="91"/>
        <v>0</v>
      </c>
      <c r="AV105" s="114">
        <f t="shared" si="67"/>
        <v>0</v>
      </c>
      <c r="AW105" s="114">
        <f t="shared" si="92"/>
        <v>0</v>
      </c>
      <c r="AX105" s="114">
        <f t="shared" si="93"/>
        <v>0</v>
      </c>
      <c r="AY105" s="114">
        <f t="shared" si="94"/>
        <v>0</v>
      </c>
      <c r="AZ105" s="58">
        <f t="shared" si="95"/>
        <v>0</v>
      </c>
      <c r="BA105" s="114">
        <f t="shared" si="96"/>
        <v>0</v>
      </c>
      <c r="BB105" s="114">
        <f t="shared" si="97"/>
        <v>0</v>
      </c>
      <c r="BC105" s="114">
        <f t="shared" si="98"/>
        <v>0</v>
      </c>
      <c r="BD105" s="115">
        <f t="shared" si="99"/>
        <v>0</v>
      </c>
    </row>
    <row r="106" spans="1:56" ht="10.5" customHeight="1" thickBot="1">
      <c r="A106" s="237">
        <f>IF(ISNUMBER('w-wa'!A105),('w-wa'!A105),(" "))</f>
        <v>1882</v>
      </c>
      <c r="B106" s="58">
        <f>IF(ISNUMBER('w-wa'!B105),(VLOOKUP('w-wa'!B105,tab_liczb_!$C$8:$E$18,3,1))," ")</f>
        <v>5</v>
      </c>
      <c r="C106" s="58">
        <f>IF(ISNUMBER('w-wa'!C105),(VLOOKUP('w-wa'!C105,tab_liczb_!$F$8:$H$18,3,1))," ")</f>
        <v>5</v>
      </c>
      <c r="D106" s="58">
        <f>IF(ISNUMBER('w-wa'!D105),(VLOOKUP('w-wa'!D105,tab_liczb_!$I$8:$K$18,3,1))," ")</f>
        <v>1</v>
      </c>
      <c r="E106" s="58">
        <f>IF(ISNUMBER('w-wa'!E105),(VLOOKUP('w-wa'!E105,tab_liczb_!$L$8:$N$18,3,1))," ")</f>
        <v>5</v>
      </c>
      <c r="F106" s="58">
        <f>IF(ISNUMBER('w-wa'!F105),(VLOOKUP('w-wa'!F105,tab_liczb_!$O$8:$Q$18,3,1))," ")</f>
        <v>7</v>
      </c>
      <c r="G106" s="58">
        <f>IF(ISNUMBER('w-wa'!G105),(VLOOKUP('w-wa'!G105,tab_liczb_!$R$8:$T$18,3,1))," ")</f>
        <v>10</v>
      </c>
      <c r="H106" s="58">
        <f>IF(ISNUMBER('w-wa'!H105),(VLOOKUP('w-wa'!H105,tab_liczb_!$U$8:$W$18,3,1))," ")</f>
        <v>3</v>
      </c>
      <c r="I106" s="58">
        <f>IF(ISNUMBER('w-wa'!I105),(VLOOKUP('w-wa'!I105,tab_liczb_!$X$8:$Z$18,3,1))," ")</f>
        <v>9</v>
      </c>
      <c r="J106" s="58">
        <f>IF(ISNUMBER('w-wa'!J105),(VLOOKUP('w-wa'!J105,tab_liczb_!$AA$8:$AC$18,3,1))," ")</f>
        <v>3</v>
      </c>
      <c r="K106" s="58">
        <f>IF(ISNUMBER('w-wa'!K105),(VLOOKUP('w-wa'!K105,tab_liczb_!$AD$8:$AF$18,3,1))," ")</f>
        <v>10</v>
      </c>
      <c r="L106" s="58">
        <f>IF(ISNUMBER('w-wa'!L105),(VLOOKUP('w-wa'!L105,tab_liczb_!$AG$8:$AI$18,3,1))," ")</f>
        <v>8</v>
      </c>
      <c r="M106" s="58">
        <f>IF(ISNUMBER('w-wa'!M105),(VLOOKUP('w-wa'!M105,tab_liczb_!$AJ$8:$AL$18,3,1))," ")</f>
        <v>9</v>
      </c>
      <c r="N106" s="58">
        <f>IF(ISNUMBER('w-wa'!N105),(VLOOKUP('w-wa'!N105,tab_liczb_!$AM$8:$AO$18,3,1))," ")</f>
        <v>6</v>
      </c>
      <c r="O106" s="58">
        <f>IF(ISNUMBER('w-wa'!O105),(VLOOKUP('w-wa'!O105,tab_liczb_!$AP$8:$AR$18,3,1))," ")</f>
        <v>3</v>
      </c>
      <c r="P106" s="58">
        <f>IF(ISNUMBER('w-wa'!P105),(VLOOKUP('w-wa'!P105,tab_liczb_!$AS$8:$AU$18,3,1))," ")</f>
        <v>7</v>
      </c>
      <c r="Q106" s="58">
        <f>IF(ISNUMBER('w-wa'!Q105),(VLOOKUP('w-wa'!Q105,tab_liczb_!$AV$8:$AX$18,3,1))," ")</f>
        <v>9</v>
      </c>
      <c r="R106" s="58">
        <f>IF(ISNUMBER('w-wa'!R105),(VLOOKUP('w-wa'!R105,tab_liczb_!$AY$8:$BA$18,3,1))," ")</f>
        <v>6</v>
      </c>
      <c r="S106" s="97"/>
      <c r="U106" s="62">
        <f t="shared" si="68"/>
        <v>0</v>
      </c>
      <c r="V106" s="58">
        <f t="shared" si="69"/>
        <v>2</v>
      </c>
      <c r="W106" s="58">
        <f t="shared" si="70"/>
        <v>2</v>
      </c>
      <c r="X106" s="58">
        <f t="shared" si="71"/>
        <v>1</v>
      </c>
      <c r="Y106" s="58">
        <f t="shared" si="72"/>
        <v>1</v>
      </c>
      <c r="Z106" s="58">
        <f t="shared" si="73"/>
        <v>0</v>
      </c>
      <c r="AA106" s="58">
        <f t="shared" si="74"/>
        <v>3</v>
      </c>
      <c r="AB106" s="58">
        <f t="shared" si="75"/>
        <v>0</v>
      </c>
      <c r="AC106" s="58">
        <f t="shared" si="76"/>
        <v>2</v>
      </c>
      <c r="AD106" s="58">
        <f t="shared" si="77"/>
        <v>0</v>
      </c>
      <c r="AE106" s="59">
        <f t="shared" si="78"/>
        <v>1</v>
      </c>
      <c r="AF106" s="112"/>
      <c r="AG106" s="77">
        <f t="shared" si="79"/>
        <v>0</v>
      </c>
      <c r="AH106" s="78">
        <f t="shared" si="80"/>
        <v>0</v>
      </c>
      <c r="AI106" s="78">
        <f t="shared" si="81"/>
        <v>1</v>
      </c>
      <c r="AJ106" s="78">
        <f t="shared" si="82"/>
        <v>0</v>
      </c>
      <c r="AK106" s="78">
        <f t="shared" si="83"/>
        <v>1</v>
      </c>
      <c r="AL106" s="78">
        <f t="shared" si="84"/>
        <v>1</v>
      </c>
      <c r="AM106" s="78">
        <f t="shared" si="85"/>
        <v>0</v>
      </c>
      <c r="AN106" s="78">
        <f t="shared" si="86"/>
        <v>0</v>
      </c>
      <c r="AO106" s="78">
        <f t="shared" si="87"/>
        <v>1</v>
      </c>
      <c r="AP106" s="78">
        <f t="shared" si="88"/>
        <v>0</v>
      </c>
      <c r="AQ106" s="79">
        <f t="shared" si="89"/>
        <v>0</v>
      </c>
      <c r="AR106" s="41"/>
      <c r="AS106" s="41"/>
      <c r="AT106" s="113">
        <f t="shared" si="90"/>
        <v>0</v>
      </c>
      <c r="AU106" s="114">
        <f t="shared" si="91"/>
        <v>0</v>
      </c>
      <c r="AV106" s="114">
        <f t="shared" si="67"/>
        <v>0</v>
      </c>
      <c r="AW106" s="114">
        <f t="shared" si="92"/>
        <v>0</v>
      </c>
      <c r="AX106" s="114">
        <f t="shared" si="93"/>
        <v>0</v>
      </c>
      <c r="AY106" s="114">
        <f t="shared" si="94"/>
        <v>1</v>
      </c>
      <c r="AZ106" s="58">
        <f t="shared" si="95"/>
        <v>0</v>
      </c>
      <c r="BA106" s="114">
        <f t="shared" si="96"/>
        <v>0</v>
      </c>
      <c r="BB106" s="114">
        <f t="shared" si="97"/>
        <v>0</v>
      </c>
      <c r="BC106" s="114">
        <f t="shared" si="98"/>
        <v>0</v>
      </c>
      <c r="BD106" s="115">
        <f t="shared" si="99"/>
        <v>0</v>
      </c>
    </row>
    <row r="107" spans="1:56" ht="10.5" customHeight="1" thickBot="1">
      <c r="A107" s="237">
        <f>IF(ISNUMBER('w-wa'!A106),('w-wa'!A106),(" "))</f>
        <v>1883</v>
      </c>
      <c r="B107" s="58">
        <f>IF(ISNUMBER('w-wa'!B106),(VLOOKUP('w-wa'!B106,tab_liczb_!$C$8:$E$18,3,1))," ")</f>
        <v>9</v>
      </c>
      <c r="C107" s="58">
        <f>IF(ISNUMBER('w-wa'!C106),(VLOOKUP('w-wa'!C106,tab_liczb_!$F$8:$H$18,3,1))," ")</f>
        <v>8</v>
      </c>
      <c r="D107" s="58">
        <f>IF(ISNUMBER('w-wa'!D106),(VLOOKUP('w-wa'!D106,tab_liczb_!$I$8:$K$18,3,1))," ")</f>
        <v>11</v>
      </c>
      <c r="E107" s="58">
        <f>IF(ISNUMBER('w-wa'!E106),(VLOOKUP('w-wa'!E106,tab_liczb_!$L$8:$N$18,3,1))," ")</f>
        <v>11</v>
      </c>
      <c r="F107" s="58">
        <f>IF(ISNUMBER('w-wa'!F106),(VLOOKUP('w-wa'!F106,tab_liczb_!$O$8:$Q$18,3,1))," ")</f>
        <v>10</v>
      </c>
      <c r="G107" s="58">
        <f>IF(ISNUMBER('w-wa'!G106),(VLOOKUP('w-wa'!G106,tab_liczb_!$R$8:$T$18,3,1))," ")</f>
        <v>3</v>
      </c>
      <c r="H107" s="58">
        <f>IF(ISNUMBER('w-wa'!H106),(VLOOKUP('w-wa'!H106,tab_liczb_!$U$8:$W$18,3,1))," ")</f>
        <v>6</v>
      </c>
      <c r="I107" s="58">
        <f>IF(ISNUMBER('w-wa'!I106),(VLOOKUP('w-wa'!I106,tab_liczb_!$X$8:$Z$18,3,1))," ")</f>
        <v>9</v>
      </c>
      <c r="J107" s="58">
        <f>IF(ISNUMBER('w-wa'!J106),(VLOOKUP('w-wa'!J106,tab_liczb_!$AA$8:$AC$18,3,1))," ")</f>
        <v>6</v>
      </c>
      <c r="K107" s="58">
        <f>IF(ISNUMBER('w-wa'!K106),(VLOOKUP('w-wa'!K106,tab_liczb_!$AD$8:$AF$18,3,1))," ")</f>
        <v>7</v>
      </c>
      <c r="L107" s="58">
        <f>IF(ISNUMBER('w-wa'!L106),(VLOOKUP('w-wa'!L106,tab_liczb_!$AG$8:$AI$18,3,1))," ")</f>
        <v>6</v>
      </c>
      <c r="M107" s="58">
        <f>IF(ISNUMBER('w-wa'!M106),(VLOOKUP('w-wa'!M106,tab_liczb_!$AJ$8:$AL$18,3,1))," ")</f>
        <v>8</v>
      </c>
      <c r="N107" s="58">
        <f>IF(ISNUMBER('w-wa'!N106),(VLOOKUP('w-wa'!N106,tab_liczb_!$AM$8:$AO$18,3,1))," ")</f>
        <v>9</v>
      </c>
      <c r="O107" s="58">
        <f>IF(ISNUMBER('w-wa'!O106),(VLOOKUP('w-wa'!O106,tab_liczb_!$AP$8:$AR$18,3,1))," ")</f>
        <v>11</v>
      </c>
      <c r="P107" s="58">
        <f>IF(ISNUMBER('w-wa'!P106),(VLOOKUP('w-wa'!P106,tab_liczb_!$AS$8:$AU$18,3,1))," ")</f>
        <v>6</v>
      </c>
      <c r="Q107" s="58">
        <f>IF(ISNUMBER('w-wa'!Q106),(VLOOKUP('w-wa'!Q106,tab_liczb_!$AV$8:$AX$18,3,1))," ")</f>
        <v>6</v>
      </c>
      <c r="R107" s="58">
        <f>IF(ISNUMBER('w-wa'!R106),(VLOOKUP('w-wa'!R106,tab_liczb_!$AY$8:$BA$18,3,1))," ")</f>
        <v>10</v>
      </c>
      <c r="S107" s="97"/>
      <c r="U107" s="62">
        <f t="shared" si="68"/>
        <v>2</v>
      </c>
      <c r="V107" s="58">
        <f t="shared" si="69"/>
        <v>1</v>
      </c>
      <c r="W107" s="58">
        <f t="shared" si="70"/>
        <v>2</v>
      </c>
      <c r="X107" s="58">
        <f t="shared" si="71"/>
        <v>2</v>
      </c>
      <c r="Y107" s="58">
        <f t="shared" si="72"/>
        <v>1</v>
      </c>
      <c r="Z107" s="58">
        <f t="shared" si="73"/>
        <v>3</v>
      </c>
      <c r="AA107" s="58">
        <f t="shared" si="74"/>
        <v>0</v>
      </c>
      <c r="AB107" s="58">
        <f t="shared" si="75"/>
        <v>0</v>
      </c>
      <c r="AC107" s="58">
        <f t="shared" si="76"/>
        <v>1</v>
      </c>
      <c r="AD107" s="58">
        <f t="shared" si="77"/>
        <v>0</v>
      </c>
      <c r="AE107" s="59">
        <f t="shared" si="78"/>
        <v>0</v>
      </c>
      <c r="AF107" s="112"/>
      <c r="AG107" s="77">
        <f t="shared" si="79"/>
        <v>1</v>
      </c>
      <c r="AH107" s="78">
        <f t="shared" si="80"/>
        <v>0</v>
      </c>
      <c r="AI107" s="78">
        <f t="shared" si="81"/>
        <v>1</v>
      </c>
      <c r="AJ107" s="78">
        <f t="shared" si="82"/>
        <v>0</v>
      </c>
      <c r="AK107" s="78">
        <f t="shared" si="83"/>
        <v>0</v>
      </c>
      <c r="AL107" s="78">
        <f t="shared" si="84"/>
        <v>2</v>
      </c>
      <c r="AM107" s="78">
        <f t="shared" si="85"/>
        <v>0</v>
      </c>
      <c r="AN107" s="78">
        <f t="shared" si="86"/>
        <v>0</v>
      </c>
      <c r="AO107" s="78">
        <f t="shared" si="87"/>
        <v>0</v>
      </c>
      <c r="AP107" s="78">
        <f t="shared" si="88"/>
        <v>0</v>
      </c>
      <c r="AQ107" s="79">
        <f t="shared" si="89"/>
        <v>0</v>
      </c>
      <c r="AR107" s="41"/>
      <c r="AS107" s="41"/>
      <c r="AT107" s="113">
        <f t="shared" si="90"/>
        <v>0</v>
      </c>
      <c r="AU107" s="114">
        <f t="shared" si="91"/>
        <v>1</v>
      </c>
      <c r="AV107" s="114">
        <f t="shared" si="67"/>
        <v>0</v>
      </c>
      <c r="AW107" s="114">
        <f t="shared" si="92"/>
        <v>0</v>
      </c>
      <c r="AX107" s="114">
        <f t="shared" si="93"/>
        <v>0</v>
      </c>
      <c r="AY107" s="114">
        <f t="shared" si="94"/>
        <v>0</v>
      </c>
      <c r="AZ107" s="58">
        <f t="shared" si="95"/>
        <v>0</v>
      </c>
      <c r="BA107" s="114">
        <f t="shared" si="96"/>
        <v>0</v>
      </c>
      <c r="BB107" s="114">
        <f t="shared" si="97"/>
        <v>0</v>
      </c>
      <c r="BC107" s="114">
        <f t="shared" si="98"/>
        <v>0</v>
      </c>
      <c r="BD107" s="115">
        <f t="shared" si="99"/>
        <v>0</v>
      </c>
    </row>
    <row r="108" spans="1:56" ht="10.5" customHeight="1" thickBot="1">
      <c r="A108" s="237">
        <f>IF(ISNUMBER('w-wa'!A107),('w-wa'!A107),(" "))</f>
        <v>1884</v>
      </c>
      <c r="B108" s="58">
        <f>IF(ISNUMBER('w-wa'!B107),(VLOOKUP('w-wa'!B107,tab_liczb_!$C$8:$E$18,3,1))," ")</f>
        <v>5</v>
      </c>
      <c r="C108" s="58">
        <f>IF(ISNUMBER('w-wa'!C107),(VLOOKUP('w-wa'!C107,tab_liczb_!$F$8:$H$18,3,1))," ")</f>
        <v>4</v>
      </c>
      <c r="D108" s="58">
        <f>IF(ISNUMBER('w-wa'!D107),(VLOOKUP('w-wa'!D107,tab_liczb_!$I$8:$K$18,3,1))," ")</f>
        <v>7</v>
      </c>
      <c r="E108" s="58">
        <f>IF(ISNUMBER('w-wa'!E107),(VLOOKUP('w-wa'!E107,tab_liczb_!$L$8:$N$18,3,1))," ")</f>
        <v>11</v>
      </c>
      <c r="F108" s="58">
        <f>IF(ISNUMBER('w-wa'!F107),(VLOOKUP('w-wa'!F107,tab_liczb_!$O$8:$Q$18,3,1))," ")</f>
        <v>9</v>
      </c>
      <c r="G108" s="58">
        <f>IF(ISNUMBER('w-wa'!G107),(VLOOKUP('w-wa'!G107,tab_liczb_!$R$8:$T$18,3,1))," ")</f>
        <v>10</v>
      </c>
      <c r="H108" s="58">
        <f>IF(ISNUMBER('w-wa'!H107),(VLOOKUP('w-wa'!H107,tab_liczb_!$U$8:$W$18,3,1))," ")</f>
        <v>4</v>
      </c>
      <c r="I108" s="58">
        <f>IF(ISNUMBER('w-wa'!I107),(VLOOKUP('w-wa'!I107,tab_liczb_!$X$8:$Z$18,3,1))," ")</f>
        <v>10</v>
      </c>
      <c r="J108" s="58">
        <f>IF(ISNUMBER('w-wa'!J107),(VLOOKUP('w-wa'!J107,tab_liczb_!$AA$8:$AC$18,3,1))," ")</f>
        <v>4</v>
      </c>
      <c r="K108" s="58">
        <f>IF(ISNUMBER('w-wa'!K107),(VLOOKUP('w-wa'!K107,tab_liczb_!$AD$8:$AF$18,3,1))," ")</f>
        <v>8</v>
      </c>
      <c r="L108" s="58">
        <f>IF(ISNUMBER('w-wa'!L107),(VLOOKUP('w-wa'!L107,tab_liczb_!$AG$8:$AI$18,3,1))," ")</f>
        <v>10</v>
      </c>
      <c r="M108" s="58">
        <f>IF(ISNUMBER('w-wa'!M107),(VLOOKUP('w-wa'!M107,tab_liczb_!$AJ$8:$AL$18,3,1))," ")</f>
        <v>4</v>
      </c>
      <c r="N108" s="58">
        <f>IF(ISNUMBER('w-wa'!N107),(VLOOKUP('w-wa'!N107,tab_liczb_!$AM$8:$AO$18,3,1))," ")</f>
        <v>5</v>
      </c>
      <c r="O108" s="58">
        <f>IF(ISNUMBER('w-wa'!O107),(VLOOKUP('w-wa'!O107,tab_liczb_!$AP$8:$AR$18,3,1))," ")</f>
        <v>10</v>
      </c>
      <c r="P108" s="58">
        <f>IF(ISNUMBER('w-wa'!P107),(VLOOKUP('w-wa'!P107,tab_liczb_!$AS$8:$AU$18,3,1))," ")</f>
        <v>8</v>
      </c>
      <c r="Q108" s="58">
        <f>IF(ISNUMBER('w-wa'!Q107),(VLOOKUP('w-wa'!Q107,tab_liczb_!$AV$8:$AX$18,3,1))," ")</f>
        <v>10</v>
      </c>
      <c r="R108" s="58">
        <f>IF(ISNUMBER('w-wa'!R107),(VLOOKUP('w-wa'!R107,tab_liczb_!$AY$8:$BA$18,3,1))," ")</f>
        <v>8</v>
      </c>
      <c r="S108" s="97"/>
      <c r="U108" s="62">
        <f t="shared" si="68"/>
        <v>1</v>
      </c>
      <c r="V108" s="58">
        <f t="shared" si="69"/>
        <v>3</v>
      </c>
      <c r="W108" s="58">
        <f t="shared" si="70"/>
        <v>1</v>
      </c>
      <c r="X108" s="58">
        <f t="shared" si="71"/>
        <v>1</v>
      </c>
      <c r="Y108" s="58">
        <f t="shared" si="72"/>
        <v>1</v>
      </c>
      <c r="Z108" s="58">
        <f t="shared" si="73"/>
        <v>0</v>
      </c>
      <c r="AA108" s="58">
        <f t="shared" si="74"/>
        <v>1</v>
      </c>
      <c r="AB108" s="58">
        <f t="shared" si="75"/>
        <v>4</v>
      </c>
      <c r="AC108" s="58">
        <f t="shared" si="76"/>
        <v>0</v>
      </c>
      <c r="AD108" s="58">
        <f t="shared" si="77"/>
        <v>0</v>
      </c>
      <c r="AE108" s="59">
        <f t="shared" si="78"/>
        <v>0</v>
      </c>
      <c r="AF108" s="112"/>
      <c r="AG108" s="77">
        <f t="shared" si="79"/>
        <v>0</v>
      </c>
      <c r="AH108" s="78">
        <f t="shared" si="80"/>
        <v>2</v>
      </c>
      <c r="AI108" s="78">
        <f t="shared" si="81"/>
        <v>0</v>
      </c>
      <c r="AJ108" s="78">
        <f t="shared" si="82"/>
        <v>1</v>
      </c>
      <c r="AK108" s="78">
        <f t="shared" si="83"/>
        <v>0</v>
      </c>
      <c r="AL108" s="78">
        <f t="shared" si="84"/>
        <v>0</v>
      </c>
      <c r="AM108" s="78">
        <f t="shared" si="85"/>
        <v>1</v>
      </c>
      <c r="AN108" s="78">
        <f t="shared" si="86"/>
        <v>0</v>
      </c>
      <c r="AO108" s="78">
        <f t="shared" si="87"/>
        <v>0</v>
      </c>
      <c r="AP108" s="78">
        <f t="shared" si="88"/>
        <v>0</v>
      </c>
      <c r="AQ108" s="79">
        <f t="shared" si="89"/>
        <v>0</v>
      </c>
      <c r="AR108" s="41"/>
      <c r="AS108" s="41"/>
      <c r="AT108" s="113">
        <f t="shared" si="90"/>
        <v>0</v>
      </c>
      <c r="AU108" s="114">
        <f t="shared" si="91"/>
        <v>0</v>
      </c>
      <c r="AV108" s="114">
        <f t="shared" si="67"/>
        <v>0</v>
      </c>
      <c r="AW108" s="114">
        <f t="shared" si="92"/>
        <v>1</v>
      </c>
      <c r="AX108" s="114">
        <f t="shared" si="93"/>
        <v>0</v>
      </c>
      <c r="AY108" s="114">
        <f t="shared" si="94"/>
        <v>0</v>
      </c>
      <c r="AZ108" s="58">
        <f t="shared" si="95"/>
        <v>0</v>
      </c>
      <c r="BA108" s="114">
        <f t="shared" si="96"/>
        <v>0</v>
      </c>
      <c r="BB108" s="114">
        <f t="shared" si="97"/>
        <v>0</v>
      </c>
      <c r="BC108" s="114">
        <f t="shared" si="98"/>
        <v>0</v>
      </c>
      <c r="BD108" s="115">
        <f t="shared" si="99"/>
        <v>0</v>
      </c>
    </row>
    <row r="109" spans="1:56" ht="10.5" customHeight="1" thickBot="1">
      <c r="A109" s="237">
        <f>IF(ISNUMBER('w-wa'!A108),('w-wa'!A108),(" "))</f>
        <v>1885</v>
      </c>
      <c r="B109" s="58">
        <f>IF(ISNUMBER('w-wa'!B108),(VLOOKUP('w-wa'!B108,tab_liczb_!$C$8:$E$18,3,1))," ")</f>
        <v>8</v>
      </c>
      <c r="C109" s="58">
        <f>IF(ISNUMBER('w-wa'!C108),(VLOOKUP('w-wa'!C108,tab_liczb_!$F$8:$H$18,3,1))," ")</f>
        <v>6</v>
      </c>
      <c r="D109" s="58">
        <f>IF(ISNUMBER('w-wa'!D108),(VLOOKUP('w-wa'!D108,tab_liczb_!$I$8:$K$18,3,1))," ")</f>
        <v>7</v>
      </c>
      <c r="E109" s="58">
        <f>IF(ISNUMBER('w-wa'!E108),(VLOOKUP('w-wa'!E108,tab_liczb_!$L$8:$N$18,3,1))," ")</f>
        <v>5</v>
      </c>
      <c r="F109" s="58">
        <f>IF(ISNUMBER('w-wa'!F108),(VLOOKUP('w-wa'!F108,tab_liczb_!$O$8:$Q$18,3,1))," ")</f>
        <v>10</v>
      </c>
      <c r="G109" s="58">
        <f>IF(ISNUMBER('w-wa'!G108),(VLOOKUP('w-wa'!G108,tab_liczb_!$R$8:$T$18,3,1))," ")</f>
        <v>3</v>
      </c>
      <c r="H109" s="58">
        <f>IF(ISNUMBER('w-wa'!H108),(VLOOKUP('w-wa'!H108,tab_liczb_!$U$8:$W$18,3,1))," ")</f>
        <v>4</v>
      </c>
      <c r="I109" s="58">
        <f>IF(ISNUMBER('w-wa'!I108),(VLOOKUP('w-wa'!I108,tab_liczb_!$X$8:$Z$18,3,1))," ")</f>
        <v>11</v>
      </c>
      <c r="J109" s="58">
        <f>IF(ISNUMBER('w-wa'!J108),(VLOOKUP('w-wa'!J108,tab_liczb_!$AA$8:$AC$18,3,1))," ")</f>
        <v>6</v>
      </c>
      <c r="K109" s="58">
        <f>IF(ISNUMBER('w-wa'!K108),(VLOOKUP('w-wa'!K108,tab_liczb_!$AD$8:$AF$18,3,1))," ")</f>
        <v>6</v>
      </c>
      <c r="L109" s="58">
        <f>IF(ISNUMBER('w-wa'!L108),(VLOOKUP('w-wa'!L108,tab_liczb_!$AG$8:$AI$18,3,1))," ")</f>
        <v>9</v>
      </c>
      <c r="M109" s="58">
        <f>IF(ISNUMBER('w-wa'!M108),(VLOOKUP('w-wa'!M108,tab_liczb_!$AJ$8:$AL$18,3,1))," ")</f>
        <v>9</v>
      </c>
      <c r="N109" s="58">
        <f>IF(ISNUMBER('w-wa'!N108),(VLOOKUP('w-wa'!N108,tab_liczb_!$AM$8:$AO$18,3,1))," ")</f>
        <v>6</v>
      </c>
      <c r="O109" s="58">
        <f>IF(ISNUMBER('w-wa'!O108),(VLOOKUP('w-wa'!O108,tab_liczb_!$AP$8:$AR$18,3,1))," ")</f>
        <v>9</v>
      </c>
      <c r="P109" s="58">
        <f>IF(ISNUMBER('w-wa'!P108),(VLOOKUP('w-wa'!P108,tab_liczb_!$AS$8:$AU$18,3,1))," ")</f>
        <v>7</v>
      </c>
      <c r="Q109" s="58">
        <f>IF(ISNUMBER('w-wa'!Q108),(VLOOKUP('w-wa'!Q108,tab_liczb_!$AV$8:$AX$18,3,1))," ")</f>
        <v>9</v>
      </c>
      <c r="R109" s="58">
        <f>IF(ISNUMBER('w-wa'!R108),(VLOOKUP('w-wa'!R108,tab_liczb_!$AY$8:$BA$18,3,1))," ")</f>
        <v>8</v>
      </c>
      <c r="S109" s="97"/>
      <c r="U109" s="62">
        <f t="shared" si="68"/>
        <v>1</v>
      </c>
      <c r="V109" s="58">
        <f t="shared" si="69"/>
        <v>1</v>
      </c>
      <c r="W109" s="58">
        <f t="shared" si="70"/>
        <v>2</v>
      </c>
      <c r="X109" s="58">
        <f t="shared" si="71"/>
        <v>1</v>
      </c>
      <c r="Y109" s="58">
        <f t="shared" si="72"/>
        <v>1</v>
      </c>
      <c r="Z109" s="58">
        <f t="shared" si="73"/>
        <v>3</v>
      </c>
      <c r="AA109" s="58">
        <f t="shared" si="74"/>
        <v>1</v>
      </c>
      <c r="AB109" s="58">
        <f t="shared" si="75"/>
        <v>1</v>
      </c>
      <c r="AC109" s="58">
        <f t="shared" si="76"/>
        <v>1</v>
      </c>
      <c r="AD109" s="58">
        <f t="shared" si="77"/>
        <v>0</v>
      </c>
      <c r="AE109" s="59">
        <f t="shared" si="78"/>
        <v>0</v>
      </c>
      <c r="AF109" s="112"/>
      <c r="AG109" s="77">
        <f t="shared" si="79"/>
        <v>0</v>
      </c>
      <c r="AH109" s="78">
        <f t="shared" si="80"/>
        <v>0</v>
      </c>
      <c r="AI109" s="78">
        <f t="shared" si="81"/>
        <v>2</v>
      </c>
      <c r="AJ109" s="78">
        <f t="shared" si="82"/>
        <v>0</v>
      </c>
      <c r="AK109" s="78">
        <f t="shared" si="83"/>
        <v>1</v>
      </c>
      <c r="AL109" s="78">
        <f t="shared" si="84"/>
        <v>1</v>
      </c>
      <c r="AM109" s="78">
        <f t="shared" si="85"/>
        <v>0</v>
      </c>
      <c r="AN109" s="78">
        <f t="shared" si="86"/>
        <v>0</v>
      </c>
      <c r="AO109" s="78">
        <f t="shared" si="87"/>
        <v>0</v>
      </c>
      <c r="AP109" s="78">
        <f t="shared" si="88"/>
        <v>0</v>
      </c>
      <c r="AQ109" s="79">
        <f t="shared" si="89"/>
        <v>0</v>
      </c>
      <c r="AR109" s="41"/>
      <c r="AS109" s="41"/>
      <c r="AT109" s="113">
        <f t="shared" si="90"/>
        <v>0</v>
      </c>
      <c r="AU109" s="114">
        <f t="shared" si="91"/>
        <v>0</v>
      </c>
      <c r="AV109" s="114">
        <f t="shared" si="67"/>
        <v>0</v>
      </c>
      <c r="AW109" s="114">
        <f t="shared" si="92"/>
        <v>1</v>
      </c>
      <c r="AX109" s="114">
        <f t="shared" si="93"/>
        <v>0</v>
      </c>
      <c r="AY109" s="114">
        <f t="shared" si="94"/>
        <v>0</v>
      </c>
      <c r="AZ109" s="58">
        <f t="shared" si="95"/>
        <v>0</v>
      </c>
      <c r="BA109" s="114">
        <f t="shared" si="96"/>
        <v>0</v>
      </c>
      <c r="BB109" s="114">
        <f t="shared" si="97"/>
        <v>0</v>
      </c>
      <c r="BC109" s="114">
        <f t="shared" si="98"/>
        <v>0</v>
      </c>
      <c r="BD109" s="115">
        <f t="shared" si="99"/>
        <v>0</v>
      </c>
    </row>
    <row r="110" spans="1:56" ht="10.5" customHeight="1" thickBot="1">
      <c r="A110" s="237">
        <f>IF(ISNUMBER('w-wa'!A109),('w-wa'!A109),(" "))</f>
        <v>1886</v>
      </c>
      <c r="B110" s="58">
        <f>IF(ISNUMBER('w-wa'!B109),(VLOOKUP('w-wa'!B109,tab_liczb_!$C$8:$E$18,3,1))," ")</f>
        <v>7</v>
      </c>
      <c r="C110" s="58">
        <f>IF(ISNUMBER('w-wa'!C109),(VLOOKUP('w-wa'!C109,tab_liczb_!$F$8:$H$18,3,1))," ")</f>
        <v>10</v>
      </c>
      <c r="D110" s="58">
        <f>IF(ISNUMBER('w-wa'!D109),(VLOOKUP('w-wa'!D109,tab_liczb_!$I$8:$K$18,3,1))," ")</f>
        <v>11</v>
      </c>
      <c r="E110" s="58">
        <f>IF(ISNUMBER('w-wa'!E109),(VLOOKUP('w-wa'!E109,tab_liczb_!$L$8:$N$18,3,1))," ")</f>
        <v>1</v>
      </c>
      <c r="F110" s="58">
        <f>IF(ISNUMBER('w-wa'!F109),(VLOOKUP('w-wa'!F109,tab_liczb_!$O$8:$Q$18,3,1))," ")</f>
        <v>7</v>
      </c>
      <c r="G110" s="58">
        <f>IF(ISNUMBER('w-wa'!G109),(VLOOKUP('w-wa'!G109,tab_liczb_!$R$8:$T$18,3,1))," ")</f>
        <v>8</v>
      </c>
      <c r="H110" s="58">
        <f>IF(ISNUMBER('w-wa'!H109),(VLOOKUP('w-wa'!H109,tab_liczb_!$U$8:$W$18,3,1))," ")</f>
        <v>8</v>
      </c>
      <c r="I110" s="58">
        <f>IF(ISNUMBER('w-wa'!I109),(VLOOKUP('w-wa'!I109,tab_liczb_!$X$8:$Z$18,3,1))," ")</f>
        <v>7</v>
      </c>
      <c r="J110" s="58">
        <f>IF(ISNUMBER('w-wa'!J109),(VLOOKUP('w-wa'!J109,tab_liczb_!$AA$8:$AC$18,3,1))," ")</f>
        <v>1</v>
      </c>
      <c r="K110" s="58">
        <f>IF(ISNUMBER('w-wa'!K109),(VLOOKUP('w-wa'!K109,tab_liczb_!$AD$8:$AF$18,3,1))," ")</f>
        <v>8</v>
      </c>
      <c r="L110" s="58">
        <f>IF(ISNUMBER('w-wa'!L109),(VLOOKUP('w-wa'!L109,tab_liczb_!$AG$8:$AI$18,3,1))," ")</f>
        <v>4</v>
      </c>
      <c r="M110" s="58">
        <f>IF(ISNUMBER('w-wa'!M109),(VLOOKUP('w-wa'!M109,tab_liczb_!$AJ$8:$AL$18,3,1))," ")</f>
        <v>5</v>
      </c>
      <c r="N110" s="58">
        <f>IF(ISNUMBER('w-wa'!N109),(VLOOKUP('w-wa'!N109,tab_liczb_!$AM$8:$AO$18,3,1))," ")</f>
        <v>9</v>
      </c>
      <c r="O110" s="58">
        <f>IF(ISNUMBER('w-wa'!O109),(VLOOKUP('w-wa'!O109,tab_liczb_!$AP$8:$AR$18,3,1))," ")</f>
        <v>10</v>
      </c>
      <c r="P110" s="58">
        <f>IF(ISNUMBER('w-wa'!P109),(VLOOKUP('w-wa'!P109,tab_liczb_!$AS$8:$AU$18,3,1))," ")</f>
        <v>9</v>
      </c>
      <c r="Q110" s="58">
        <f>IF(ISNUMBER('w-wa'!Q109),(VLOOKUP('w-wa'!Q109,tab_liczb_!$AV$8:$AX$18,3,1))," ")</f>
        <v>2</v>
      </c>
      <c r="R110" s="58">
        <f>IF(ISNUMBER('w-wa'!R109),(VLOOKUP('w-wa'!R109,tab_liczb_!$AY$8:$BA$18,3,1))," ")</f>
        <v>8</v>
      </c>
      <c r="U110" s="62">
        <f t="shared" si="68"/>
        <v>1</v>
      </c>
      <c r="V110" s="58">
        <f t="shared" si="69"/>
        <v>1</v>
      </c>
      <c r="W110" s="58">
        <f t="shared" si="70"/>
        <v>0</v>
      </c>
      <c r="X110" s="58">
        <f t="shared" si="71"/>
        <v>3</v>
      </c>
      <c r="Y110" s="58">
        <f t="shared" si="72"/>
        <v>3</v>
      </c>
      <c r="Z110" s="58">
        <f t="shared" si="73"/>
        <v>0</v>
      </c>
      <c r="AA110" s="58">
        <f t="shared" si="74"/>
        <v>1</v>
      </c>
      <c r="AB110" s="58">
        <f t="shared" si="75"/>
        <v>1</v>
      </c>
      <c r="AC110" s="58">
        <f t="shared" si="76"/>
        <v>0</v>
      </c>
      <c r="AD110" s="58">
        <f t="shared" si="77"/>
        <v>0</v>
      </c>
      <c r="AE110" s="59">
        <f t="shared" si="78"/>
        <v>2</v>
      </c>
      <c r="AF110" s="112"/>
      <c r="AG110" s="77">
        <f t="shared" si="79"/>
        <v>0</v>
      </c>
      <c r="AH110" s="78">
        <f t="shared" si="80"/>
        <v>1</v>
      </c>
      <c r="AI110" s="78">
        <f t="shared" si="81"/>
        <v>2</v>
      </c>
      <c r="AJ110" s="78">
        <f t="shared" si="82"/>
        <v>0</v>
      </c>
      <c r="AK110" s="78">
        <f t="shared" si="83"/>
        <v>0</v>
      </c>
      <c r="AL110" s="78">
        <f t="shared" si="84"/>
        <v>0</v>
      </c>
      <c r="AM110" s="78">
        <f t="shared" si="85"/>
        <v>0</v>
      </c>
      <c r="AN110" s="78">
        <f t="shared" si="86"/>
        <v>0</v>
      </c>
      <c r="AO110" s="78">
        <f t="shared" si="87"/>
        <v>0</v>
      </c>
      <c r="AP110" s="78">
        <f t="shared" si="88"/>
        <v>1</v>
      </c>
      <c r="AQ110" s="79">
        <f t="shared" si="89"/>
        <v>0</v>
      </c>
      <c r="AR110" s="41"/>
      <c r="AS110" s="41"/>
      <c r="AT110" s="113">
        <f t="shared" si="90"/>
        <v>0</v>
      </c>
      <c r="AU110" s="114">
        <f t="shared" si="91"/>
        <v>0</v>
      </c>
      <c r="AV110" s="114">
        <f t="shared" si="67"/>
        <v>0</v>
      </c>
      <c r="AW110" s="114">
        <f t="shared" si="92"/>
        <v>1</v>
      </c>
      <c r="AX110" s="114">
        <f t="shared" si="93"/>
        <v>0</v>
      </c>
      <c r="AY110" s="114">
        <f t="shared" si="94"/>
        <v>0</v>
      </c>
      <c r="AZ110" s="58">
        <f t="shared" si="95"/>
        <v>0</v>
      </c>
      <c r="BA110" s="114">
        <f t="shared" si="96"/>
        <v>0</v>
      </c>
      <c r="BB110" s="114">
        <f t="shared" si="97"/>
        <v>0</v>
      </c>
      <c r="BC110" s="114">
        <f t="shared" si="98"/>
        <v>0</v>
      </c>
      <c r="BD110" s="115">
        <f t="shared" si="99"/>
        <v>0</v>
      </c>
    </row>
    <row r="111" spans="1:56" ht="10.5" customHeight="1" thickBot="1">
      <c r="A111" s="237">
        <f>IF(ISNUMBER('w-wa'!A110),('w-wa'!A110),(" "))</f>
        <v>1887</v>
      </c>
      <c r="B111" s="58">
        <f>IF(ISNUMBER('w-wa'!B110),(VLOOKUP('w-wa'!B110,tab_liczb_!$C$8:$E$18,3,1))," ")</f>
        <v>7</v>
      </c>
      <c r="C111" s="58">
        <f>IF(ISNUMBER('w-wa'!C110),(VLOOKUP('w-wa'!C110,tab_liczb_!$F$8:$H$18,3,1))," ")</f>
        <v>8</v>
      </c>
      <c r="D111" s="58">
        <f>IF(ISNUMBER('w-wa'!D110),(VLOOKUP('w-wa'!D110,tab_liczb_!$I$8:$K$18,3,1))," ")</f>
        <v>9</v>
      </c>
      <c r="E111" s="58">
        <f>IF(ISNUMBER('w-wa'!E110),(VLOOKUP('w-wa'!E110,tab_liczb_!$L$8:$N$18,3,1))," ")</f>
        <v>5</v>
      </c>
      <c r="F111" s="58">
        <f>IF(ISNUMBER('w-wa'!F110),(VLOOKUP('w-wa'!F110,tab_liczb_!$O$8:$Q$18,3,1))," ")</f>
        <v>10</v>
      </c>
      <c r="G111" s="58">
        <f>IF(ISNUMBER('w-wa'!G110),(VLOOKUP('w-wa'!G110,tab_liczb_!$R$8:$T$18,3,1))," ")</f>
        <v>11</v>
      </c>
      <c r="H111" s="58">
        <f>IF(ISNUMBER('w-wa'!H110),(VLOOKUP('w-wa'!H110,tab_liczb_!$U$8:$W$18,3,1))," ")</f>
        <v>5</v>
      </c>
      <c r="I111" s="58">
        <f>IF(ISNUMBER('w-wa'!I110),(VLOOKUP('w-wa'!I110,tab_liczb_!$X$8:$Z$18,3,1))," ")</f>
        <v>10</v>
      </c>
      <c r="J111" s="58">
        <f>IF(ISNUMBER('w-wa'!J110),(VLOOKUP('w-wa'!J110,tab_liczb_!$AA$8:$AC$18,3,1))," ")</f>
        <v>4</v>
      </c>
      <c r="K111" s="58">
        <f>IF(ISNUMBER('w-wa'!K110),(VLOOKUP('w-wa'!K110,tab_liczb_!$AD$8:$AF$18,3,1))," ")</f>
        <v>8</v>
      </c>
      <c r="L111" s="58">
        <f>IF(ISNUMBER('w-wa'!L110),(VLOOKUP('w-wa'!L110,tab_liczb_!$AG$8:$AI$18,3,1))," ")</f>
        <v>6</v>
      </c>
      <c r="M111" s="58">
        <f>IF(ISNUMBER('w-wa'!M110),(VLOOKUP('w-wa'!M110,tab_liczb_!$AJ$8:$AL$18,3,1))," ")</f>
        <v>9</v>
      </c>
      <c r="N111" s="58">
        <f>IF(ISNUMBER('w-wa'!N110),(VLOOKUP('w-wa'!N110,tab_liczb_!$AM$8:$AO$18,3,1))," ")</f>
        <v>7</v>
      </c>
      <c r="O111" s="58">
        <f>IF(ISNUMBER('w-wa'!O110),(VLOOKUP('w-wa'!O110,tab_liczb_!$AP$8:$AR$18,3,1))," ")</f>
        <v>10</v>
      </c>
      <c r="P111" s="58">
        <f>IF(ISNUMBER('w-wa'!P110),(VLOOKUP('w-wa'!P110,tab_liczb_!$AS$8:$AU$18,3,1))," ")</f>
        <v>9</v>
      </c>
      <c r="Q111" s="58">
        <f>IF(ISNUMBER('w-wa'!Q110),(VLOOKUP('w-wa'!Q110,tab_liczb_!$AV$8:$AX$18,3,1))," ")</f>
        <v>6</v>
      </c>
      <c r="R111" s="58">
        <f>IF(ISNUMBER('w-wa'!R110),(VLOOKUP('w-wa'!R110,tab_liczb_!$AY$8:$BA$18,3,1))," ")</f>
        <v>9</v>
      </c>
      <c r="U111" s="62">
        <f t="shared" si="68"/>
        <v>1</v>
      </c>
      <c r="V111" s="58">
        <f t="shared" si="69"/>
        <v>2</v>
      </c>
      <c r="W111" s="58">
        <f t="shared" si="70"/>
        <v>2</v>
      </c>
      <c r="X111" s="58">
        <f t="shared" si="71"/>
        <v>2</v>
      </c>
      <c r="Y111" s="58">
        <f t="shared" si="72"/>
        <v>1</v>
      </c>
      <c r="Z111" s="58">
        <f t="shared" si="73"/>
        <v>1</v>
      </c>
      <c r="AA111" s="58">
        <f t="shared" si="74"/>
        <v>2</v>
      </c>
      <c r="AB111" s="58">
        <f t="shared" si="75"/>
        <v>1</v>
      </c>
      <c r="AC111" s="58">
        <f t="shared" si="76"/>
        <v>0</v>
      </c>
      <c r="AD111" s="58">
        <f t="shared" si="77"/>
        <v>0</v>
      </c>
      <c r="AE111" s="59">
        <f t="shared" si="78"/>
        <v>0</v>
      </c>
      <c r="AF111" s="112"/>
      <c r="AG111" s="77">
        <f t="shared" si="79"/>
        <v>0</v>
      </c>
      <c r="AH111" s="78">
        <f t="shared" si="80"/>
        <v>1</v>
      </c>
      <c r="AI111" s="78">
        <f t="shared" si="81"/>
        <v>1</v>
      </c>
      <c r="AJ111" s="78">
        <f t="shared" si="82"/>
        <v>0</v>
      </c>
      <c r="AK111" s="78">
        <f t="shared" si="83"/>
        <v>1</v>
      </c>
      <c r="AL111" s="78">
        <f t="shared" si="84"/>
        <v>1</v>
      </c>
      <c r="AM111" s="78">
        <f t="shared" si="85"/>
        <v>0</v>
      </c>
      <c r="AN111" s="78">
        <f t="shared" si="86"/>
        <v>0</v>
      </c>
      <c r="AO111" s="78">
        <f t="shared" si="87"/>
        <v>0</v>
      </c>
      <c r="AP111" s="78">
        <f t="shared" si="88"/>
        <v>0</v>
      </c>
      <c r="AQ111" s="79">
        <f t="shared" si="89"/>
        <v>0</v>
      </c>
      <c r="AR111" s="41"/>
      <c r="AS111" s="41"/>
      <c r="AT111" s="113">
        <f t="shared" si="90"/>
        <v>0</v>
      </c>
      <c r="AU111" s="114">
        <f t="shared" si="91"/>
        <v>0</v>
      </c>
      <c r="AV111" s="114">
        <f t="shared" si="67"/>
        <v>1</v>
      </c>
      <c r="AW111" s="114">
        <f t="shared" si="92"/>
        <v>0</v>
      </c>
      <c r="AX111" s="114">
        <f t="shared" si="93"/>
        <v>0</v>
      </c>
      <c r="AY111" s="114">
        <f t="shared" si="94"/>
        <v>0</v>
      </c>
      <c r="AZ111" s="58">
        <f t="shared" si="95"/>
        <v>0</v>
      </c>
      <c r="BA111" s="114">
        <f t="shared" si="96"/>
        <v>0</v>
      </c>
      <c r="BB111" s="114">
        <f t="shared" si="97"/>
        <v>0</v>
      </c>
      <c r="BC111" s="114">
        <f t="shared" si="98"/>
        <v>0</v>
      </c>
      <c r="BD111" s="115">
        <f t="shared" si="99"/>
        <v>0</v>
      </c>
    </row>
    <row r="112" spans="1:56" ht="13.5" thickBot="1">
      <c r="A112" s="237">
        <f>IF(ISNUMBER('w-wa'!A111),('w-wa'!A111),(" "))</f>
        <v>1888</v>
      </c>
      <c r="B112" s="58">
        <f>IF(ISNUMBER('w-wa'!B111),(VLOOKUP('w-wa'!B111,tab_liczb_!$C$8:$E$18,3,1))," ")</f>
        <v>10</v>
      </c>
      <c r="C112" s="58">
        <f>IF(ISNUMBER('w-wa'!C111),(VLOOKUP('w-wa'!C111,tab_liczb_!$F$8:$H$18,3,1))," ")</f>
        <v>10</v>
      </c>
      <c r="D112" s="58">
        <f>IF(ISNUMBER('w-wa'!D111),(VLOOKUP('w-wa'!D111,tab_liczb_!$I$8:$K$18,3,1))," ")</f>
        <v>11</v>
      </c>
      <c r="E112" s="58">
        <f>IF(ISNUMBER('w-wa'!E111),(VLOOKUP('w-wa'!E111,tab_liczb_!$L$8:$N$18,3,1))," ")</f>
        <v>8</v>
      </c>
      <c r="F112" s="58">
        <f>IF(ISNUMBER('w-wa'!F111),(VLOOKUP('w-wa'!F111,tab_liczb_!$O$8:$Q$18,3,1))," ")</f>
        <v>7</v>
      </c>
      <c r="G112" s="58">
        <f>IF(ISNUMBER('w-wa'!G111),(VLOOKUP('w-wa'!G111,tab_liczb_!$R$8:$T$18,3,1))," ")</f>
        <v>10</v>
      </c>
      <c r="H112" s="58">
        <f>IF(ISNUMBER('w-wa'!H111),(VLOOKUP('w-wa'!H111,tab_liczb_!$U$8:$W$18,3,1))," ")</f>
        <v>9</v>
      </c>
      <c r="I112" s="58">
        <f>IF(ISNUMBER('w-wa'!I111),(VLOOKUP('w-wa'!I111,tab_liczb_!$X$8:$Z$18,3,1))," ")</f>
        <v>10</v>
      </c>
      <c r="J112" s="58">
        <f>IF(ISNUMBER('w-wa'!J111),(VLOOKUP('w-wa'!J111,tab_liczb_!$AA$8:$AC$18,3,1))," ")</f>
        <v>6</v>
      </c>
      <c r="K112" s="58">
        <f>IF(ISNUMBER('w-wa'!K111),(VLOOKUP('w-wa'!K111,tab_liczb_!$AD$8:$AF$18,3,1))," ")</f>
        <v>6</v>
      </c>
      <c r="L112" s="58">
        <f>IF(ISNUMBER('w-wa'!L111),(VLOOKUP('w-wa'!L111,tab_liczb_!$AG$8:$AI$18,3,1))," ")</f>
        <v>9</v>
      </c>
      <c r="M112" s="58">
        <f>IF(ISNUMBER('w-wa'!M111),(VLOOKUP('w-wa'!M111,tab_liczb_!$AJ$8:$AL$18,3,1))," ")</f>
        <v>9</v>
      </c>
      <c r="N112" s="58">
        <f>IF(ISNUMBER('w-wa'!N111),(VLOOKUP('w-wa'!N111,tab_liczb_!$AM$8:$AO$18,3,1))," ")</f>
        <v>10</v>
      </c>
      <c r="O112" s="58">
        <f>IF(ISNUMBER('w-wa'!O111),(VLOOKUP('w-wa'!O111,tab_liczb_!$AP$8:$AR$18,3,1))," ")</f>
        <v>11</v>
      </c>
      <c r="P112" s="58">
        <f>IF(ISNUMBER('w-wa'!P111),(VLOOKUP('w-wa'!P111,tab_liczb_!$AS$8:$AU$18,3,1))," ")</f>
        <v>11</v>
      </c>
      <c r="Q112" s="58">
        <f>IF(ISNUMBER('w-wa'!Q111),(VLOOKUP('w-wa'!Q111,tab_liczb_!$AV$8:$AX$18,3,1))," ")</f>
        <v>9</v>
      </c>
      <c r="R112" s="58">
        <f>IF(ISNUMBER('w-wa'!R111),(VLOOKUP('w-wa'!R111,tab_liczb_!$AY$8:$BA$18,3,1))," ")</f>
        <v>11</v>
      </c>
      <c r="U112" s="62">
        <f t="shared" si="68"/>
        <v>1</v>
      </c>
      <c r="V112" s="58">
        <f t="shared" si="69"/>
        <v>4</v>
      </c>
      <c r="W112" s="58">
        <f t="shared" si="70"/>
        <v>3</v>
      </c>
      <c r="X112" s="58">
        <f t="shared" si="71"/>
        <v>1</v>
      </c>
      <c r="Y112" s="58">
        <f t="shared" si="72"/>
        <v>1</v>
      </c>
      <c r="Z112" s="58">
        <f t="shared" si="73"/>
        <v>2</v>
      </c>
      <c r="AA112" s="58">
        <f t="shared" si="74"/>
        <v>0</v>
      </c>
      <c r="AB112" s="58">
        <f t="shared" si="75"/>
        <v>0</v>
      </c>
      <c r="AC112" s="58">
        <f t="shared" si="76"/>
        <v>0</v>
      </c>
      <c r="AD112" s="58">
        <f t="shared" si="77"/>
        <v>0</v>
      </c>
      <c r="AE112" s="59">
        <f t="shared" si="78"/>
        <v>0</v>
      </c>
      <c r="AF112" s="112"/>
      <c r="AG112" s="77">
        <f t="shared" si="79"/>
        <v>2</v>
      </c>
      <c r="AH112" s="78">
        <f t="shared" si="80"/>
        <v>1</v>
      </c>
      <c r="AI112" s="78">
        <f t="shared" si="81"/>
        <v>1</v>
      </c>
      <c r="AJ112" s="78">
        <f t="shared" si="82"/>
        <v>0</v>
      </c>
      <c r="AK112" s="78">
        <f t="shared" si="83"/>
        <v>0</v>
      </c>
      <c r="AL112" s="78">
        <f t="shared" si="84"/>
        <v>0</v>
      </c>
      <c r="AM112" s="78">
        <f t="shared" si="85"/>
        <v>0</v>
      </c>
      <c r="AN112" s="78">
        <f t="shared" si="86"/>
        <v>0</v>
      </c>
      <c r="AO112" s="78">
        <f t="shared" si="87"/>
        <v>0</v>
      </c>
      <c r="AP112" s="78">
        <f t="shared" si="88"/>
        <v>0</v>
      </c>
      <c r="AQ112" s="79">
        <f t="shared" si="89"/>
        <v>0</v>
      </c>
      <c r="AR112" s="41"/>
      <c r="AS112" s="41"/>
      <c r="AT112" s="113">
        <f t="shared" si="90"/>
        <v>1</v>
      </c>
      <c r="AU112" s="114">
        <f t="shared" si="91"/>
        <v>0</v>
      </c>
      <c r="AV112" s="114">
        <f t="shared" si="67"/>
        <v>0</v>
      </c>
      <c r="AW112" s="114">
        <f t="shared" si="92"/>
        <v>0</v>
      </c>
      <c r="AX112" s="114">
        <f t="shared" si="93"/>
        <v>0</v>
      </c>
      <c r="AY112" s="114">
        <f t="shared" si="94"/>
        <v>0</v>
      </c>
      <c r="AZ112" s="58">
        <f t="shared" si="95"/>
        <v>0</v>
      </c>
      <c r="BA112" s="114">
        <f t="shared" si="96"/>
        <v>0</v>
      </c>
      <c r="BB112" s="114">
        <f t="shared" si="97"/>
        <v>0</v>
      </c>
      <c r="BC112" s="114">
        <f t="shared" si="98"/>
        <v>0</v>
      </c>
      <c r="BD112" s="115">
        <f t="shared" si="99"/>
        <v>0</v>
      </c>
    </row>
    <row r="113" spans="1:56" ht="13.5" thickBot="1">
      <c r="A113" s="237">
        <f>IF(ISNUMBER('w-wa'!A112),('w-wa'!A112),(" "))</f>
        <v>1889</v>
      </c>
      <c r="B113" s="58">
        <f>IF(ISNUMBER('w-wa'!B112),(VLOOKUP('w-wa'!B112,tab_liczb_!$C$8:$E$18,3,1))," ")</f>
        <v>9</v>
      </c>
      <c r="C113" s="58">
        <f>IF(ISNUMBER('w-wa'!C112),(VLOOKUP('w-wa'!C112,tab_liczb_!$F$8:$H$18,3,1))," ")</f>
        <v>8</v>
      </c>
      <c r="D113" s="58">
        <f>IF(ISNUMBER('w-wa'!D112),(VLOOKUP('w-wa'!D112,tab_liczb_!$I$8:$K$18,3,1))," ")</f>
        <v>11</v>
      </c>
      <c r="E113" s="58">
        <f>IF(ISNUMBER('w-wa'!E112),(VLOOKUP('w-wa'!E112,tab_liczb_!$L$8:$N$18,3,1))," ")</f>
        <v>6</v>
      </c>
      <c r="F113" s="58">
        <f>IF(ISNUMBER('w-wa'!F112),(VLOOKUP('w-wa'!F112,tab_liczb_!$O$8:$Q$18,3,1))," ")</f>
        <v>1</v>
      </c>
      <c r="G113" s="58">
        <f>IF(ISNUMBER('w-wa'!G112),(VLOOKUP('w-wa'!G112,tab_liczb_!$R$8:$T$18,3,1))," ")</f>
        <v>1</v>
      </c>
      <c r="H113" s="58">
        <f>IF(ISNUMBER('w-wa'!H112),(VLOOKUP('w-wa'!H112,tab_liczb_!$U$8:$W$18,3,1))," ")</f>
        <v>7</v>
      </c>
      <c r="I113" s="58">
        <f>IF(ISNUMBER('w-wa'!I112),(VLOOKUP('w-wa'!I112,tab_liczb_!$X$8:$Z$18,3,1))," ")</f>
        <v>8</v>
      </c>
      <c r="J113" s="58">
        <f>IF(ISNUMBER('w-wa'!J112),(VLOOKUP('w-wa'!J112,tab_liczb_!$AA$8:$AC$18,3,1))," ")</f>
        <v>11</v>
      </c>
      <c r="K113" s="58">
        <f>IF(ISNUMBER('w-wa'!K112),(VLOOKUP('w-wa'!K112,tab_liczb_!$AD$8:$AF$18,3,1))," ")</f>
        <v>3</v>
      </c>
      <c r="L113" s="58">
        <f>IF(ISNUMBER('w-wa'!L112),(VLOOKUP('w-wa'!L112,tab_liczb_!$AG$8:$AI$18,3,1))," ")</f>
        <v>6</v>
      </c>
      <c r="M113" s="58">
        <f>IF(ISNUMBER('w-wa'!M112),(VLOOKUP('w-wa'!M112,tab_liczb_!$AJ$8:$AL$18,3,1))," ")</f>
        <v>11</v>
      </c>
      <c r="N113" s="58">
        <f>IF(ISNUMBER('w-wa'!N112),(VLOOKUP('w-wa'!N112,tab_liczb_!$AM$8:$AO$18,3,1))," ")</f>
        <v>9</v>
      </c>
      <c r="O113" s="58">
        <f>IF(ISNUMBER('w-wa'!O112),(VLOOKUP('w-wa'!O112,tab_liczb_!$AP$8:$AR$18,3,1))," ")</f>
        <v>9</v>
      </c>
      <c r="P113" s="58">
        <f>IF(ISNUMBER('w-wa'!P112),(VLOOKUP('w-wa'!P112,tab_liczb_!$AS$8:$AU$18,3,1))," ")</f>
        <v>6</v>
      </c>
      <c r="Q113" s="58">
        <f>IF(ISNUMBER('w-wa'!Q112),(VLOOKUP('w-wa'!Q112,tab_liczb_!$AV$8:$AX$18,3,1))," ")</f>
        <v>6</v>
      </c>
      <c r="R113" s="58">
        <f>IF(ISNUMBER('w-wa'!R112),(VLOOKUP('w-wa'!R112,tab_liczb_!$AY$8:$BA$18,3,1))," ")</f>
        <v>9</v>
      </c>
      <c r="U113" s="62">
        <f t="shared" si="68"/>
        <v>3</v>
      </c>
      <c r="V113" s="58">
        <f t="shared" si="69"/>
        <v>0</v>
      </c>
      <c r="W113" s="58">
        <f t="shared" si="70"/>
        <v>1</v>
      </c>
      <c r="X113" s="58">
        <f t="shared" si="71"/>
        <v>2</v>
      </c>
      <c r="Y113" s="58">
        <f t="shared" si="72"/>
        <v>1</v>
      </c>
      <c r="Z113" s="58">
        <f t="shared" si="73"/>
        <v>2</v>
      </c>
      <c r="AA113" s="58">
        <f t="shared" si="74"/>
        <v>0</v>
      </c>
      <c r="AB113" s="58">
        <f t="shared" si="75"/>
        <v>0</v>
      </c>
      <c r="AC113" s="58">
        <f t="shared" si="76"/>
        <v>1</v>
      </c>
      <c r="AD113" s="58">
        <f t="shared" si="77"/>
        <v>0</v>
      </c>
      <c r="AE113" s="59">
        <f t="shared" si="78"/>
        <v>2</v>
      </c>
      <c r="AF113" s="112"/>
      <c r="AG113" s="77">
        <f t="shared" si="79"/>
        <v>0</v>
      </c>
      <c r="AH113" s="78">
        <f t="shared" si="80"/>
        <v>0</v>
      </c>
      <c r="AI113" s="78">
        <f t="shared" si="81"/>
        <v>2</v>
      </c>
      <c r="AJ113" s="78">
        <f t="shared" si="82"/>
        <v>0</v>
      </c>
      <c r="AK113" s="78">
        <f t="shared" si="83"/>
        <v>0</v>
      </c>
      <c r="AL113" s="78">
        <f t="shared" si="84"/>
        <v>2</v>
      </c>
      <c r="AM113" s="78">
        <f t="shared" si="85"/>
        <v>0</v>
      </c>
      <c r="AN113" s="78">
        <f t="shared" si="86"/>
        <v>0</v>
      </c>
      <c r="AO113" s="78">
        <f t="shared" si="87"/>
        <v>0</v>
      </c>
      <c r="AP113" s="78">
        <f t="shared" si="88"/>
        <v>0</v>
      </c>
      <c r="AQ113" s="79">
        <f t="shared" si="89"/>
        <v>0</v>
      </c>
      <c r="AR113" s="41"/>
      <c r="AS113" s="41"/>
      <c r="AT113" s="113">
        <f t="shared" si="90"/>
        <v>0</v>
      </c>
      <c r="AU113" s="114">
        <f t="shared" si="91"/>
        <v>0</v>
      </c>
      <c r="AV113" s="114">
        <f t="shared" si="67"/>
        <v>1</v>
      </c>
      <c r="AW113" s="114">
        <f t="shared" si="92"/>
        <v>0</v>
      </c>
      <c r="AX113" s="114">
        <f t="shared" si="93"/>
        <v>0</v>
      </c>
      <c r="AY113" s="114">
        <f t="shared" si="94"/>
        <v>0</v>
      </c>
      <c r="AZ113" s="58">
        <f t="shared" si="95"/>
        <v>0</v>
      </c>
      <c r="BA113" s="114">
        <f t="shared" si="96"/>
        <v>0</v>
      </c>
      <c r="BB113" s="114">
        <f t="shared" si="97"/>
        <v>0</v>
      </c>
      <c r="BC113" s="114">
        <f t="shared" si="98"/>
        <v>0</v>
      </c>
      <c r="BD113" s="115">
        <f t="shared" si="99"/>
        <v>0</v>
      </c>
    </row>
    <row r="114" spans="1:56" ht="13.5" thickBot="1">
      <c r="A114" s="237">
        <f>IF(ISNUMBER('w-wa'!A113),('w-wa'!A113),(" "))</f>
        <v>1890</v>
      </c>
      <c r="B114" s="58">
        <f>IF(ISNUMBER('w-wa'!B113),(VLOOKUP('w-wa'!B113,tab_liczb_!$C$8:$E$18,3,1))," ")</f>
        <v>4</v>
      </c>
      <c r="C114" s="58">
        <f>IF(ISNUMBER('w-wa'!C113),(VLOOKUP('w-wa'!C113,tab_liczb_!$F$8:$H$18,3,1))," ")</f>
        <v>9</v>
      </c>
      <c r="D114" s="58">
        <f>IF(ISNUMBER('w-wa'!D113),(VLOOKUP('w-wa'!D113,tab_liczb_!$I$8:$K$18,3,1))," ")</f>
        <v>4</v>
      </c>
      <c r="E114" s="58">
        <f>IF(ISNUMBER('w-wa'!E113),(VLOOKUP('w-wa'!E113,tab_liczb_!$L$8:$N$18,3,1))," ")</f>
        <v>1</v>
      </c>
      <c r="F114" s="58">
        <f>IF(ISNUMBER('w-wa'!F113),(VLOOKUP('w-wa'!F113,tab_liczb_!$O$8:$Q$18,3,1))," ")</f>
        <v>5</v>
      </c>
      <c r="G114" s="58">
        <f>IF(ISNUMBER('w-wa'!G113),(VLOOKUP('w-wa'!G113,tab_liczb_!$R$8:$T$18,3,1))," ")</f>
        <v>10</v>
      </c>
      <c r="H114" s="58">
        <f>IF(ISNUMBER('w-wa'!H113),(VLOOKUP('w-wa'!H113,tab_liczb_!$U$8:$W$18,3,1))," ")</f>
        <v>6</v>
      </c>
      <c r="I114" s="58">
        <f>IF(ISNUMBER('w-wa'!I113),(VLOOKUP('w-wa'!I113,tab_liczb_!$X$8:$Z$18,3,1))," ")</f>
        <v>1</v>
      </c>
      <c r="J114" s="58">
        <f>IF(ISNUMBER('w-wa'!J113),(VLOOKUP('w-wa'!J113,tab_liczb_!$AA$8:$AC$18,3,1))," ")</f>
        <v>6</v>
      </c>
      <c r="K114" s="58">
        <f>IF(ISNUMBER('w-wa'!K113),(VLOOKUP('w-wa'!K113,tab_liczb_!$AD$8:$AF$18,3,1))," ")</f>
        <v>8</v>
      </c>
      <c r="L114" s="58">
        <f>IF(ISNUMBER('w-wa'!L113),(VLOOKUP('w-wa'!L113,tab_liczb_!$AG$8:$AI$18,3,1))," ")</f>
        <v>6</v>
      </c>
      <c r="M114" s="58">
        <f>IF(ISNUMBER('w-wa'!M113),(VLOOKUP('w-wa'!M113,tab_liczb_!$AJ$8:$AL$18,3,1))," ")</f>
        <v>11</v>
      </c>
      <c r="N114" s="58">
        <f>IF(ISNUMBER('w-wa'!N113),(VLOOKUP('w-wa'!N113,tab_liczb_!$AM$8:$AO$18,3,1))," ")</f>
        <v>9</v>
      </c>
      <c r="O114" s="58">
        <f>IF(ISNUMBER('w-wa'!O113),(VLOOKUP('w-wa'!O113,tab_liczb_!$AP$8:$AR$18,3,1))," ")</f>
        <v>1</v>
      </c>
      <c r="P114" s="58">
        <f>IF(ISNUMBER('w-wa'!P113),(VLOOKUP('w-wa'!P113,tab_liczb_!$AS$8:$AU$18,3,1))," ")</f>
        <v>6</v>
      </c>
      <c r="Q114" s="58">
        <f>IF(ISNUMBER('w-wa'!Q113),(VLOOKUP('w-wa'!Q113,tab_liczb_!$AV$8:$AX$18,3,1))," ")</f>
        <v>7</v>
      </c>
      <c r="R114" s="58">
        <f>IF(ISNUMBER('w-wa'!R113),(VLOOKUP('w-wa'!R113,tab_liczb_!$AY$8:$BA$18,3,1))," ")</f>
        <v>8</v>
      </c>
      <c r="U114" s="62">
        <f t="shared" si="68"/>
        <v>1</v>
      </c>
      <c r="V114" s="58">
        <f t="shared" si="69"/>
        <v>1</v>
      </c>
      <c r="W114" s="58">
        <f t="shared" si="70"/>
        <v>1</v>
      </c>
      <c r="X114" s="58">
        <f t="shared" si="71"/>
        <v>1</v>
      </c>
      <c r="Y114" s="58">
        <f t="shared" si="72"/>
        <v>0</v>
      </c>
      <c r="Z114" s="58">
        <f t="shared" si="73"/>
        <v>3</v>
      </c>
      <c r="AA114" s="58">
        <f t="shared" si="74"/>
        <v>1</v>
      </c>
      <c r="AB114" s="58">
        <f t="shared" si="75"/>
        <v>2</v>
      </c>
      <c r="AC114" s="58">
        <f t="shared" si="76"/>
        <v>0</v>
      </c>
      <c r="AD114" s="58">
        <f t="shared" si="77"/>
        <v>0</v>
      </c>
      <c r="AE114" s="59">
        <f t="shared" si="78"/>
        <v>2</v>
      </c>
      <c r="AF114" s="112"/>
      <c r="AG114" s="77">
        <f t="shared" si="79"/>
        <v>0</v>
      </c>
      <c r="AH114" s="78">
        <f t="shared" si="80"/>
        <v>0</v>
      </c>
      <c r="AI114" s="78">
        <f t="shared" si="81"/>
        <v>1</v>
      </c>
      <c r="AJ114" s="78">
        <f t="shared" si="82"/>
        <v>0</v>
      </c>
      <c r="AK114" s="78">
        <f t="shared" si="83"/>
        <v>1</v>
      </c>
      <c r="AL114" s="78">
        <f t="shared" si="84"/>
        <v>1</v>
      </c>
      <c r="AM114" s="78">
        <f t="shared" si="85"/>
        <v>0</v>
      </c>
      <c r="AN114" s="78">
        <f t="shared" si="86"/>
        <v>0</v>
      </c>
      <c r="AO114" s="78">
        <f t="shared" si="87"/>
        <v>0</v>
      </c>
      <c r="AP114" s="78">
        <f t="shared" si="88"/>
        <v>0</v>
      </c>
      <c r="AQ114" s="79">
        <f t="shared" si="89"/>
        <v>1</v>
      </c>
      <c r="AR114" s="41"/>
      <c r="AS114" s="41"/>
      <c r="AT114" s="113">
        <f t="shared" si="90"/>
        <v>0</v>
      </c>
      <c r="AU114" s="114">
        <f t="shared" si="91"/>
        <v>0</v>
      </c>
      <c r="AV114" s="114">
        <f t="shared" si="67"/>
        <v>0</v>
      </c>
      <c r="AW114" s="114">
        <f t="shared" si="92"/>
        <v>1</v>
      </c>
      <c r="AX114" s="114">
        <f t="shared" si="93"/>
        <v>0</v>
      </c>
      <c r="AY114" s="114">
        <f t="shared" si="94"/>
        <v>0</v>
      </c>
      <c r="AZ114" s="58">
        <f t="shared" si="95"/>
        <v>0</v>
      </c>
      <c r="BA114" s="114">
        <f t="shared" si="96"/>
        <v>0</v>
      </c>
      <c r="BB114" s="114">
        <f t="shared" si="97"/>
        <v>0</v>
      </c>
      <c r="BC114" s="114">
        <f t="shared" si="98"/>
        <v>0</v>
      </c>
      <c r="BD114" s="115">
        <f t="shared" si="99"/>
        <v>0</v>
      </c>
    </row>
    <row r="115" spans="1:56" ht="13.5" thickBot="1">
      <c r="A115" s="237">
        <f>IF(ISNUMBER('w-wa'!A114),('w-wa'!A114),(" "))</f>
        <v>1891</v>
      </c>
      <c r="B115" s="58">
        <f>IF(ISNUMBER('w-wa'!B114),(VLOOKUP('w-wa'!B114,tab_liczb_!$C$8:$E$18,3,1))," ")</f>
        <v>9</v>
      </c>
      <c r="C115" s="58">
        <f>IF(ISNUMBER('w-wa'!C114),(VLOOKUP('w-wa'!C114,tab_liczb_!$F$8:$H$18,3,1))," ")</f>
        <v>9</v>
      </c>
      <c r="D115" s="58">
        <f>IF(ISNUMBER('w-wa'!D114),(VLOOKUP('w-wa'!D114,tab_liczb_!$I$8:$K$18,3,1))," ")</f>
        <v>7</v>
      </c>
      <c r="E115" s="58">
        <f>IF(ISNUMBER('w-wa'!E114),(VLOOKUP('w-wa'!E114,tab_liczb_!$L$8:$N$18,3,1))," ")</f>
        <v>11</v>
      </c>
      <c r="F115" s="58">
        <f>IF(ISNUMBER('w-wa'!F114),(VLOOKUP('w-wa'!F114,tab_liczb_!$O$8:$Q$18,3,1))," ")</f>
        <v>6</v>
      </c>
      <c r="G115" s="58">
        <f>IF(ISNUMBER('w-wa'!G114),(VLOOKUP('w-wa'!G114,tab_liczb_!$R$8:$T$18,3,1))," ")</f>
        <v>10</v>
      </c>
      <c r="H115" s="58">
        <f>IF(ISNUMBER('w-wa'!H114),(VLOOKUP('w-wa'!H114,tab_liczb_!$U$8:$W$18,3,1))," ")</f>
        <v>7</v>
      </c>
      <c r="I115" s="58">
        <f>IF(ISNUMBER('w-wa'!I114),(VLOOKUP('w-wa'!I114,tab_liczb_!$X$8:$Z$18,3,1))," ")</f>
        <v>8</v>
      </c>
      <c r="J115" s="58">
        <f>IF(ISNUMBER('w-wa'!J114),(VLOOKUP('w-wa'!J114,tab_liczb_!$AA$8:$AC$18,3,1))," ")</f>
        <v>4</v>
      </c>
      <c r="K115" s="58">
        <f>IF(ISNUMBER('w-wa'!K114),(VLOOKUP('w-wa'!K114,tab_liczb_!$AD$8:$AF$18,3,1))," ")</f>
        <v>1</v>
      </c>
      <c r="L115" s="58">
        <f>IF(ISNUMBER('w-wa'!L114),(VLOOKUP('w-wa'!L114,tab_liczb_!$AG$8:$AI$18,3,1))," ")</f>
        <v>9</v>
      </c>
      <c r="M115" s="58">
        <f>IF(ISNUMBER('w-wa'!M114),(VLOOKUP('w-wa'!M114,tab_liczb_!$AJ$8:$AL$18,3,1))," ")</f>
        <v>7</v>
      </c>
      <c r="N115" s="58">
        <f>IF(ISNUMBER('w-wa'!N114),(VLOOKUP('w-wa'!N114,tab_liczb_!$AM$8:$AO$18,3,1))," ")</f>
        <v>11</v>
      </c>
      <c r="O115" s="58">
        <f>IF(ISNUMBER('w-wa'!O114),(VLOOKUP('w-wa'!O114,tab_liczb_!$AP$8:$AR$18,3,1))," ")</f>
        <v>9</v>
      </c>
      <c r="P115" s="58">
        <f>IF(ISNUMBER('w-wa'!P114),(VLOOKUP('w-wa'!P114,tab_liczb_!$AS$8:$AU$18,3,1))," ")</f>
        <v>9</v>
      </c>
      <c r="Q115" s="58">
        <f>IF(ISNUMBER('w-wa'!Q114),(VLOOKUP('w-wa'!Q114,tab_liczb_!$AV$8:$AX$18,3,1))," ")</f>
        <v>4</v>
      </c>
      <c r="R115" s="58">
        <f>IF(ISNUMBER('w-wa'!R114),(VLOOKUP('w-wa'!R114,tab_liczb_!$AY$8:$BA$18,3,1))," ")</f>
        <v>8</v>
      </c>
      <c r="U115" s="62">
        <f t="shared" si="68"/>
        <v>1</v>
      </c>
      <c r="V115" s="58">
        <f t="shared" si="69"/>
        <v>1</v>
      </c>
      <c r="W115" s="58">
        <f t="shared" si="70"/>
        <v>3</v>
      </c>
      <c r="X115" s="58">
        <f t="shared" si="71"/>
        <v>1</v>
      </c>
      <c r="Y115" s="58">
        <f t="shared" si="72"/>
        <v>3</v>
      </c>
      <c r="Z115" s="58">
        <f t="shared" si="73"/>
        <v>1</v>
      </c>
      <c r="AA115" s="58">
        <f t="shared" si="74"/>
        <v>0</v>
      </c>
      <c r="AB115" s="58">
        <f t="shared" si="75"/>
        <v>1</v>
      </c>
      <c r="AC115" s="58">
        <f t="shared" si="76"/>
        <v>0</v>
      </c>
      <c r="AD115" s="58">
        <f t="shared" si="77"/>
        <v>0</v>
      </c>
      <c r="AE115" s="59">
        <f t="shared" si="78"/>
        <v>1</v>
      </c>
      <c r="AF115" s="112"/>
      <c r="AG115" s="77">
        <f t="shared" si="79"/>
        <v>1</v>
      </c>
      <c r="AH115" s="78">
        <f t="shared" si="80"/>
        <v>0</v>
      </c>
      <c r="AI115" s="78">
        <f t="shared" si="81"/>
        <v>2</v>
      </c>
      <c r="AJ115" s="78">
        <f t="shared" si="82"/>
        <v>0</v>
      </c>
      <c r="AK115" s="78">
        <f t="shared" si="83"/>
        <v>0</v>
      </c>
      <c r="AL115" s="78">
        <f t="shared" si="84"/>
        <v>0</v>
      </c>
      <c r="AM115" s="78">
        <f t="shared" si="85"/>
        <v>0</v>
      </c>
      <c r="AN115" s="78">
        <f t="shared" si="86"/>
        <v>1</v>
      </c>
      <c r="AO115" s="78">
        <f t="shared" si="87"/>
        <v>0</v>
      </c>
      <c r="AP115" s="78">
        <f t="shared" si="88"/>
        <v>0</v>
      </c>
      <c r="AQ115" s="79">
        <f t="shared" si="89"/>
        <v>0</v>
      </c>
      <c r="AR115" s="41"/>
      <c r="AS115" s="41"/>
      <c r="AT115" s="113">
        <f t="shared" si="90"/>
        <v>0</v>
      </c>
      <c r="AU115" s="114">
        <f t="shared" si="91"/>
        <v>0</v>
      </c>
      <c r="AV115" s="114">
        <f t="shared" si="67"/>
        <v>0</v>
      </c>
      <c r="AW115" s="114">
        <f t="shared" si="92"/>
        <v>1</v>
      </c>
      <c r="AX115" s="114">
        <f t="shared" si="93"/>
        <v>0</v>
      </c>
      <c r="AY115" s="114">
        <f t="shared" si="94"/>
        <v>0</v>
      </c>
      <c r="AZ115" s="58">
        <f t="shared" si="95"/>
        <v>0</v>
      </c>
      <c r="BA115" s="114">
        <f t="shared" si="96"/>
        <v>0</v>
      </c>
      <c r="BB115" s="114">
        <f t="shared" si="97"/>
        <v>0</v>
      </c>
      <c r="BC115" s="114">
        <f t="shared" si="98"/>
        <v>0</v>
      </c>
      <c r="BD115" s="115">
        <f t="shared" si="99"/>
        <v>0</v>
      </c>
    </row>
    <row r="116" spans="1:56" ht="13.5" thickBot="1">
      <c r="A116" s="237">
        <f>IF(ISNUMBER('w-wa'!A115),('w-wa'!A115),(" "))</f>
        <v>1892</v>
      </c>
      <c r="B116" s="58">
        <f>IF(ISNUMBER('w-wa'!B115),(VLOOKUP('w-wa'!B115,tab_liczb_!$C$8:$E$18,3,1))," ")</f>
        <v>9</v>
      </c>
      <c r="C116" s="58">
        <f>IF(ISNUMBER('w-wa'!C115),(VLOOKUP('w-wa'!C115,tab_liczb_!$F$8:$H$18,3,1))," ")</f>
        <v>7</v>
      </c>
      <c r="D116" s="58">
        <f>IF(ISNUMBER('w-wa'!D115),(VLOOKUP('w-wa'!D115,tab_liczb_!$I$8:$K$18,3,1))," ")</f>
        <v>9</v>
      </c>
      <c r="E116" s="58">
        <f>IF(ISNUMBER('w-wa'!E115),(VLOOKUP('w-wa'!E115,tab_liczb_!$L$8:$N$18,3,1))," ")</f>
        <v>8</v>
      </c>
      <c r="F116" s="58">
        <f>IF(ISNUMBER('w-wa'!F115),(VLOOKUP('w-wa'!F115,tab_liczb_!$O$8:$Q$18,3,1))," ")</f>
        <v>7</v>
      </c>
      <c r="G116" s="58">
        <f>IF(ISNUMBER('w-wa'!G115),(VLOOKUP('w-wa'!G115,tab_liczb_!$R$8:$T$18,3,1))," ")</f>
        <v>6</v>
      </c>
      <c r="H116" s="58">
        <f>IF(ISNUMBER('w-wa'!H115),(VLOOKUP('w-wa'!H115,tab_liczb_!$U$8:$W$18,3,1))," ")</f>
        <v>10</v>
      </c>
      <c r="I116" s="58">
        <f>IF(ISNUMBER('w-wa'!I115),(VLOOKUP('w-wa'!I115,tab_liczb_!$X$8:$Z$18,3,1))," ")</f>
        <v>1</v>
      </c>
      <c r="J116" s="58">
        <f>IF(ISNUMBER('w-wa'!J115),(VLOOKUP('w-wa'!J115,tab_liczb_!$AA$8:$AC$18,3,1))," ")</f>
        <v>1</v>
      </c>
      <c r="K116" s="58">
        <f>IF(ISNUMBER('w-wa'!K115),(VLOOKUP('w-wa'!K115,tab_liczb_!$AD$8:$AF$18,3,1))," ")</f>
        <v>6</v>
      </c>
      <c r="L116" s="58">
        <f>IF(ISNUMBER('w-wa'!L115),(VLOOKUP('w-wa'!L115,tab_liczb_!$AG$8:$AI$18,3,1))," ")</f>
        <v>9</v>
      </c>
      <c r="M116" s="58">
        <f>IF(ISNUMBER('w-wa'!M115),(VLOOKUP('w-wa'!M115,tab_liczb_!$AJ$8:$AL$18,3,1))," ")</f>
        <v>9</v>
      </c>
      <c r="N116" s="58">
        <f>IF(ISNUMBER('w-wa'!N115),(VLOOKUP('w-wa'!N115,tab_liczb_!$AM$8:$AO$18,3,1))," ")</f>
        <v>8</v>
      </c>
      <c r="O116" s="58">
        <f>IF(ISNUMBER('w-wa'!O115),(VLOOKUP('w-wa'!O115,tab_liczb_!$AP$8:$AR$18,3,1))," ")</f>
        <v>10</v>
      </c>
      <c r="P116" s="58">
        <f>IF(ISNUMBER('w-wa'!P115),(VLOOKUP('w-wa'!P115,tab_liczb_!$AS$8:$AU$18,3,1))," ")</f>
        <v>6</v>
      </c>
      <c r="Q116" s="58">
        <f>IF(ISNUMBER('w-wa'!Q115),(VLOOKUP('w-wa'!Q115,tab_liczb_!$AV$8:$AX$18,3,1))," ")</f>
        <v>6</v>
      </c>
      <c r="R116" s="58">
        <f>IF(ISNUMBER('w-wa'!R115),(VLOOKUP('w-wa'!R115,tab_liczb_!$AY$8:$BA$18,3,1))," ")</f>
        <v>8</v>
      </c>
      <c r="U116" s="62">
        <f t="shared" si="68"/>
        <v>0</v>
      </c>
      <c r="V116" s="58">
        <f t="shared" si="69"/>
        <v>1</v>
      </c>
      <c r="W116" s="58">
        <f t="shared" si="70"/>
        <v>4</v>
      </c>
      <c r="X116" s="58">
        <f t="shared" si="71"/>
        <v>1</v>
      </c>
      <c r="Y116" s="58">
        <f t="shared" si="72"/>
        <v>2</v>
      </c>
      <c r="Z116" s="58">
        <f t="shared" si="73"/>
        <v>2</v>
      </c>
      <c r="AA116" s="58">
        <f t="shared" si="74"/>
        <v>0</v>
      </c>
      <c r="AB116" s="58">
        <f t="shared" si="75"/>
        <v>0</v>
      </c>
      <c r="AC116" s="58">
        <f t="shared" si="76"/>
        <v>0</v>
      </c>
      <c r="AD116" s="58">
        <f t="shared" si="77"/>
        <v>0</v>
      </c>
      <c r="AE116" s="59">
        <f t="shared" si="78"/>
        <v>2</v>
      </c>
      <c r="AF116" s="112"/>
      <c r="AG116" s="77">
        <f t="shared" si="79"/>
        <v>0</v>
      </c>
      <c r="AH116" s="78">
        <f t="shared" si="80"/>
        <v>1</v>
      </c>
      <c r="AI116" s="78">
        <f t="shared" si="81"/>
        <v>0</v>
      </c>
      <c r="AJ116" s="78">
        <f t="shared" si="82"/>
        <v>1</v>
      </c>
      <c r="AK116" s="78">
        <f t="shared" si="83"/>
        <v>0</v>
      </c>
      <c r="AL116" s="78">
        <f t="shared" si="84"/>
        <v>2</v>
      </c>
      <c r="AM116" s="78">
        <f t="shared" si="85"/>
        <v>0</v>
      </c>
      <c r="AN116" s="78">
        <f t="shared" si="86"/>
        <v>0</v>
      </c>
      <c r="AO116" s="78">
        <f t="shared" si="87"/>
        <v>0</v>
      </c>
      <c r="AP116" s="78">
        <f t="shared" si="88"/>
        <v>0</v>
      </c>
      <c r="AQ116" s="79">
        <f t="shared" si="89"/>
        <v>0</v>
      </c>
      <c r="AR116" s="41"/>
      <c r="AS116" s="41"/>
      <c r="AT116" s="113">
        <f t="shared" si="90"/>
        <v>0</v>
      </c>
      <c r="AU116" s="114">
        <f t="shared" si="91"/>
        <v>0</v>
      </c>
      <c r="AV116" s="114">
        <f t="shared" si="67"/>
        <v>0</v>
      </c>
      <c r="AW116" s="114">
        <f t="shared" si="92"/>
        <v>1</v>
      </c>
      <c r="AX116" s="114">
        <f t="shared" si="93"/>
        <v>0</v>
      </c>
      <c r="AY116" s="114">
        <f t="shared" si="94"/>
        <v>0</v>
      </c>
      <c r="AZ116" s="58">
        <f t="shared" si="95"/>
        <v>0</v>
      </c>
      <c r="BA116" s="114">
        <f t="shared" si="96"/>
        <v>0</v>
      </c>
      <c r="BB116" s="114">
        <f t="shared" si="97"/>
        <v>0</v>
      </c>
      <c r="BC116" s="114">
        <f t="shared" si="98"/>
        <v>0</v>
      </c>
      <c r="BD116" s="115">
        <f t="shared" si="99"/>
        <v>0</v>
      </c>
    </row>
    <row r="117" spans="1:56" ht="13.5" thickBot="1">
      <c r="A117" s="237">
        <f>IF(ISNUMBER('w-wa'!A116),('w-wa'!A116),(" "))</f>
        <v>1893</v>
      </c>
      <c r="B117" s="58">
        <f>IF(ISNUMBER('w-wa'!B116),(VLOOKUP('w-wa'!B116,tab_liczb_!$C$8:$E$18,3,1))," ")</f>
        <v>11</v>
      </c>
      <c r="C117" s="58">
        <f>IF(ISNUMBER('w-wa'!C116),(VLOOKUP('w-wa'!C116,tab_liczb_!$F$8:$H$18,3,1))," ")</f>
        <v>6</v>
      </c>
      <c r="D117" s="58">
        <f>IF(ISNUMBER('w-wa'!D116),(VLOOKUP('w-wa'!D116,tab_liczb_!$I$8:$K$18,3,1))," ")</f>
        <v>7</v>
      </c>
      <c r="E117" s="58">
        <f>IF(ISNUMBER('w-wa'!E116),(VLOOKUP('w-wa'!E116,tab_liczb_!$L$8:$N$18,3,1))," ")</f>
        <v>11</v>
      </c>
      <c r="F117" s="58">
        <f>IF(ISNUMBER('w-wa'!F116),(VLOOKUP('w-wa'!F116,tab_liczb_!$O$8:$Q$18,3,1))," ")</f>
        <v>10</v>
      </c>
      <c r="G117" s="58">
        <f>IF(ISNUMBER('w-wa'!G116),(VLOOKUP('w-wa'!G116,tab_liczb_!$R$8:$T$18,3,1))," ")</f>
        <v>7</v>
      </c>
      <c r="H117" s="58">
        <f>IF(ISNUMBER('w-wa'!H116),(VLOOKUP('w-wa'!H116,tab_liczb_!$U$8:$W$18,3,1))," ")</f>
        <v>7</v>
      </c>
      <c r="I117" s="58">
        <f>IF(ISNUMBER('w-wa'!I116),(VLOOKUP('w-wa'!I116,tab_liczb_!$X$8:$Z$18,3,1))," ")</f>
        <v>8</v>
      </c>
      <c r="J117" s="58">
        <f>IF(ISNUMBER('w-wa'!J116),(VLOOKUP('w-wa'!J116,tab_liczb_!$AA$8:$AC$18,3,1))," ")</f>
        <v>7</v>
      </c>
      <c r="K117" s="58">
        <f>IF(ISNUMBER('w-wa'!K116),(VLOOKUP('w-wa'!K116,tab_liczb_!$AD$8:$AF$18,3,1))," ")</f>
        <v>1</v>
      </c>
      <c r="L117" s="58">
        <f>IF(ISNUMBER('w-wa'!L116),(VLOOKUP('w-wa'!L116,tab_liczb_!$AG$8:$AI$18,3,1))," ")</f>
        <v>8</v>
      </c>
      <c r="M117" s="58">
        <f>IF(ISNUMBER('w-wa'!M116),(VLOOKUP('w-wa'!M116,tab_liczb_!$AJ$8:$AL$18,3,1))," ")</f>
        <v>7</v>
      </c>
      <c r="N117" s="58">
        <f>IF(ISNUMBER('w-wa'!N116),(VLOOKUP('w-wa'!N116,tab_liczb_!$AM$8:$AO$18,3,1))," ")</f>
        <v>11</v>
      </c>
      <c r="O117" s="58">
        <f>IF(ISNUMBER('w-wa'!O116),(VLOOKUP('w-wa'!O116,tab_liczb_!$AP$8:$AR$18,3,1))," ")</f>
        <v>10</v>
      </c>
      <c r="P117" s="58">
        <f>IF(ISNUMBER('w-wa'!P116),(VLOOKUP('w-wa'!P116,tab_liczb_!$AS$8:$AU$18,3,1))," ")</f>
        <v>8</v>
      </c>
      <c r="Q117" s="58">
        <f>IF(ISNUMBER('w-wa'!Q116),(VLOOKUP('w-wa'!Q116,tab_liczb_!$AV$8:$AX$18,3,1))," ")</f>
        <v>6</v>
      </c>
      <c r="R117" s="58">
        <f>IF(ISNUMBER('w-wa'!R116),(VLOOKUP('w-wa'!R116,tab_liczb_!$AY$8:$BA$18,3,1))," ")</f>
        <v>10</v>
      </c>
      <c r="U117" s="62">
        <f t="shared" si="68"/>
        <v>2</v>
      </c>
      <c r="V117" s="58">
        <f t="shared" si="69"/>
        <v>1</v>
      </c>
      <c r="W117" s="58">
        <f t="shared" si="70"/>
        <v>0</v>
      </c>
      <c r="X117" s="58">
        <f t="shared" si="71"/>
        <v>2</v>
      </c>
      <c r="Y117" s="58">
        <f t="shared" si="72"/>
        <v>5</v>
      </c>
      <c r="Z117" s="58">
        <f t="shared" si="73"/>
        <v>1</v>
      </c>
      <c r="AA117" s="58">
        <f t="shared" si="74"/>
        <v>0</v>
      </c>
      <c r="AB117" s="58">
        <f t="shared" si="75"/>
        <v>0</v>
      </c>
      <c r="AC117" s="58">
        <f t="shared" si="76"/>
        <v>0</v>
      </c>
      <c r="AD117" s="58">
        <f t="shared" si="77"/>
        <v>0</v>
      </c>
      <c r="AE117" s="59">
        <f t="shared" si="78"/>
        <v>1</v>
      </c>
      <c r="AF117" s="112"/>
      <c r="AG117" s="77">
        <f t="shared" si="79"/>
        <v>1</v>
      </c>
      <c r="AH117" s="78">
        <f t="shared" si="80"/>
        <v>1</v>
      </c>
      <c r="AI117" s="78">
        <f t="shared" si="81"/>
        <v>0</v>
      </c>
      <c r="AJ117" s="78">
        <f t="shared" si="82"/>
        <v>1</v>
      </c>
      <c r="AK117" s="78">
        <f t="shared" si="83"/>
        <v>0</v>
      </c>
      <c r="AL117" s="78">
        <f t="shared" si="84"/>
        <v>1</v>
      </c>
      <c r="AM117" s="78">
        <f t="shared" si="85"/>
        <v>0</v>
      </c>
      <c r="AN117" s="78">
        <f t="shared" si="86"/>
        <v>0</v>
      </c>
      <c r="AO117" s="78">
        <f t="shared" si="87"/>
        <v>0</v>
      </c>
      <c r="AP117" s="78">
        <f t="shared" si="88"/>
        <v>0</v>
      </c>
      <c r="AQ117" s="79">
        <f t="shared" si="89"/>
        <v>0</v>
      </c>
      <c r="AR117" s="41"/>
      <c r="AS117" s="41"/>
      <c r="AT117" s="113">
        <f t="shared" si="90"/>
        <v>0</v>
      </c>
      <c r="AU117" s="114">
        <f t="shared" si="91"/>
        <v>1</v>
      </c>
      <c r="AV117" s="114">
        <f t="shared" si="67"/>
        <v>0</v>
      </c>
      <c r="AW117" s="114">
        <f t="shared" si="92"/>
        <v>0</v>
      </c>
      <c r="AX117" s="114">
        <f t="shared" si="93"/>
        <v>0</v>
      </c>
      <c r="AY117" s="114">
        <f t="shared" si="94"/>
        <v>0</v>
      </c>
      <c r="AZ117" s="58">
        <f t="shared" si="95"/>
        <v>0</v>
      </c>
      <c r="BA117" s="114">
        <f t="shared" si="96"/>
        <v>0</v>
      </c>
      <c r="BB117" s="114">
        <f t="shared" si="97"/>
        <v>0</v>
      </c>
      <c r="BC117" s="114">
        <f t="shared" si="98"/>
        <v>0</v>
      </c>
      <c r="BD117" s="115">
        <f t="shared" si="99"/>
        <v>0</v>
      </c>
    </row>
    <row r="118" spans="1:56" ht="13.5" thickBot="1">
      <c r="A118" s="237">
        <f>IF(ISNUMBER('w-wa'!A117),('w-wa'!A117),(" "))</f>
        <v>1894</v>
      </c>
      <c r="B118" s="58">
        <f>IF(ISNUMBER('w-wa'!B117),(VLOOKUP('w-wa'!B117,tab_liczb_!$C$8:$E$18,3,1))," ")</f>
        <v>9</v>
      </c>
      <c r="C118" s="58">
        <f>IF(ISNUMBER('w-wa'!C117),(VLOOKUP('w-wa'!C117,tab_liczb_!$F$8:$H$18,3,1))," ")</f>
        <v>5</v>
      </c>
      <c r="D118" s="58">
        <f>IF(ISNUMBER('w-wa'!D117),(VLOOKUP('w-wa'!D117,tab_liczb_!$I$8:$K$18,3,1))," ")</f>
        <v>2</v>
      </c>
      <c r="E118" s="58">
        <f>IF(ISNUMBER('w-wa'!E117),(VLOOKUP('w-wa'!E117,tab_liczb_!$L$8:$N$18,3,1))," ")</f>
        <v>3</v>
      </c>
      <c r="F118" s="58">
        <f>IF(ISNUMBER('w-wa'!F117),(VLOOKUP('w-wa'!F117,tab_liczb_!$O$8:$Q$18,3,1))," ")</f>
        <v>7</v>
      </c>
      <c r="G118" s="58">
        <f>IF(ISNUMBER('w-wa'!G117),(VLOOKUP('w-wa'!G117,tab_liczb_!$R$8:$T$18,3,1))," ")</f>
        <v>11</v>
      </c>
      <c r="H118" s="58">
        <f>IF(ISNUMBER('w-wa'!H117),(VLOOKUP('w-wa'!H117,tab_liczb_!$U$8:$W$18,3,1))," ")</f>
        <v>5</v>
      </c>
      <c r="I118" s="58">
        <f>IF(ISNUMBER('w-wa'!I117),(VLOOKUP('w-wa'!I117,tab_liczb_!$X$8:$Z$18,3,1))," ")</f>
        <v>8</v>
      </c>
      <c r="J118" s="58">
        <f>IF(ISNUMBER('w-wa'!J117),(VLOOKUP('w-wa'!J117,tab_liczb_!$AA$8:$AC$18,3,1))," ")</f>
        <v>11</v>
      </c>
      <c r="K118" s="58">
        <f>IF(ISNUMBER('w-wa'!K117),(VLOOKUP('w-wa'!K117,tab_liczb_!$AD$8:$AF$18,3,1))," ")</f>
        <v>8</v>
      </c>
      <c r="L118" s="58">
        <f>IF(ISNUMBER('w-wa'!L117),(VLOOKUP('w-wa'!L117,tab_liczb_!$AG$8:$AI$18,3,1))," ")</f>
        <v>6</v>
      </c>
      <c r="M118" s="58">
        <f>IF(ISNUMBER('w-wa'!M117),(VLOOKUP('w-wa'!M117,tab_liczb_!$AJ$8:$AL$18,3,1))," ")</f>
        <v>9</v>
      </c>
      <c r="N118" s="58">
        <f>IF(ISNUMBER('w-wa'!N117),(VLOOKUP('w-wa'!N117,tab_liczb_!$AM$8:$AO$18,3,1))," ")</f>
        <v>7</v>
      </c>
      <c r="O118" s="58">
        <f>IF(ISNUMBER('w-wa'!O117),(VLOOKUP('w-wa'!O117,tab_liczb_!$AP$8:$AR$18,3,1))," ")</f>
        <v>3</v>
      </c>
      <c r="P118" s="58">
        <f>IF(ISNUMBER('w-wa'!P117),(VLOOKUP('w-wa'!P117,tab_liczb_!$AS$8:$AU$18,3,1))," ")</f>
        <v>8</v>
      </c>
      <c r="Q118" s="58">
        <f>IF(ISNUMBER('w-wa'!Q117),(VLOOKUP('w-wa'!Q117,tab_liczb_!$AV$8:$AX$18,3,1))," ")</f>
        <v>9</v>
      </c>
      <c r="R118" s="58">
        <f>IF(ISNUMBER('w-wa'!R117),(VLOOKUP('w-wa'!R117,tab_liczb_!$AY$8:$BA$18,3,1))," ")</f>
        <v>8</v>
      </c>
      <c r="U118" s="62">
        <f t="shared" si="68"/>
        <v>2</v>
      </c>
      <c r="V118" s="58">
        <f t="shared" si="69"/>
        <v>0</v>
      </c>
      <c r="W118" s="58">
        <f t="shared" si="70"/>
        <v>2</v>
      </c>
      <c r="X118" s="58">
        <f t="shared" si="71"/>
        <v>2</v>
      </c>
      <c r="Y118" s="58">
        <f t="shared" si="72"/>
        <v>1</v>
      </c>
      <c r="Z118" s="58">
        <f t="shared" si="73"/>
        <v>1</v>
      </c>
      <c r="AA118" s="58">
        <f t="shared" si="74"/>
        <v>2</v>
      </c>
      <c r="AB118" s="58">
        <f t="shared" si="75"/>
        <v>0</v>
      </c>
      <c r="AC118" s="58">
        <f t="shared" si="76"/>
        <v>1</v>
      </c>
      <c r="AD118" s="58">
        <f t="shared" si="77"/>
        <v>1</v>
      </c>
      <c r="AE118" s="59">
        <f t="shared" si="78"/>
        <v>0</v>
      </c>
      <c r="AF118" s="112"/>
      <c r="AG118" s="77">
        <f t="shared" si="79"/>
        <v>0</v>
      </c>
      <c r="AH118" s="78">
        <f t="shared" si="80"/>
        <v>0</v>
      </c>
      <c r="AI118" s="78">
        <f t="shared" si="81"/>
        <v>1</v>
      </c>
      <c r="AJ118" s="78">
        <f t="shared" si="82"/>
        <v>1</v>
      </c>
      <c r="AK118" s="78">
        <f t="shared" si="83"/>
        <v>1</v>
      </c>
      <c r="AL118" s="78">
        <f t="shared" si="84"/>
        <v>0</v>
      </c>
      <c r="AM118" s="78">
        <f t="shared" si="85"/>
        <v>0</v>
      </c>
      <c r="AN118" s="78">
        <f t="shared" si="86"/>
        <v>0</v>
      </c>
      <c r="AO118" s="78">
        <f t="shared" si="87"/>
        <v>1</v>
      </c>
      <c r="AP118" s="78">
        <f t="shared" si="88"/>
        <v>0</v>
      </c>
      <c r="AQ118" s="79">
        <f t="shared" si="89"/>
        <v>0</v>
      </c>
      <c r="AR118" s="41"/>
      <c r="AS118" s="41"/>
      <c r="AT118" s="113">
        <f t="shared" si="90"/>
        <v>0</v>
      </c>
      <c r="AU118" s="114">
        <f t="shared" si="91"/>
        <v>0</v>
      </c>
      <c r="AV118" s="114">
        <f t="shared" si="67"/>
        <v>0</v>
      </c>
      <c r="AW118" s="114">
        <f t="shared" si="92"/>
        <v>1</v>
      </c>
      <c r="AX118" s="114">
        <f t="shared" si="93"/>
        <v>0</v>
      </c>
      <c r="AY118" s="114">
        <f t="shared" si="94"/>
        <v>0</v>
      </c>
      <c r="AZ118" s="58">
        <f t="shared" si="95"/>
        <v>0</v>
      </c>
      <c r="BA118" s="114">
        <f t="shared" si="96"/>
        <v>0</v>
      </c>
      <c r="BB118" s="114">
        <f t="shared" si="97"/>
        <v>0</v>
      </c>
      <c r="BC118" s="114">
        <f t="shared" si="98"/>
        <v>0</v>
      </c>
      <c r="BD118" s="115">
        <f t="shared" si="99"/>
        <v>0</v>
      </c>
    </row>
    <row r="119" spans="1:56" ht="13.5" thickBot="1">
      <c r="A119" s="237">
        <f>IF(ISNUMBER('w-wa'!A118),('w-wa'!A118),(" "))</f>
        <v>1895</v>
      </c>
      <c r="B119" s="58">
        <f>IF(ISNUMBER('w-wa'!B118),(VLOOKUP('w-wa'!B118,tab_liczb_!$C$8:$E$18,3,1))," ")</f>
        <v>7</v>
      </c>
      <c r="C119" s="58">
        <f>IF(ISNUMBER('w-wa'!C118),(VLOOKUP('w-wa'!C118,tab_liczb_!$F$8:$H$18,3,1))," ")</f>
        <v>10</v>
      </c>
      <c r="D119" s="58">
        <f>IF(ISNUMBER('w-wa'!D118),(VLOOKUP('w-wa'!D118,tab_liczb_!$I$8:$K$18,3,1))," ")</f>
        <v>9</v>
      </c>
      <c r="E119" s="58">
        <f>IF(ISNUMBER('w-wa'!E118),(VLOOKUP('w-wa'!E118,tab_liczb_!$L$8:$N$18,3,1))," ")</f>
        <v>5</v>
      </c>
      <c r="F119" s="58">
        <f>IF(ISNUMBER('w-wa'!F118),(VLOOKUP('w-wa'!F118,tab_liczb_!$O$8:$Q$18,3,1))," ")</f>
        <v>6</v>
      </c>
      <c r="G119" s="58">
        <f>IF(ISNUMBER('w-wa'!G118),(VLOOKUP('w-wa'!G118,tab_liczb_!$R$8:$T$18,3,1))," ")</f>
        <v>6</v>
      </c>
      <c r="H119" s="58">
        <f>IF(ISNUMBER('w-wa'!H118),(VLOOKUP('w-wa'!H118,tab_liczb_!$U$8:$W$18,3,1))," ")</f>
        <v>6</v>
      </c>
      <c r="I119" s="58">
        <f>IF(ISNUMBER('w-wa'!I118),(VLOOKUP('w-wa'!I118,tab_liczb_!$X$8:$Z$18,3,1))," ")</f>
        <v>7</v>
      </c>
      <c r="J119" s="58">
        <f>IF(ISNUMBER('w-wa'!J118),(VLOOKUP('w-wa'!J118,tab_liczb_!$AA$8:$AC$18,3,1))," ")</f>
        <v>4</v>
      </c>
      <c r="K119" s="58">
        <f>IF(ISNUMBER('w-wa'!K118),(VLOOKUP('w-wa'!K118,tab_liczb_!$AD$8:$AF$18,3,1))," ")</f>
        <v>4</v>
      </c>
      <c r="L119" s="58">
        <f>IF(ISNUMBER('w-wa'!L118),(VLOOKUP('w-wa'!L118,tab_liczb_!$AG$8:$AI$18,3,1))," ")</f>
        <v>6</v>
      </c>
      <c r="M119" s="58">
        <f>IF(ISNUMBER('w-wa'!M118),(VLOOKUP('w-wa'!M118,tab_liczb_!$AJ$8:$AL$18,3,1))," ")</f>
        <v>9</v>
      </c>
      <c r="N119" s="58">
        <f>IF(ISNUMBER('w-wa'!N118),(VLOOKUP('w-wa'!N118,tab_liczb_!$AM$8:$AO$18,3,1))," ")</f>
        <v>9</v>
      </c>
      <c r="O119" s="58">
        <f>IF(ISNUMBER('w-wa'!O118),(VLOOKUP('w-wa'!O118,tab_liczb_!$AP$8:$AR$18,3,1))," ")</f>
        <v>8</v>
      </c>
      <c r="P119" s="58">
        <f>IF(ISNUMBER('w-wa'!P118),(VLOOKUP('w-wa'!P118,tab_liczb_!$AS$8:$AU$18,3,1))," ")</f>
        <v>6</v>
      </c>
      <c r="Q119" s="58">
        <f>IF(ISNUMBER('w-wa'!Q118),(VLOOKUP('w-wa'!Q118,tab_liczb_!$AV$8:$AX$18,3,1))," ")</f>
        <v>4</v>
      </c>
      <c r="R119" s="58">
        <f>IF(ISNUMBER('w-wa'!R118),(VLOOKUP('w-wa'!R118,tab_liczb_!$AY$8:$BA$18,3,1))," ")</f>
        <v>8</v>
      </c>
      <c r="U119" s="62">
        <f t="shared" si="68"/>
        <v>0</v>
      </c>
      <c r="V119" s="58">
        <f t="shared" si="69"/>
        <v>1</v>
      </c>
      <c r="W119" s="58">
        <f t="shared" si="70"/>
        <v>2</v>
      </c>
      <c r="X119" s="58">
        <f t="shared" si="71"/>
        <v>0</v>
      </c>
      <c r="Y119" s="58">
        <f t="shared" si="72"/>
        <v>2</v>
      </c>
      <c r="Z119" s="58">
        <f t="shared" si="73"/>
        <v>4</v>
      </c>
      <c r="AA119" s="58">
        <f t="shared" si="74"/>
        <v>1</v>
      </c>
      <c r="AB119" s="58">
        <f t="shared" si="75"/>
        <v>2</v>
      </c>
      <c r="AC119" s="58">
        <f t="shared" si="76"/>
        <v>0</v>
      </c>
      <c r="AD119" s="58">
        <f t="shared" si="77"/>
        <v>0</v>
      </c>
      <c r="AE119" s="59">
        <f t="shared" si="78"/>
        <v>0</v>
      </c>
      <c r="AF119" s="112"/>
      <c r="AG119" s="77">
        <f t="shared" si="79"/>
        <v>0</v>
      </c>
      <c r="AH119" s="78">
        <f t="shared" si="80"/>
        <v>0</v>
      </c>
      <c r="AI119" s="78">
        <f t="shared" si="81"/>
        <v>1</v>
      </c>
      <c r="AJ119" s="78">
        <f t="shared" si="82"/>
        <v>1</v>
      </c>
      <c r="AK119" s="78">
        <f t="shared" si="83"/>
        <v>0</v>
      </c>
      <c r="AL119" s="78">
        <f t="shared" si="84"/>
        <v>1</v>
      </c>
      <c r="AM119" s="78">
        <f t="shared" si="85"/>
        <v>0</v>
      </c>
      <c r="AN119" s="78">
        <f t="shared" si="86"/>
        <v>1</v>
      </c>
      <c r="AO119" s="78">
        <f t="shared" si="87"/>
        <v>0</v>
      </c>
      <c r="AP119" s="78">
        <f t="shared" si="88"/>
        <v>0</v>
      </c>
      <c r="AQ119" s="79">
        <f t="shared" si="89"/>
        <v>0</v>
      </c>
      <c r="AR119" s="41"/>
      <c r="AS119" s="41"/>
      <c r="AT119" s="113">
        <f t="shared" si="90"/>
        <v>0</v>
      </c>
      <c r="AU119" s="114">
        <f t="shared" si="91"/>
        <v>0</v>
      </c>
      <c r="AV119" s="114">
        <f t="shared" si="67"/>
        <v>0</v>
      </c>
      <c r="AW119" s="114">
        <f t="shared" si="92"/>
        <v>1</v>
      </c>
      <c r="AX119" s="114">
        <f t="shared" si="93"/>
        <v>0</v>
      </c>
      <c r="AY119" s="114">
        <f t="shared" si="94"/>
        <v>0</v>
      </c>
      <c r="AZ119" s="58">
        <f t="shared" si="95"/>
        <v>0</v>
      </c>
      <c r="BA119" s="114">
        <f t="shared" si="96"/>
        <v>0</v>
      </c>
      <c r="BB119" s="114">
        <f t="shared" si="97"/>
        <v>0</v>
      </c>
      <c r="BC119" s="114">
        <f t="shared" si="98"/>
        <v>0</v>
      </c>
      <c r="BD119" s="115">
        <f t="shared" si="99"/>
        <v>0</v>
      </c>
    </row>
    <row r="120" spans="1:56" ht="13.5" thickBot="1">
      <c r="A120" s="237">
        <f>IF(ISNUMBER('w-wa'!A119),('w-wa'!A119),(" "))</f>
        <v>1896</v>
      </c>
      <c r="B120" s="58">
        <f>IF(ISNUMBER('w-wa'!B119),(VLOOKUP('w-wa'!B119,tab_liczb_!$C$8:$E$18,3,1))," ")</f>
        <v>8</v>
      </c>
      <c r="C120" s="58">
        <f>IF(ISNUMBER('w-wa'!C119),(VLOOKUP('w-wa'!C119,tab_liczb_!$F$8:$H$18,3,1))," ")</f>
        <v>6</v>
      </c>
      <c r="D120" s="58">
        <f>IF(ISNUMBER('w-wa'!D119),(VLOOKUP('w-wa'!D119,tab_liczb_!$I$8:$K$18,3,1))," ")</f>
        <v>2</v>
      </c>
      <c r="E120" s="58">
        <f>IF(ISNUMBER('w-wa'!E119),(VLOOKUP('w-wa'!E119,tab_liczb_!$L$8:$N$18,3,1))," ")</f>
        <v>10</v>
      </c>
      <c r="F120" s="58">
        <f>IF(ISNUMBER('w-wa'!F119),(VLOOKUP('w-wa'!F119,tab_liczb_!$O$8:$Q$18,3,1))," ")</f>
        <v>10</v>
      </c>
      <c r="G120" s="58">
        <f>IF(ISNUMBER('w-wa'!G119),(VLOOKUP('w-wa'!G119,tab_liczb_!$R$8:$T$18,3,1))," ")</f>
        <v>1</v>
      </c>
      <c r="H120" s="58">
        <f>IF(ISNUMBER('w-wa'!H119),(VLOOKUP('w-wa'!H119,tab_liczb_!$U$8:$W$18,3,1))," ")</f>
        <v>3</v>
      </c>
      <c r="I120" s="58">
        <f>IF(ISNUMBER('w-wa'!I119),(VLOOKUP('w-wa'!I119,tab_liczb_!$X$8:$Z$18,3,1))," ")</f>
        <v>10</v>
      </c>
      <c r="J120" s="58">
        <f>IF(ISNUMBER('w-wa'!J119),(VLOOKUP('w-wa'!J119,tab_liczb_!$AA$8:$AC$18,3,1))," ")</f>
        <v>6</v>
      </c>
      <c r="K120" s="58">
        <f>IF(ISNUMBER('w-wa'!K119),(VLOOKUP('w-wa'!K119,tab_liczb_!$AD$8:$AF$18,3,1))," ")</f>
        <v>1</v>
      </c>
      <c r="L120" s="58">
        <f>IF(ISNUMBER('w-wa'!L119),(VLOOKUP('w-wa'!L119,tab_liczb_!$AG$8:$AI$18,3,1))," ")</f>
        <v>10</v>
      </c>
      <c r="M120" s="58">
        <f>IF(ISNUMBER('w-wa'!M119),(VLOOKUP('w-wa'!M119,tab_liczb_!$AJ$8:$AL$18,3,1))," ")</f>
        <v>9</v>
      </c>
      <c r="N120" s="58">
        <f>IF(ISNUMBER('w-wa'!N119),(VLOOKUP('w-wa'!N119,tab_liczb_!$AM$8:$AO$18,3,1))," ")</f>
        <v>9</v>
      </c>
      <c r="O120" s="58">
        <f>IF(ISNUMBER('w-wa'!O119),(VLOOKUP('w-wa'!O119,tab_liczb_!$AP$8:$AR$18,3,1))," ")</f>
        <v>9</v>
      </c>
      <c r="P120" s="58">
        <f>IF(ISNUMBER('w-wa'!P119),(VLOOKUP('w-wa'!P119,tab_liczb_!$AS$8:$AU$18,3,1))," ")</f>
        <v>5</v>
      </c>
      <c r="Q120" s="58">
        <f>IF(ISNUMBER('w-wa'!Q119),(VLOOKUP('w-wa'!Q119,tab_liczb_!$AV$8:$AX$18,3,1))," ")</f>
        <v>6</v>
      </c>
      <c r="R120" s="58">
        <f>IF(ISNUMBER('w-wa'!R119),(VLOOKUP('w-wa'!R119,tab_liczb_!$AY$8:$BA$18,3,1))," ")</f>
        <v>7</v>
      </c>
      <c r="U120" s="62">
        <f t="shared" si="68"/>
        <v>0</v>
      </c>
      <c r="V120" s="58">
        <f t="shared" si="69"/>
        <v>4</v>
      </c>
      <c r="W120" s="58">
        <f t="shared" si="70"/>
        <v>1</v>
      </c>
      <c r="X120" s="58">
        <f t="shared" si="71"/>
        <v>1</v>
      </c>
      <c r="Y120" s="58">
        <f t="shared" si="72"/>
        <v>0</v>
      </c>
      <c r="Z120" s="58">
        <f t="shared" si="73"/>
        <v>2</v>
      </c>
      <c r="AA120" s="58">
        <f t="shared" si="74"/>
        <v>0</v>
      </c>
      <c r="AB120" s="58">
        <f t="shared" si="75"/>
        <v>0</v>
      </c>
      <c r="AC120" s="58">
        <f t="shared" si="76"/>
        <v>1</v>
      </c>
      <c r="AD120" s="58">
        <f t="shared" si="77"/>
        <v>1</v>
      </c>
      <c r="AE120" s="59">
        <f t="shared" si="78"/>
        <v>2</v>
      </c>
      <c r="AF120" s="112"/>
      <c r="AG120" s="77">
        <f t="shared" si="79"/>
        <v>0</v>
      </c>
      <c r="AH120" s="78">
        <f t="shared" si="80"/>
        <v>0</v>
      </c>
      <c r="AI120" s="78">
        <f t="shared" si="81"/>
        <v>2</v>
      </c>
      <c r="AJ120" s="78">
        <f t="shared" si="82"/>
        <v>0</v>
      </c>
      <c r="AK120" s="78">
        <f t="shared" si="83"/>
        <v>0</v>
      </c>
      <c r="AL120" s="78">
        <f t="shared" si="84"/>
        <v>1</v>
      </c>
      <c r="AM120" s="78">
        <f t="shared" si="85"/>
        <v>1</v>
      </c>
      <c r="AN120" s="78">
        <f t="shared" si="86"/>
        <v>0</v>
      </c>
      <c r="AO120" s="78">
        <f t="shared" si="87"/>
        <v>0</v>
      </c>
      <c r="AP120" s="78">
        <f t="shared" si="88"/>
        <v>0</v>
      </c>
      <c r="AQ120" s="79">
        <f t="shared" si="89"/>
        <v>0</v>
      </c>
      <c r="AR120" s="41"/>
      <c r="AS120" s="41"/>
      <c r="AT120" s="113">
        <f t="shared" si="90"/>
        <v>0</v>
      </c>
      <c r="AU120" s="114">
        <f t="shared" si="91"/>
        <v>0</v>
      </c>
      <c r="AV120" s="114">
        <f t="shared" si="67"/>
        <v>0</v>
      </c>
      <c r="AW120" s="114">
        <f t="shared" si="92"/>
        <v>0</v>
      </c>
      <c r="AX120" s="114">
        <f t="shared" si="93"/>
        <v>1</v>
      </c>
      <c r="AY120" s="114">
        <f t="shared" si="94"/>
        <v>0</v>
      </c>
      <c r="AZ120" s="58">
        <f t="shared" si="95"/>
        <v>0</v>
      </c>
      <c r="BA120" s="114">
        <f t="shared" si="96"/>
        <v>0</v>
      </c>
      <c r="BB120" s="114">
        <f t="shared" si="97"/>
        <v>0</v>
      </c>
      <c r="BC120" s="114">
        <f t="shared" si="98"/>
        <v>0</v>
      </c>
      <c r="BD120" s="115">
        <f t="shared" si="99"/>
        <v>0</v>
      </c>
    </row>
    <row r="121" spans="1:56" ht="13.5" thickBot="1">
      <c r="A121" s="237">
        <f>IF(ISNUMBER('w-wa'!A120),('w-wa'!A120),(" "))</f>
        <v>1897</v>
      </c>
      <c r="B121" s="58">
        <f>IF(ISNUMBER('w-wa'!B120),(VLOOKUP('w-wa'!B120,tab_liczb_!$C$8:$E$18,3,1))," ")</f>
        <v>9</v>
      </c>
      <c r="C121" s="58">
        <f>IF(ISNUMBER('w-wa'!C120),(VLOOKUP('w-wa'!C120,tab_liczb_!$F$8:$H$18,3,1))," ")</f>
        <v>8</v>
      </c>
      <c r="D121" s="58">
        <f>IF(ISNUMBER('w-wa'!D120),(VLOOKUP('w-wa'!D120,tab_liczb_!$I$8:$K$18,3,1))," ")</f>
        <v>5</v>
      </c>
      <c r="E121" s="58">
        <f>IF(ISNUMBER('w-wa'!E120),(VLOOKUP('w-wa'!E120,tab_liczb_!$L$8:$N$18,3,1))," ")</f>
        <v>6</v>
      </c>
      <c r="F121" s="58">
        <f>IF(ISNUMBER('w-wa'!F120),(VLOOKUP('w-wa'!F120,tab_liczb_!$O$8:$Q$18,3,1))," ")</f>
        <v>7</v>
      </c>
      <c r="G121" s="58">
        <f>IF(ISNUMBER('w-wa'!G120),(VLOOKUP('w-wa'!G120,tab_liczb_!$R$8:$T$18,3,1))," ")</f>
        <v>6</v>
      </c>
      <c r="H121" s="58">
        <f>IF(ISNUMBER('w-wa'!H120),(VLOOKUP('w-wa'!H120,tab_liczb_!$U$8:$W$18,3,1))," ")</f>
        <v>7</v>
      </c>
      <c r="I121" s="58">
        <f>IF(ISNUMBER('w-wa'!I120),(VLOOKUP('w-wa'!I120,tab_liczb_!$X$8:$Z$18,3,1))," ")</f>
        <v>6</v>
      </c>
      <c r="J121" s="58">
        <f>IF(ISNUMBER('w-wa'!J120),(VLOOKUP('w-wa'!J120,tab_liczb_!$AA$8:$AC$18,3,1))," ")</f>
        <v>6</v>
      </c>
      <c r="K121" s="58">
        <f>IF(ISNUMBER('w-wa'!K120),(VLOOKUP('w-wa'!K120,tab_liczb_!$AD$8:$AF$18,3,1))," ")</f>
        <v>8</v>
      </c>
      <c r="L121" s="58">
        <f>IF(ISNUMBER('w-wa'!L120),(VLOOKUP('w-wa'!L120,tab_liczb_!$AG$8:$AI$18,3,1))," ")</f>
        <v>9</v>
      </c>
      <c r="M121" s="58">
        <f>IF(ISNUMBER('w-wa'!M120),(VLOOKUP('w-wa'!M120,tab_liczb_!$AJ$8:$AL$18,3,1))," ")</f>
        <v>9</v>
      </c>
      <c r="N121" s="58">
        <f>IF(ISNUMBER('w-wa'!N120),(VLOOKUP('w-wa'!N120,tab_liczb_!$AM$8:$AO$18,3,1))," ")</f>
        <v>9</v>
      </c>
      <c r="O121" s="58">
        <f>IF(ISNUMBER('w-wa'!O120),(VLOOKUP('w-wa'!O120,tab_liczb_!$AP$8:$AR$18,3,1))," ")</f>
        <v>5</v>
      </c>
      <c r="P121" s="58">
        <f>IF(ISNUMBER('w-wa'!P120),(VLOOKUP('w-wa'!P120,tab_liczb_!$AS$8:$AU$18,3,1))," ")</f>
        <v>6</v>
      </c>
      <c r="Q121" s="58">
        <f>IF(ISNUMBER('w-wa'!Q120),(VLOOKUP('w-wa'!Q120,tab_liczb_!$AV$8:$AX$18,3,1))," ")</f>
        <v>9</v>
      </c>
      <c r="R121" s="58">
        <f>IF(ISNUMBER('w-wa'!R120),(VLOOKUP('w-wa'!R120,tab_liczb_!$AY$8:$BA$18,3,1))," ")</f>
        <v>8</v>
      </c>
      <c r="U121" s="62">
        <f t="shared" si="68"/>
        <v>0</v>
      </c>
      <c r="V121" s="58">
        <f t="shared" si="69"/>
        <v>0</v>
      </c>
      <c r="W121" s="58">
        <f t="shared" si="70"/>
        <v>3</v>
      </c>
      <c r="X121" s="58">
        <f t="shared" si="71"/>
        <v>2</v>
      </c>
      <c r="Y121" s="58">
        <f t="shared" si="72"/>
        <v>2</v>
      </c>
      <c r="Z121" s="58">
        <f t="shared" si="73"/>
        <v>4</v>
      </c>
      <c r="AA121" s="58">
        <f t="shared" si="74"/>
        <v>1</v>
      </c>
      <c r="AB121" s="58">
        <f t="shared" si="75"/>
        <v>0</v>
      </c>
      <c r="AC121" s="58">
        <f t="shared" si="76"/>
        <v>0</v>
      </c>
      <c r="AD121" s="58">
        <f t="shared" si="77"/>
        <v>0</v>
      </c>
      <c r="AE121" s="59">
        <f t="shared" si="78"/>
        <v>0</v>
      </c>
      <c r="AF121" s="112"/>
      <c r="AG121" s="77">
        <f t="shared" si="79"/>
        <v>0</v>
      </c>
      <c r="AH121" s="78">
        <f t="shared" si="80"/>
        <v>0</v>
      </c>
      <c r="AI121" s="78">
        <f t="shared" si="81"/>
        <v>2</v>
      </c>
      <c r="AJ121" s="78">
        <f t="shared" si="82"/>
        <v>0</v>
      </c>
      <c r="AK121" s="78">
        <f t="shared" si="83"/>
        <v>0</v>
      </c>
      <c r="AL121" s="78">
        <f t="shared" si="84"/>
        <v>1</v>
      </c>
      <c r="AM121" s="78">
        <f t="shared" si="85"/>
        <v>1</v>
      </c>
      <c r="AN121" s="78">
        <f t="shared" si="86"/>
        <v>0</v>
      </c>
      <c r="AO121" s="78">
        <f t="shared" si="87"/>
        <v>0</v>
      </c>
      <c r="AP121" s="78">
        <f t="shared" si="88"/>
        <v>0</v>
      </c>
      <c r="AQ121" s="79">
        <f t="shared" si="89"/>
        <v>0</v>
      </c>
      <c r="AR121" s="41"/>
      <c r="AS121" s="41"/>
      <c r="AT121" s="113">
        <f t="shared" si="90"/>
        <v>0</v>
      </c>
      <c r="AU121" s="114">
        <f t="shared" si="91"/>
        <v>0</v>
      </c>
      <c r="AV121" s="114">
        <f t="shared" si="67"/>
        <v>0</v>
      </c>
      <c r="AW121" s="114">
        <f t="shared" si="92"/>
        <v>1</v>
      </c>
      <c r="AX121" s="114">
        <f t="shared" si="93"/>
        <v>0</v>
      </c>
      <c r="AY121" s="114">
        <f t="shared" si="94"/>
        <v>0</v>
      </c>
      <c r="AZ121" s="58">
        <f t="shared" si="95"/>
        <v>0</v>
      </c>
      <c r="BA121" s="114">
        <f t="shared" si="96"/>
        <v>0</v>
      </c>
      <c r="BB121" s="114">
        <f t="shared" si="97"/>
        <v>0</v>
      </c>
      <c r="BC121" s="114">
        <f t="shared" si="98"/>
        <v>0</v>
      </c>
      <c r="BD121" s="115">
        <f t="shared" si="99"/>
        <v>0</v>
      </c>
    </row>
    <row r="122" spans="1:56" ht="13.5" thickBot="1">
      <c r="A122" s="237">
        <f>IF(ISNUMBER('w-wa'!A121),('w-wa'!A121),(" "))</f>
        <v>1898</v>
      </c>
      <c r="B122" s="58">
        <f>IF(ISNUMBER('w-wa'!B121),(VLOOKUP('w-wa'!B121,tab_liczb_!$C$8:$E$18,3,1))," ")</f>
        <v>5</v>
      </c>
      <c r="C122" s="58">
        <f>IF(ISNUMBER('w-wa'!C121),(VLOOKUP('w-wa'!C121,tab_liczb_!$F$8:$H$18,3,1))," ")</f>
        <v>6</v>
      </c>
      <c r="D122" s="58">
        <f>IF(ISNUMBER('w-wa'!D121),(VLOOKUP('w-wa'!D121,tab_liczb_!$I$8:$K$18,3,1))," ")</f>
        <v>7</v>
      </c>
      <c r="E122" s="58">
        <f>IF(ISNUMBER('w-wa'!E121),(VLOOKUP('w-wa'!E121,tab_liczb_!$L$8:$N$18,3,1))," ")</f>
        <v>9</v>
      </c>
      <c r="F122" s="58">
        <f>IF(ISNUMBER('w-wa'!F121),(VLOOKUP('w-wa'!F121,tab_liczb_!$O$8:$Q$18,3,1))," ")</f>
        <v>6</v>
      </c>
      <c r="G122" s="58">
        <f>IF(ISNUMBER('w-wa'!G121),(VLOOKUP('w-wa'!G121,tab_liczb_!$R$8:$T$18,3,1))," ")</f>
        <v>9</v>
      </c>
      <c r="H122" s="58">
        <f>IF(ISNUMBER('w-wa'!H121),(VLOOKUP('w-wa'!H121,tab_liczb_!$U$8:$W$18,3,1))," ")</f>
        <v>10</v>
      </c>
      <c r="I122" s="58">
        <f>IF(ISNUMBER('w-wa'!I121),(VLOOKUP('w-wa'!I121,tab_liczb_!$X$8:$Z$18,3,1))," ")</f>
        <v>6</v>
      </c>
      <c r="J122" s="58">
        <f>IF(ISNUMBER('w-wa'!J121),(VLOOKUP('w-wa'!J121,tab_liczb_!$AA$8:$AC$18,3,1))," ")</f>
        <v>6</v>
      </c>
      <c r="K122" s="58">
        <f>IF(ISNUMBER('w-wa'!K121),(VLOOKUP('w-wa'!K121,tab_liczb_!$AD$8:$AF$18,3,1))," ")</f>
        <v>9</v>
      </c>
      <c r="L122" s="58">
        <f>IF(ISNUMBER('w-wa'!L121),(VLOOKUP('w-wa'!L121,tab_liczb_!$AG$8:$AI$18,3,1))," ")</f>
        <v>3</v>
      </c>
      <c r="M122" s="58">
        <f>IF(ISNUMBER('w-wa'!M121),(VLOOKUP('w-wa'!M121,tab_liczb_!$AJ$8:$AL$18,3,1))," ")</f>
        <v>2</v>
      </c>
      <c r="N122" s="58">
        <f>IF(ISNUMBER('w-wa'!N121),(VLOOKUP('w-wa'!N121,tab_liczb_!$AM$8:$AO$18,3,1))," ")</f>
        <v>6</v>
      </c>
      <c r="O122" s="58">
        <f>IF(ISNUMBER('w-wa'!O121),(VLOOKUP('w-wa'!O121,tab_liczb_!$AP$8:$AR$18,3,1))," ")</f>
        <v>9</v>
      </c>
      <c r="P122" s="58">
        <f>IF(ISNUMBER('w-wa'!P121),(VLOOKUP('w-wa'!P121,tab_liczb_!$AS$8:$AU$18,3,1))," ")</f>
        <v>9</v>
      </c>
      <c r="Q122" s="58">
        <f>IF(ISNUMBER('w-wa'!Q121),(VLOOKUP('w-wa'!Q121,tab_liczb_!$AV$8:$AX$18,3,1))," ")</f>
        <v>6</v>
      </c>
      <c r="R122" s="58">
        <f>IF(ISNUMBER('w-wa'!R121),(VLOOKUP('w-wa'!R121,tab_liczb_!$AY$8:$BA$18,3,1))," ")</f>
        <v>6</v>
      </c>
      <c r="U122" s="62">
        <f t="shared" si="68"/>
        <v>0</v>
      </c>
      <c r="V122" s="58">
        <f t="shared" si="69"/>
        <v>1</v>
      </c>
      <c r="W122" s="58">
        <f t="shared" si="70"/>
        <v>3</v>
      </c>
      <c r="X122" s="58">
        <f t="shared" si="71"/>
        <v>0</v>
      </c>
      <c r="Y122" s="58">
        <f t="shared" si="72"/>
        <v>1</v>
      </c>
      <c r="Z122" s="58">
        <f t="shared" si="73"/>
        <v>4</v>
      </c>
      <c r="AA122" s="58">
        <f t="shared" si="74"/>
        <v>1</v>
      </c>
      <c r="AB122" s="58">
        <f t="shared" si="75"/>
        <v>0</v>
      </c>
      <c r="AC122" s="58">
        <f t="shared" si="76"/>
        <v>1</v>
      </c>
      <c r="AD122" s="58">
        <f t="shared" si="77"/>
        <v>1</v>
      </c>
      <c r="AE122" s="59">
        <f t="shared" si="78"/>
        <v>0</v>
      </c>
      <c r="AF122" s="112"/>
      <c r="AG122" s="77">
        <f t="shared" si="79"/>
        <v>0</v>
      </c>
      <c r="AH122" s="78">
        <f t="shared" si="80"/>
        <v>0</v>
      </c>
      <c r="AI122" s="78">
        <f t="shared" si="81"/>
        <v>2</v>
      </c>
      <c r="AJ122" s="78">
        <f t="shared" si="82"/>
        <v>0</v>
      </c>
      <c r="AK122" s="78">
        <f t="shared" si="83"/>
        <v>0</v>
      </c>
      <c r="AL122" s="78">
        <f t="shared" si="84"/>
        <v>2</v>
      </c>
      <c r="AM122" s="78">
        <f t="shared" si="85"/>
        <v>0</v>
      </c>
      <c r="AN122" s="78">
        <f t="shared" si="86"/>
        <v>0</v>
      </c>
      <c r="AO122" s="78">
        <f t="shared" si="87"/>
        <v>0</v>
      </c>
      <c r="AP122" s="78">
        <f t="shared" si="88"/>
        <v>0</v>
      </c>
      <c r="AQ122" s="79">
        <f t="shared" si="89"/>
        <v>0</v>
      </c>
      <c r="AR122" s="41"/>
      <c r="AS122" s="41"/>
      <c r="AT122" s="113">
        <f t="shared" si="90"/>
        <v>0</v>
      </c>
      <c r="AU122" s="114">
        <f t="shared" si="91"/>
        <v>0</v>
      </c>
      <c r="AV122" s="114">
        <f t="shared" si="67"/>
        <v>0</v>
      </c>
      <c r="AW122" s="114">
        <f t="shared" si="92"/>
        <v>0</v>
      </c>
      <c r="AX122" s="114">
        <f t="shared" si="93"/>
        <v>0</v>
      </c>
      <c r="AY122" s="114">
        <f t="shared" si="94"/>
        <v>1</v>
      </c>
      <c r="AZ122" s="58">
        <f t="shared" si="95"/>
        <v>0</v>
      </c>
      <c r="BA122" s="114">
        <f t="shared" si="96"/>
        <v>0</v>
      </c>
      <c r="BB122" s="114">
        <f t="shared" si="97"/>
        <v>0</v>
      </c>
      <c r="BC122" s="114">
        <f t="shared" si="98"/>
        <v>0</v>
      </c>
      <c r="BD122" s="115">
        <f t="shared" si="99"/>
        <v>0</v>
      </c>
    </row>
    <row r="123" spans="1:56" ht="13.5" thickBot="1">
      <c r="A123" s="237">
        <f>IF(ISNUMBER('w-wa'!A122),('w-wa'!A122),(" "))</f>
        <v>1899</v>
      </c>
      <c r="B123" s="58">
        <f>IF(ISNUMBER('w-wa'!B122),(VLOOKUP('w-wa'!B122,tab_liczb_!$C$8:$E$18,3,1))," ")</f>
        <v>5</v>
      </c>
      <c r="C123" s="58">
        <f>IF(ISNUMBER('w-wa'!C122),(VLOOKUP('w-wa'!C122,tab_liczb_!$F$8:$H$18,3,1))," ")</f>
        <v>5</v>
      </c>
      <c r="D123" s="58">
        <f>IF(ISNUMBER('w-wa'!D122),(VLOOKUP('w-wa'!D122,tab_liczb_!$I$8:$K$18,3,1))," ")</f>
        <v>7</v>
      </c>
      <c r="E123" s="58">
        <f>IF(ISNUMBER('w-wa'!E122),(VLOOKUP('w-wa'!E122,tab_liczb_!$L$8:$N$18,3,1))," ")</f>
        <v>6</v>
      </c>
      <c r="F123" s="58">
        <f>IF(ISNUMBER('w-wa'!F122),(VLOOKUP('w-wa'!F122,tab_liczb_!$O$8:$Q$18,3,1))," ")</f>
        <v>10</v>
      </c>
      <c r="G123" s="58">
        <f>IF(ISNUMBER('w-wa'!G122),(VLOOKUP('w-wa'!G122,tab_liczb_!$R$8:$T$18,3,1))," ")</f>
        <v>11</v>
      </c>
      <c r="H123" s="58">
        <f>IF(ISNUMBER('w-wa'!H122),(VLOOKUP('w-wa'!H122,tab_liczb_!$U$8:$W$18,3,1))," ")</f>
        <v>6</v>
      </c>
      <c r="I123" s="58">
        <f>IF(ISNUMBER('w-wa'!I122),(VLOOKUP('w-wa'!I122,tab_liczb_!$X$8:$Z$18,3,1))," ")</f>
        <v>11</v>
      </c>
      <c r="J123" s="58">
        <f>IF(ISNUMBER('w-wa'!J122),(VLOOKUP('w-wa'!J122,tab_liczb_!$AA$8:$AC$18,3,1))," ")</f>
        <v>5</v>
      </c>
      <c r="K123" s="58">
        <f>IF(ISNUMBER('w-wa'!K122),(VLOOKUP('w-wa'!K122,tab_liczb_!$AD$8:$AF$18,3,1))," ")</f>
        <v>8</v>
      </c>
      <c r="L123" s="58">
        <f>IF(ISNUMBER('w-wa'!L122),(VLOOKUP('w-wa'!L122,tab_liczb_!$AG$8:$AI$18,3,1))," ")</f>
        <v>2</v>
      </c>
      <c r="M123" s="58">
        <f>IF(ISNUMBER('w-wa'!M122),(VLOOKUP('w-wa'!M122,tab_liczb_!$AJ$8:$AL$18,3,1))," ")</f>
        <v>10</v>
      </c>
      <c r="N123" s="58">
        <f>IF(ISNUMBER('w-wa'!N122),(VLOOKUP('w-wa'!N122,tab_liczb_!$AM$8:$AO$18,3,1))," ")</f>
        <v>4</v>
      </c>
      <c r="O123" s="58">
        <f>IF(ISNUMBER('w-wa'!O122),(VLOOKUP('w-wa'!O122,tab_liczb_!$AP$8:$AR$18,3,1))," ")</f>
        <v>9</v>
      </c>
      <c r="P123" s="58">
        <f>IF(ISNUMBER('w-wa'!P122),(VLOOKUP('w-wa'!P122,tab_liczb_!$AS$8:$AU$18,3,1))," ")</f>
        <v>11</v>
      </c>
      <c r="Q123" s="58">
        <f>IF(ISNUMBER('w-wa'!Q122),(VLOOKUP('w-wa'!Q122,tab_liczb_!$AV$8:$AX$18,3,1))," ")</f>
        <v>3</v>
      </c>
      <c r="R123" s="58">
        <f>IF(ISNUMBER('w-wa'!R122),(VLOOKUP('w-wa'!R122,tab_liczb_!$AY$8:$BA$18,3,1))," ")</f>
        <v>8</v>
      </c>
      <c r="U123" s="62">
        <f t="shared" si="68"/>
        <v>2</v>
      </c>
      <c r="V123" s="58">
        <f t="shared" si="69"/>
        <v>2</v>
      </c>
      <c r="W123" s="58">
        <f t="shared" si="70"/>
        <v>0</v>
      </c>
      <c r="X123" s="58">
        <f t="shared" si="71"/>
        <v>1</v>
      </c>
      <c r="Y123" s="58">
        <f t="shared" si="72"/>
        <v>1</v>
      </c>
      <c r="Z123" s="58">
        <f t="shared" si="73"/>
        <v>2</v>
      </c>
      <c r="AA123" s="58">
        <f t="shared" si="74"/>
        <v>3</v>
      </c>
      <c r="AB123" s="58">
        <f t="shared" si="75"/>
        <v>0</v>
      </c>
      <c r="AC123" s="58">
        <f t="shared" si="76"/>
        <v>0</v>
      </c>
      <c r="AD123" s="58">
        <f t="shared" si="77"/>
        <v>1</v>
      </c>
      <c r="AE123" s="59">
        <f t="shared" si="78"/>
        <v>0</v>
      </c>
      <c r="AF123" s="112"/>
      <c r="AG123" s="77">
        <f t="shared" si="79"/>
        <v>1</v>
      </c>
      <c r="AH123" s="78">
        <f t="shared" si="80"/>
        <v>0</v>
      </c>
      <c r="AI123" s="78">
        <f t="shared" si="81"/>
        <v>1</v>
      </c>
      <c r="AJ123" s="78">
        <f t="shared" si="82"/>
        <v>0</v>
      </c>
      <c r="AK123" s="78">
        <f t="shared" si="83"/>
        <v>0</v>
      </c>
      <c r="AL123" s="78">
        <f t="shared" si="84"/>
        <v>0</v>
      </c>
      <c r="AM123" s="78">
        <f t="shared" si="85"/>
        <v>0</v>
      </c>
      <c r="AN123" s="78">
        <f t="shared" si="86"/>
        <v>1</v>
      </c>
      <c r="AO123" s="78">
        <f t="shared" si="87"/>
        <v>1</v>
      </c>
      <c r="AP123" s="78">
        <f t="shared" si="88"/>
        <v>0</v>
      </c>
      <c r="AQ123" s="79">
        <f t="shared" si="89"/>
        <v>0</v>
      </c>
      <c r="AR123" s="41"/>
      <c r="AS123" s="41"/>
      <c r="AT123" s="113">
        <f t="shared" si="90"/>
        <v>0</v>
      </c>
      <c r="AU123" s="114">
        <f t="shared" si="91"/>
        <v>0</v>
      </c>
      <c r="AV123" s="114">
        <f t="shared" si="67"/>
        <v>0</v>
      </c>
      <c r="AW123" s="114">
        <f t="shared" si="92"/>
        <v>1</v>
      </c>
      <c r="AX123" s="114">
        <f t="shared" si="93"/>
        <v>0</v>
      </c>
      <c r="AY123" s="114">
        <f t="shared" si="94"/>
        <v>0</v>
      </c>
      <c r="AZ123" s="58">
        <f t="shared" si="95"/>
        <v>0</v>
      </c>
      <c r="BA123" s="114">
        <f t="shared" si="96"/>
        <v>0</v>
      </c>
      <c r="BB123" s="114">
        <f t="shared" si="97"/>
        <v>0</v>
      </c>
      <c r="BC123" s="114">
        <f t="shared" si="98"/>
        <v>0</v>
      </c>
      <c r="BD123" s="115">
        <f t="shared" si="99"/>
        <v>0</v>
      </c>
    </row>
    <row r="124" spans="1:56" ht="13.5" thickBot="1">
      <c r="A124" s="237">
        <f>IF(ISNUMBER('w-wa'!A123),('w-wa'!A123),(" "))</f>
        <v>1900</v>
      </c>
      <c r="B124" s="58">
        <f>IF(ISNUMBER('w-wa'!B123),(VLOOKUP('w-wa'!B123,tab_liczb_!$C$8:$E$18,3,1))," ")</f>
        <v>7</v>
      </c>
      <c r="C124" s="58">
        <f>IF(ISNUMBER('w-wa'!C123),(VLOOKUP('w-wa'!C123,tab_liczb_!$F$8:$H$18,3,1))," ")</f>
        <v>5</v>
      </c>
      <c r="D124" s="58">
        <f>IF(ISNUMBER('w-wa'!D123),(VLOOKUP('w-wa'!D123,tab_liczb_!$I$8:$K$18,3,1))," ")</f>
        <v>10</v>
      </c>
      <c r="E124" s="58">
        <f>IF(ISNUMBER('w-wa'!E123),(VLOOKUP('w-wa'!E123,tab_liczb_!$L$8:$N$18,3,1))," ")</f>
        <v>9</v>
      </c>
      <c r="F124" s="58">
        <f>IF(ISNUMBER('w-wa'!F123),(VLOOKUP('w-wa'!F123,tab_liczb_!$O$8:$Q$18,3,1))," ")</f>
        <v>10</v>
      </c>
      <c r="G124" s="58">
        <f>IF(ISNUMBER('w-wa'!G123),(VLOOKUP('w-wa'!G123,tab_liczb_!$R$8:$T$18,3,1))," ")</f>
        <v>6</v>
      </c>
      <c r="H124" s="58">
        <f>IF(ISNUMBER('w-wa'!H123),(VLOOKUP('w-wa'!H123,tab_liczb_!$U$8:$W$18,3,1))," ")</f>
        <v>4</v>
      </c>
      <c r="I124" s="58">
        <f>IF(ISNUMBER('w-wa'!I123),(VLOOKUP('w-wa'!I123,tab_liczb_!$X$8:$Z$18,3,1))," ")</f>
        <v>7</v>
      </c>
      <c r="J124" s="58">
        <f>IF(ISNUMBER('w-wa'!J123),(VLOOKUP('w-wa'!J123,tab_liczb_!$AA$8:$AC$18,3,1))," ")</f>
        <v>5</v>
      </c>
      <c r="K124" s="58">
        <f>IF(ISNUMBER('w-wa'!K123),(VLOOKUP('w-wa'!K123,tab_liczb_!$AD$8:$AF$18,3,1))," ")</f>
        <v>3</v>
      </c>
      <c r="L124" s="58">
        <f>IF(ISNUMBER('w-wa'!L123),(VLOOKUP('w-wa'!L123,tab_liczb_!$AG$8:$AI$18,3,1))," ")</f>
        <v>4</v>
      </c>
      <c r="M124" s="58">
        <f>IF(ISNUMBER('w-wa'!M123),(VLOOKUP('w-wa'!M123,tab_liczb_!$AJ$8:$AL$18,3,1))," ")</f>
        <v>4</v>
      </c>
      <c r="N124" s="58">
        <f>IF(ISNUMBER('w-wa'!N123),(VLOOKUP('w-wa'!N123,tab_liczb_!$AM$8:$AO$18,3,1))," ")</f>
        <v>8</v>
      </c>
      <c r="O124" s="58">
        <f>IF(ISNUMBER('w-wa'!O123),(VLOOKUP('w-wa'!O123,tab_liczb_!$AP$8:$AR$18,3,1))," ")</f>
        <v>11</v>
      </c>
      <c r="P124" s="58">
        <f>IF(ISNUMBER('w-wa'!P123),(VLOOKUP('w-wa'!P123,tab_liczb_!$AS$8:$AU$18,3,1))," ")</f>
        <v>6</v>
      </c>
      <c r="Q124" s="58">
        <f>IF(ISNUMBER('w-wa'!Q123),(VLOOKUP('w-wa'!Q123,tab_liczb_!$AV$8:$AX$18,3,1))," ")</f>
        <v>2</v>
      </c>
      <c r="R124" s="58">
        <f>IF(ISNUMBER('w-wa'!R123),(VLOOKUP('w-wa'!R123,tab_liczb_!$AY$8:$BA$18,3,1))," ")</f>
        <v>7</v>
      </c>
      <c r="U124" s="62">
        <f t="shared" si="68"/>
        <v>0</v>
      </c>
      <c r="V124" s="58">
        <f t="shared" si="69"/>
        <v>2</v>
      </c>
      <c r="W124" s="58">
        <f t="shared" si="70"/>
        <v>1</v>
      </c>
      <c r="X124" s="58">
        <f t="shared" si="71"/>
        <v>0</v>
      </c>
      <c r="Y124" s="58">
        <f t="shared" si="72"/>
        <v>2</v>
      </c>
      <c r="Z124" s="58">
        <f t="shared" si="73"/>
        <v>1</v>
      </c>
      <c r="AA124" s="58">
        <f t="shared" si="74"/>
        <v>2</v>
      </c>
      <c r="AB124" s="58">
        <f t="shared" si="75"/>
        <v>3</v>
      </c>
      <c r="AC124" s="58">
        <f t="shared" si="76"/>
        <v>1</v>
      </c>
      <c r="AD124" s="58">
        <f t="shared" si="77"/>
        <v>0</v>
      </c>
      <c r="AE124" s="59">
        <f t="shared" si="78"/>
        <v>0</v>
      </c>
      <c r="AF124" s="112"/>
      <c r="AG124" s="77">
        <f t="shared" si="79"/>
        <v>1</v>
      </c>
      <c r="AH124" s="78">
        <f t="shared" si="80"/>
        <v>0</v>
      </c>
      <c r="AI124" s="78">
        <f t="shared" si="81"/>
        <v>0</v>
      </c>
      <c r="AJ124" s="78">
        <f t="shared" si="82"/>
        <v>1</v>
      </c>
      <c r="AK124" s="78">
        <f t="shared" si="83"/>
        <v>0</v>
      </c>
      <c r="AL124" s="78">
        <f t="shared" si="84"/>
        <v>1</v>
      </c>
      <c r="AM124" s="78">
        <f t="shared" si="85"/>
        <v>0</v>
      </c>
      <c r="AN124" s="78">
        <f t="shared" si="86"/>
        <v>0</v>
      </c>
      <c r="AO124" s="78">
        <f t="shared" si="87"/>
        <v>0</v>
      </c>
      <c r="AP124" s="78">
        <f t="shared" si="88"/>
        <v>1</v>
      </c>
      <c r="AQ124" s="79">
        <f t="shared" si="89"/>
        <v>0</v>
      </c>
      <c r="AR124" s="41"/>
      <c r="AS124" s="41"/>
      <c r="AT124" s="113">
        <f t="shared" si="90"/>
        <v>0</v>
      </c>
      <c r="AU124" s="114">
        <f t="shared" si="91"/>
        <v>0</v>
      </c>
      <c r="AV124" s="114">
        <f t="shared" si="67"/>
        <v>0</v>
      </c>
      <c r="AW124" s="114">
        <f t="shared" si="92"/>
        <v>0</v>
      </c>
      <c r="AX124" s="114">
        <f t="shared" si="93"/>
        <v>1</v>
      </c>
      <c r="AY124" s="114">
        <f t="shared" si="94"/>
        <v>0</v>
      </c>
      <c r="AZ124" s="58">
        <f t="shared" si="95"/>
        <v>0</v>
      </c>
      <c r="BA124" s="114">
        <f t="shared" si="96"/>
        <v>0</v>
      </c>
      <c r="BB124" s="114">
        <f t="shared" si="97"/>
        <v>0</v>
      </c>
      <c r="BC124" s="114">
        <f t="shared" si="98"/>
        <v>0</v>
      </c>
      <c r="BD124" s="115">
        <f t="shared" si="99"/>
        <v>0</v>
      </c>
    </row>
    <row r="125" spans="1:56" ht="13.5" thickBot="1">
      <c r="A125" s="237">
        <f>IF(ISNUMBER('w-wa'!A124),('w-wa'!A124),(" "))</f>
        <v>1901</v>
      </c>
      <c r="B125" s="58">
        <f>IF(ISNUMBER('w-wa'!B124),(VLOOKUP('w-wa'!B124,tab_liczb_!$C$8:$E$18,3,1))," ")</f>
        <v>9</v>
      </c>
      <c r="C125" s="58">
        <f>IF(ISNUMBER('w-wa'!C124),(VLOOKUP('w-wa'!C124,tab_liczb_!$F$8:$H$18,3,1))," ")</f>
        <v>9</v>
      </c>
      <c r="D125" s="58">
        <f>IF(ISNUMBER('w-wa'!D124),(VLOOKUP('w-wa'!D124,tab_liczb_!$I$8:$K$18,3,1))," ")</f>
        <v>8</v>
      </c>
      <c r="E125" s="58">
        <f>IF(ISNUMBER('w-wa'!E124),(VLOOKUP('w-wa'!E124,tab_liczb_!$L$8:$N$18,3,1))," ")</f>
        <v>6</v>
      </c>
      <c r="F125" s="58">
        <f>IF(ISNUMBER('w-wa'!F124),(VLOOKUP('w-wa'!F124,tab_liczb_!$O$8:$Q$18,3,1))," ")</f>
        <v>6</v>
      </c>
      <c r="G125" s="58">
        <f>IF(ISNUMBER('w-wa'!G124),(VLOOKUP('w-wa'!G124,tab_liczb_!$R$8:$T$18,3,1))," ")</f>
        <v>5</v>
      </c>
      <c r="H125" s="58">
        <f>IF(ISNUMBER('w-wa'!H124),(VLOOKUP('w-wa'!H124,tab_liczb_!$U$8:$W$18,3,1))," ")</f>
        <v>5</v>
      </c>
      <c r="I125" s="58">
        <f>IF(ISNUMBER('w-wa'!I124),(VLOOKUP('w-wa'!I124,tab_liczb_!$X$8:$Z$18,3,1))," ")</f>
        <v>8</v>
      </c>
      <c r="J125" s="58">
        <f>IF(ISNUMBER('w-wa'!J124),(VLOOKUP('w-wa'!J124,tab_liczb_!$AA$8:$AC$18,3,1))," ")</f>
        <v>8</v>
      </c>
      <c r="K125" s="58">
        <f>IF(ISNUMBER('w-wa'!K124),(VLOOKUP('w-wa'!K124,tab_liczb_!$AD$8:$AF$18,3,1))," ")</f>
        <v>3</v>
      </c>
      <c r="L125" s="58">
        <f>IF(ISNUMBER('w-wa'!L124),(VLOOKUP('w-wa'!L124,tab_liczb_!$AG$8:$AI$18,3,1))," ")</f>
        <v>6</v>
      </c>
      <c r="M125" s="58">
        <f>IF(ISNUMBER('w-wa'!M124),(VLOOKUP('w-wa'!M124,tab_liczb_!$AJ$8:$AL$18,3,1))," ")</f>
        <v>4</v>
      </c>
      <c r="N125" s="58">
        <f>IF(ISNUMBER('w-wa'!N124),(VLOOKUP('w-wa'!N124,tab_liczb_!$AM$8:$AO$18,3,1))," ")</f>
        <v>9</v>
      </c>
      <c r="O125" s="58">
        <f>IF(ISNUMBER('w-wa'!O124),(VLOOKUP('w-wa'!O124,tab_liczb_!$AP$8:$AR$18,3,1))," ")</f>
        <v>9</v>
      </c>
      <c r="P125" s="58">
        <f>IF(ISNUMBER('w-wa'!P124),(VLOOKUP('w-wa'!P124,tab_liczb_!$AS$8:$AU$18,3,1))," ")</f>
        <v>6</v>
      </c>
      <c r="Q125" s="58">
        <f>IF(ISNUMBER('w-wa'!Q124),(VLOOKUP('w-wa'!Q124,tab_liczb_!$AV$8:$AX$18,3,1))," ")</f>
        <v>6</v>
      </c>
      <c r="R125" s="58">
        <f>IF(ISNUMBER('w-wa'!R124),(VLOOKUP('w-wa'!R124,tab_liczb_!$AY$8:$BA$18,3,1))," ")</f>
        <v>8</v>
      </c>
      <c r="U125" s="62">
        <f t="shared" si="68"/>
        <v>0</v>
      </c>
      <c r="V125" s="58">
        <f t="shared" si="69"/>
        <v>0</v>
      </c>
      <c r="W125" s="58">
        <f t="shared" si="70"/>
        <v>2</v>
      </c>
      <c r="X125" s="58">
        <f t="shared" si="71"/>
        <v>3</v>
      </c>
      <c r="Y125" s="58">
        <f t="shared" si="72"/>
        <v>0</v>
      </c>
      <c r="Z125" s="58">
        <f t="shared" si="73"/>
        <v>3</v>
      </c>
      <c r="AA125" s="58">
        <f t="shared" si="74"/>
        <v>2</v>
      </c>
      <c r="AB125" s="58">
        <f t="shared" si="75"/>
        <v>1</v>
      </c>
      <c r="AC125" s="58">
        <f t="shared" si="76"/>
        <v>1</v>
      </c>
      <c r="AD125" s="58">
        <f t="shared" si="77"/>
        <v>0</v>
      </c>
      <c r="AE125" s="59">
        <f t="shared" si="78"/>
        <v>0</v>
      </c>
      <c r="AF125" s="112"/>
      <c r="AG125" s="77">
        <f t="shared" si="79"/>
        <v>0</v>
      </c>
      <c r="AH125" s="78">
        <f t="shared" si="80"/>
        <v>0</v>
      </c>
      <c r="AI125" s="78">
        <f t="shared" si="81"/>
        <v>2</v>
      </c>
      <c r="AJ125" s="78">
        <f t="shared" si="82"/>
        <v>0</v>
      </c>
      <c r="AK125" s="78">
        <f t="shared" si="83"/>
        <v>0</v>
      </c>
      <c r="AL125" s="78">
        <f t="shared" si="84"/>
        <v>2</v>
      </c>
      <c r="AM125" s="78">
        <f t="shared" si="85"/>
        <v>0</v>
      </c>
      <c r="AN125" s="78">
        <f t="shared" si="86"/>
        <v>0</v>
      </c>
      <c r="AO125" s="78">
        <f t="shared" si="87"/>
        <v>0</v>
      </c>
      <c r="AP125" s="78">
        <f t="shared" si="88"/>
        <v>0</v>
      </c>
      <c r="AQ125" s="79">
        <f t="shared" si="89"/>
        <v>0</v>
      </c>
      <c r="AR125" s="41"/>
      <c r="AS125" s="41"/>
      <c r="AT125" s="113">
        <f t="shared" si="90"/>
        <v>0</v>
      </c>
      <c r="AU125" s="114">
        <f t="shared" si="91"/>
        <v>0</v>
      </c>
      <c r="AV125" s="114">
        <f t="shared" si="67"/>
        <v>0</v>
      </c>
      <c r="AW125" s="114">
        <f t="shared" si="92"/>
        <v>1</v>
      </c>
      <c r="AX125" s="114">
        <f t="shared" si="93"/>
        <v>0</v>
      </c>
      <c r="AY125" s="114">
        <f t="shared" si="94"/>
        <v>0</v>
      </c>
      <c r="AZ125" s="58">
        <f t="shared" si="95"/>
        <v>0</v>
      </c>
      <c r="BA125" s="114">
        <f t="shared" si="96"/>
        <v>0</v>
      </c>
      <c r="BB125" s="114">
        <f t="shared" si="97"/>
        <v>0</v>
      </c>
      <c r="BC125" s="114">
        <f t="shared" si="98"/>
        <v>0</v>
      </c>
      <c r="BD125" s="115">
        <f t="shared" si="99"/>
        <v>0</v>
      </c>
    </row>
    <row r="126" spans="1:56" ht="13.5" thickBot="1">
      <c r="A126" s="237">
        <f>IF(ISNUMBER('w-wa'!A125),('w-wa'!A125),(" "))</f>
        <v>1902</v>
      </c>
      <c r="B126" s="58">
        <f>IF(ISNUMBER('w-wa'!B125),(VLOOKUP('w-wa'!B125,tab_liczb_!$C$8:$E$18,3,1))," ")</f>
        <v>3</v>
      </c>
      <c r="C126" s="58">
        <f>IF(ISNUMBER('w-wa'!C125),(VLOOKUP('w-wa'!C125,tab_liczb_!$F$8:$H$18,3,1))," ")</f>
        <v>7</v>
      </c>
      <c r="D126" s="58">
        <f>IF(ISNUMBER('w-wa'!D125),(VLOOKUP('w-wa'!D125,tab_liczb_!$I$8:$K$18,3,1))," ")</f>
        <v>7</v>
      </c>
      <c r="E126" s="58">
        <f>IF(ISNUMBER('w-wa'!E125),(VLOOKUP('w-wa'!E125,tab_liczb_!$L$8:$N$18,3,1))," ")</f>
        <v>11</v>
      </c>
      <c r="F126" s="58">
        <f>IF(ISNUMBER('w-wa'!F125),(VLOOKUP('w-wa'!F125,tab_liczb_!$O$8:$Q$18,3,1))," ")</f>
        <v>11</v>
      </c>
      <c r="G126" s="58">
        <f>IF(ISNUMBER('w-wa'!G125),(VLOOKUP('w-wa'!G125,tab_liczb_!$R$8:$T$18,3,1))," ")</f>
        <v>10</v>
      </c>
      <c r="H126" s="58">
        <f>IF(ISNUMBER('w-wa'!H125),(VLOOKUP('w-wa'!H125,tab_liczb_!$U$8:$W$18,3,1))," ")</f>
        <v>10</v>
      </c>
      <c r="I126" s="58">
        <f>IF(ISNUMBER('w-wa'!I125),(VLOOKUP('w-wa'!I125,tab_liczb_!$X$8:$Z$18,3,1))," ")</f>
        <v>11</v>
      </c>
      <c r="J126" s="58">
        <f>IF(ISNUMBER('w-wa'!J125),(VLOOKUP('w-wa'!J125,tab_liczb_!$AA$8:$AC$18,3,1))," ")</f>
        <v>8</v>
      </c>
      <c r="K126" s="58">
        <f>IF(ISNUMBER('w-wa'!K125),(VLOOKUP('w-wa'!K125,tab_liczb_!$AD$8:$AF$18,3,1))," ")</f>
        <v>11</v>
      </c>
      <c r="L126" s="58">
        <f>IF(ISNUMBER('w-wa'!L125),(VLOOKUP('w-wa'!L125,tab_liczb_!$AG$8:$AI$18,3,1))," ")</f>
        <v>11</v>
      </c>
      <c r="M126" s="58">
        <f>IF(ISNUMBER('w-wa'!M125),(VLOOKUP('w-wa'!M125,tab_liczb_!$AJ$8:$AL$18,3,1))," ")</f>
        <v>11</v>
      </c>
      <c r="N126" s="58">
        <f>IF(ISNUMBER('w-wa'!N125),(VLOOKUP('w-wa'!N125,tab_liczb_!$AM$8:$AO$18,3,1))," ")</f>
        <v>5</v>
      </c>
      <c r="O126" s="58">
        <f>IF(ISNUMBER('w-wa'!O125),(VLOOKUP('w-wa'!O125,tab_liczb_!$AP$8:$AR$18,3,1))," ")</f>
        <v>11</v>
      </c>
      <c r="P126" s="58">
        <f>IF(ISNUMBER('w-wa'!P125),(VLOOKUP('w-wa'!P125,tab_liczb_!$AS$8:$AU$18,3,1))," ")</f>
        <v>11</v>
      </c>
      <c r="Q126" s="58">
        <f>IF(ISNUMBER('w-wa'!Q125),(VLOOKUP('w-wa'!Q125,tab_liczb_!$AV$8:$AX$18,3,1))," ")</f>
        <v>11</v>
      </c>
      <c r="R126" s="58">
        <f>IF(ISNUMBER('w-wa'!R125),(VLOOKUP('w-wa'!R125,tab_liczb_!$AY$8:$BA$18,3,1))," ")</f>
        <v>11</v>
      </c>
      <c r="U126" s="62">
        <f t="shared" si="68"/>
        <v>6</v>
      </c>
      <c r="V126" s="58">
        <f t="shared" si="69"/>
        <v>2</v>
      </c>
      <c r="W126" s="58">
        <f t="shared" si="70"/>
        <v>0</v>
      </c>
      <c r="X126" s="58">
        <f t="shared" si="71"/>
        <v>1</v>
      </c>
      <c r="Y126" s="58">
        <f t="shared" si="72"/>
        <v>2</v>
      </c>
      <c r="Z126" s="58">
        <f t="shared" si="73"/>
        <v>0</v>
      </c>
      <c r="AA126" s="58">
        <f t="shared" si="74"/>
        <v>0</v>
      </c>
      <c r="AB126" s="58">
        <f t="shared" si="75"/>
        <v>0</v>
      </c>
      <c r="AC126" s="58">
        <f t="shared" si="76"/>
        <v>1</v>
      </c>
      <c r="AD126" s="58">
        <f t="shared" si="77"/>
        <v>0</v>
      </c>
      <c r="AE126" s="59">
        <f t="shared" si="78"/>
        <v>0</v>
      </c>
      <c r="AF126" s="112"/>
      <c r="AG126" s="77">
        <f t="shared" si="79"/>
        <v>3</v>
      </c>
      <c r="AH126" s="78">
        <f t="shared" si="80"/>
        <v>0</v>
      </c>
      <c r="AI126" s="78">
        <f t="shared" si="81"/>
        <v>0</v>
      </c>
      <c r="AJ126" s="78">
        <f t="shared" si="82"/>
        <v>0</v>
      </c>
      <c r="AK126" s="78">
        <f t="shared" si="83"/>
        <v>0</v>
      </c>
      <c r="AL126" s="78">
        <f t="shared" si="84"/>
        <v>0</v>
      </c>
      <c r="AM126" s="78">
        <f t="shared" si="85"/>
        <v>1</v>
      </c>
      <c r="AN126" s="78">
        <f t="shared" si="86"/>
        <v>0</v>
      </c>
      <c r="AO126" s="78">
        <f t="shared" si="87"/>
        <v>0</v>
      </c>
      <c r="AP126" s="78">
        <f t="shared" si="88"/>
        <v>0</v>
      </c>
      <c r="AQ126" s="79">
        <f t="shared" si="89"/>
        <v>0</v>
      </c>
      <c r="AR126" s="41"/>
      <c r="AS126" s="41"/>
      <c r="AT126" s="113">
        <f t="shared" si="90"/>
        <v>1</v>
      </c>
      <c r="AU126" s="114">
        <f t="shared" si="91"/>
        <v>0</v>
      </c>
      <c r="AV126" s="114">
        <f t="shared" si="67"/>
        <v>0</v>
      </c>
      <c r="AW126" s="114">
        <f t="shared" si="92"/>
        <v>0</v>
      </c>
      <c r="AX126" s="114">
        <f t="shared" si="93"/>
        <v>0</v>
      </c>
      <c r="AY126" s="114">
        <f t="shared" si="94"/>
        <v>0</v>
      </c>
      <c r="AZ126" s="58">
        <f t="shared" si="95"/>
        <v>0</v>
      </c>
      <c r="BA126" s="114">
        <f t="shared" si="96"/>
        <v>0</v>
      </c>
      <c r="BB126" s="114">
        <f t="shared" si="97"/>
        <v>0</v>
      </c>
      <c r="BC126" s="114">
        <f t="shared" si="98"/>
        <v>0</v>
      </c>
      <c r="BD126" s="115">
        <f t="shared" si="99"/>
        <v>0</v>
      </c>
    </row>
    <row r="127" spans="1:56" ht="13.5" thickBot="1">
      <c r="A127" s="237">
        <f>IF(ISNUMBER('w-wa'!A126),('w-wa'!A126),(" "))</f>
        <v>1903</v>
      </c>
      <c r="B127" s="58">
        <f>IF(ISNUMBER('w-wa'!B126),(VLOOKUP('w-wa'!B126,tab_liczb_!$C$8:$E$18,3,1))," ")</f>
        <v>7</v>
      </c>
      <c r="C127" s="58">
        <f>IF(ISNUMBER('w-wa'!C126),(VLOOKUP('w-wa'!C126,tab_liczb_!$F$8:$H$18,3,1))," ")</f>
        <v>3</v>
      </c>
      <c r="D127" s="58">
        <f>IF(ISNUMBER('w-wa'!D126),(VLOOKUP('w-wa'!D126,tab_liczb_!$I$8:$K$18,3,1))," ")</f>
        <v>1</v>
      </c>
      <c r="E127" s="58">
        <f>IF(ISNUMBER('w-wa'!E126),(VLOOKUP('w-wa'!E126,tab_liczb_!$L$8:$N$18,3,1))," ")</f>
        <v>11</v>
      </c>
      <c r="F127" s="58">
        <f>IF(ISNUMBER('w-wa'!F126),(VLOOKUP('w-wa'!F126,tab_liczb_!$O$8:$Q$18,3,1))," ")</f>
        <v>7</v>
      </c>
      <c r="G127" s="58">
        <f>IF(ISNUMBER('w-wa'!G126),(VLOOKUP('w-wa'!G126,tab_liczb_!$R$8:$T$18,3,1))," ")</f>
        <v>10</v>
      </c>
      <c r="H127" s="58">
        <f>IF(ISNUMBER('w-wa'!H126),(VLOOKUP('w-wa'!H126,tab_liczb_!$U$8:$W$18,3,1))," ")</f>
        <v>8</v>
      </c>
      <c r="I127" s="58">
        <f>IF(ISNUMBER('w-wa'!I126),(VLOOKUP('w-wa'!I126,tab_liczb_!$X$8:$Z$18,3,1))," ")</f>
        <v>9</v>
      </c>
      <c r="J127" s="58">
        <f>IF(ISNUMBER('w-wa'!J126),(VLOOKUP('w-wa'!J126,tab_liczb_!$AA$8:$AC$18,3,1))," ")</f>
        <v>4</v>
      </c>
      <c r="K127" s="58">
        <f>IF(ISNUMBER('w-wa'!K126),(VLOOKUP('w-wa'!K126,tab_liczb_!$AD$8:$AF$18,3,1))," ")</f>
        <v>6</v>
      </c>
      <c r="L127" s="58">
        <f>IF(ISNUMBER('w-wa'!L126),(VLOOKUP('w-wa'!L126,tab_liczb_!$AG$8:$AI$18,3,1))," ")</f>
        <v>6</v>
      </c>
      <c r="M127" s="58">
        <f>IF(ISNUMBER('w-wa'!M126),(VLOOKUP('w-wa'!M126,tab_liczb_!$AJ$8:$AL$18,3,1))," ")</f>
        <v>9</v>
      </c>
      <c r="N127" s="58">
        <f>IF(ISNUMBER('w-wa'!N126),(VLOOKUP('w-wa'!N126,tab_liczb_!$AM$8:$AO$18,3,1))," ")</f>
        <v>7</v>
      </c>
      <c r="O127" s="58">
        <f>IF(ISNUMBER('w-wa'!O126),(VLOOKUP('w-wa'!O126,tab_liczb_!$AP$8:$AR$18,3,1))," ")</f>
        <v>6</v>
      </c>
      <c r="P127" s="58">
        <f>IF(ISNUMBER('w-wa'!P126),(VLOOKUP('w-wa'!P126,tab_liczb_!$AS$8:$AU$18,3,1))," ")</f>
        <v>11</v>
      </c>
      <c r="Q127" s="58">
        <f>IF(ISNUMBER('w-wa'!Q126),(VLOOKUP('w-wa'!Q126,tab_liczb_!$AV$8:$AX$18,3,1))," ")</f>
        <v>4</v>
      </c>
      <c r="R127" s="58">
        <f>IF(ISNUMBER('w-wa'!R126),(VLOOKUP('w-wa'!R126,tab_liczb_!$AY$8:$BA$18,3,1))," ")</f>
        <v>6</v>
      </c>
      <c r="U127" s="62">
        <f t="shared" si="68"/>
        <v>1</v>
      </c>
      <c r="V127" s="58">
        <f t="shared" si="69"/>
        <v>1</v>
      </c>
      <c r="W127" s="58">
        <f t="shared" si="70"/>
        <v>2</v>
      </c>
      <c r="X127" s="58">
        <f t="shared" si="71"/>
        <v>1</v>
      </c>
      <c r="Y127" s="58">
        <f t="shared" si="72"/>
        <v>2</v>
      </c>
      <c r="Z127" s="58">
        <f t="shared" si="73"/>
        <v>2</v>
      </c>
      <c r="AA127" s="58">
        <f t="shared" si="74"/>
        <v>0</v>
      </c>
      <c r="AB127" s="58">
        <f t="shared" si="75"/>
        <v>1</v>
      </c>
      <c r="AC127" s="58">
        <f t="shared" si="76"/>
        <v>1</v>
      </c>
      <c r="AD127" s="58">
        <f t="shared" si="77"/>
        <v>0</v>
      </c>
      <c r="AE127" s="59">
        <f t="shared" si="78"/>
        <v>1</v>
      </c>
      <c r="AF127" s="112"/>
      <c r="AG127" s="77">
        <f t="shared" si="79"/>
        <v>1</v>
      </c>
      <c r="AH127" s="78">
        <f t="shared" si="80"/>
        <v>0</v>
      </c>
      <c r="AI127" s="78">
        <f t="shared" si="81"/>
        <v>0</v>
      </c>
      <c r="AJ127" s="78">
        <f t="shared" si="82"/>
        <v>0</v>
      </c>
      <c r="AK127" s="78">
        <f t="shared" si="83"/>
        <v>1</v>
      </c>
      <c r="AL127" s="78">
        <f t="shared" si="84"/>
        <v>1</v>
      </c>
      <c r="AM127" s="78">
        <f t="shared" si="85"/>
        <v>0</v>
      </c>
      <c r="AN127" s="78">
        <f t="shared" si="86"/>
        <v>1</v>
      </c>
      <c r="AO127" s="78">
        <f t="shared" si="87"/>
        <v>0</v>
      </c>
      <c r="AP127" s="78">
        <f t="shared" si="88"/>
        <v>0</v>
      </c>
      <c r="AQ127" s="79">
        <f t="shared" si="89"/>
        <v>0</v>
      </c>
      <c r="AR127" s="41"/>
      <c r="AS127" s="41"/>
      <c r="AT127" s="113">
        <f t="shared" si="90"/>
        <v>0</v>
      </c>
      <c r="AU127" s="114">
        <f t="shared" si="91"/>
        <v>0</v>
      </c>
      <c r="AV127" s="114">
        <f t="shared" si="67"/>
        <v>0</v>
      </c>
      <c r="AW127" s="114">
        <f t="shared" si="92"/>
        <v>0</v>
      </c>
      <c r="AX127" s="114">
        <f t="shared" si="93"/>
        <v>0</v>
      </c>
      <c r="AY127" s="114">
        <f t="shared" si="94"/>
        <v>1</v>
      </c>
      <c r="AZ127" s="58">
        <f t="shared" si="95"/>
        <v>0</v>
      </c>
      <c r="BA127" s="114">
        <f t="shared" si="96"/>
        <v>0</v>
      </c>
      <c r="BB127" s="114">
        <f t="shared" si="97"/>
        <v>0</v>
      </c>
      <c r="BC127" s="114">
        <f t="shared" si="98"/>
        <v>0</v>
      </c>
      <c r="BD127" s="115">
        <f t="shared" si="99"/>
        <v>0</v>
      </c>
    </row>
    <row r="128" spans="1:56" ht="13.5" thickBot="1">
      <c r="A128" s="237">
        <f>IF(ISNUMBER('w-wa'!A127),('w-wa'!A127),(" "))</f>
        <v>1904</v>
      </c>
      <c r="B128" s="58">
        <f>IF(ISNUMBER('w-wa'!B127),(VLOOKUP('w-wa'!B127,tab_liczb_!$C$8:$E$18,3,1))," ")</f>
        <v>8</v>
      </c>
      <c r="C128" s="58">
        <f>IF(ISNUMBER('w-wa'!C127),(VLOOKUP('w-wa'!C127,tab_liczb_!$F$8:$H$18,3,1))," ")</f>
        <v>5</v>
      </c>
      <c r="D128" s="58">
        <f>IF(ISNUMBER('w-wa'!D127),(VLOOKUP('w-wa'!D127,tab_liczb_!$I$8:$K$18,3,1))," ")</f>
        <v>9</v>
      </c>
      <c r="E128" s="58">
        <f>IF(ISNUMBER('w-wa'!E127),(VLOOKUP('w-wa'!E127,tab_liczb_!$L$8:$N$18,3,1))," ")</f>
        <v>10</v>
      </c>
      <c r="F128" s="58">
        <f>IF(ISNUMBER('w-wa'!F127),(VLOOKUP('w-wa'!F127,tab_liczb_!$O$8:$Q$18,3,1))," ")</f>
        <v>11</v>
      </c>
      <c r="G128" s="58">
        <f>IF(ISNUMBER('w-wa'!G127),(VLOOKUP('w-wa'!G127,tab_liczb_!$R$8:$T$18,3,1))," ")</f>
        <v>10</v>
      </c>
      <c r="H128" s="58">
        <f>IF(ISNUMBER('w-wa'!H127),(VLOOKUP('w-wa'!H127,tab_liczb_!$U$8:$W$18,3,1))," ")</f>
        <v>5</v>
      </c>
      <c r="I128" s="58">
        <f>IF(ISNUMBER('w-wa'!I127),(VLOOKUP('w-wa'!I127,tab_liczb_!$X$8:$Z$18,3,1))," ")</f>
        <v>7</v>
      </c>
      <c r="J128" s="58">
        <f>IF(ISNUMBER('w-wa'!J127),(VLOOKUP('w-wa'!J127,tab_liczb_!$AA$8:$AC$18,3,1))," ")</f>
        <v>9</v>
      </c>
      <c r="K128" s="58">
        <f>IF(ISNUMBER('w-wa'!K127),(VLOOKUP('w-wa'!K127,tab_liczb_!$AD$8:$AF$18,3,1))," ")</f>
        <v>8</v>
      </c>
      <c r="L128" s="58">
        <f>IF(ISNUMBER('w-wa'!L127),(VLOOKUP('w-wa'!L127,tab_liczb_!$AG$8:$AI$18,3,1))," ")</f>
        <v>9</v>
      </c>
      <c r="M128" s="58">
        <f>IF(ISNUMBER('w-wa'!M127),(VLOOKUP('w-wa'!M127,tab_liczb_!$AJ$8:$AL$18,3,1))," ")</f>
        <v>6</v>
      </c>
      <c r="N128" s="58">
        <f>IF(ISNUMBER('w-wa'!N127),(VLOOKUP('w-wa'!N127,tab_liczb_!$AM$8:$AO$18,3,1))," ")</f>
        <v>7</v>
      </c>
      <c r="O128" s="58">
        <f>IF(ISNUMBER('w-wa'!O127),(VLOOKUP('w-wa'!O127,tab_liczb_!$AP$8:$AR$18,3,1))," ")</f>
        <v>11</v>
      </c>
      <c r="P128" s="58">
        <f>IF(ISNUMBER('w-wa'!P127),(VLOOKUP('w-wa'!P127,tab_liczb_!$AS$8:$AU$18,3,1))," ")</f>
        <v>8</v>
      </c>
      <c r="Q128" s="58">
        <f>IF(ISNUMBER('w-wa'!Q127),(VLOOKUP('w-wa'!Q127,tab_liczb_!$AV$8:$AX$18,3,1))," ")</f>
        <v>10</v>
      </c>
      <c r="R128" s="58">
        <f>IF(ISNUMBER('w-wa'!R127),(VLOOKUP('w-wa'!R127,tab_liczb_!$AY$8:$BA$18,3,1))," ")</f>
        <v>10</v>
      </c>
      <c r="U128" s="62">
        <f t="shared" si="68"/>
        <v>1</v>
      </c>
      <c r="V128" s="58">
        <f t="shared" si="69"/>
        <v>2</v>
      </c>
      <c r="W128" s="58">
        <f t="shared" si="70"/>
        <v>3</v>
      </c>
      <c r="X128" s="58">
        <f t="shared" si="71"/>
        <v>2</v>
      </c>
      <c r="Y128" s="58">
        <f t="shared" si="72"/>
        <v>1</v>
      </c>
      <c r="Z128" s="58">
        <f t="shared" si="73"/>
        <v>1</v>
      </c>
      <c r="AA128" s="58">
        <f t="shared" si="74"/>
        <v>2</v>
      </c>
      <c r="AB128" s="58">
        <f t="shared" si="75"/>
        <v>0</v>
      </c>
      <c r="AC128" s="58">
        <f t="shared" si="76"/>
        <v>0</v>
      </c>
      <c r="AD128" s="58">
        <f t="shared" si="77"/>
        <v>0</v>
      </c>
      <c r="AE128" s="59">
        <f t="shared" si="78"/>
        <v>0</v>
      </c>
      <c r="AF128" s="112"/>
      <c r="AG128" s="77">
        <f t="shared" si="79"/>
        <v>1</v>
      </c>
      <c r="AH128" s="78">
        <f t="shared" si="80"/>
        <v>1</v>
      </c>
      <c r="AI128" s="78">
        <f t="shared" si="81"/>
        <v>0</v>
      </c>
      <c r="AJ128" s="78">
        <f t="shared" si="82"/>
        <v>1</v>
      </c>
      <c r="AK128" s="78">
        <f t="shared" si="83"/>
        <v>1</v>
      </c>
      <c r="AL128" s="78">
        <f t="shared" si="84"/>
        <v>0</v>
      </c>
      <c r="AM128" s="78">
        <f t="shared" si="85"/>
        <v>0</v>
      </c>
      <c r="AN128" s="78">
        <f t="shared" si="86"/>
        <v>0</v>
      </c>
      <c r="AO128" s="78">
        <f t="shared" si="87"/>
        <v>0</v>
      </c>
      <c r="AP128" s="78">
        <f t="shared" si="88"/>
        <v>0</v>
      </c>
      <c r="AQ128" s="79">
        <f t="shared" si="89"/>
        <v>0</v>
      </c>
      <c r="AR128" s="41"/>
      <c r="AS128" s="41"/>
      <c r="AT128" s="113">
        <f t="shared" si="90"/>
        <v>0</v>
      </c>
      <c r="AU128" s="114">
        <f t="shared" si="91"/>
        <v>1</v>
      </c>
      <c r="AV128" s="114">
        <f t="shared" si="67"/>
        <v>0</v>
      </c>
      <c r="AW128" s="114">
        <f t="shared" si="92"/>
        <v>0</v>
      </c>
      <c r="AX128" s="114">
        <f t="shared" si="93"/>
        <v>0</v>
      </c>
      <c r="AY128" s="114">
        <f t="shared" si="94"/>
        <v>0</v>
      </c>
      <c r="AZ128" s="58">
        <f t="shared" si="95"/>
        <v>0</v>
      </c>
      <c r="BA128" s="114">
        <f t="shared" si="96"/>
        <v>0</v>
      </c>
      <c r="BB128" s="114">
        <f t="shared" si="97"/>
        <v>0</v>
      </c>
      <c r="BC128" s="114">
        <f t="shared" si="98"/>
        <v>0</v>
      </c>
      <c r="BD128" s="115">
        <f t="shared" si="99"/>
        <v>0</v>
      </c>
    </row>
    <row r="129" spans="1:56" ht="13.5" thickBot="1">
      <c r="A129" s="237">
        <f>IF(ISNUMBER('w-wa'!A128),('w-wa'!A128),(" "))</f>
        <v>1905</v>
      </c>
      <c r="B129" s="58">
        <f>IF(ISNUMBER('w-wa'!B128),(VLOOKUP('w-wa'!B128,tab_liczb_!$C$8:$E$18,3,1))," ")</f>
        <v>9</v>
      </c>
      <c r="C129" s="58">
        <f>IF(ISNUMBER('w-wa'!C128),(VLOOKUP('w-wa'!C128,tab_liczb_!$F$8:$H$18,3,1))," ")</f>
        <v>5</v>
      </c>
      <c r="D129" s="58">
        <f>IF(ISNUMBER('w-wa'!D128),(VLOOKUP('w-wa'!D128,tab_liczb_!$I$8:$K$18,3,1))," ")</f>
        <v>7</v>
      </c>
      <c r="E129" s="58">
        <f>IF(ISNUMBER('w-wa'!E128),(VLOOKUP('w-wa'!E128,tab_liczb_!$L$8:$N$18,3,1))," ")</f>
        <v>11</v>
      </c>
      <c r="F129" s="58">
        <f>IF(ISNUMBER('w-wa'!F128),(VLOOKUP('w-wa'!F128,tab_liczb_!$O$8:$Q$18,3,1))," ")</f>
        <v>7</v>
      </c>
      <c r="G129" s="58">
        <f>IF(ISNUMBER('w-wa'!G128),(VLOOKUP('w-wa'!G128,tab_liczb_!$R$8:$T$18,3,1))," ")</f>
        <v>3</v>
      </c>
      <c r="H129" s="58">
        <f>IF(ISNUMBER('w-wa'!H128),(VLOOKUP('w-wa'!H128,tab_liczb_!$U$8:$W$18,3,1))," ")</f>
        <v>5</v>
      </c>
      <c r="I129" s="58">
        <f>IF(ISNUMBER('w-wa'!I128),(VLOOKUP('w-wa'!I128,tab_liczb_!$X$8:$Z$18,3,1))," ")</f>
        <v>6</v>
      </c>
      <c r="J129" s="58">
        <f>IF(ISNUMBER('w-wa'!J128),(VLOOKUP('w-wa'!J128,tab_liczb_!$AA$8:$AC$18,3,1))," ")</f>
        <v>6</v>
      </c>
      <c r="K129" s="58">
        <f>IF(ISNUMBER('w-wa'!K128),(VLOOKUP('w-wa'!K128,tab_liczb_!$AD$8:$AF$18,3,1))," ")</f>
        <v>11</v>
      </c>
      <c r="L129" s="58">
        <f>IF(ISNUMBER('w-wa'!L128),(VLOOKUP('w-wa'!L128,tab_liczb_!$AG$8:$AI$18,3,1))," ")</f>
        <v>6</v>
      </c>
      <c r="M129" s="58">
        <f>IF(ISNUMBER('w-wa'!M128),(VLOOKUP('w-wa'!M128,tab_liczb_!$AJ$8:$AL$18,3,1))," ")</f>
        <v>7</v>
      </c>
      <c r="N129" s="58">
        <f>IF(ISNUMBER('w-wa'!N128),(VLOOKUP('w-wa'!N128,tab_liczb_!$AM$8:$AO$18,3,1))," ")</f>
        <v>7</v>
      </c>
      <c r="O129" s="58">
        <f>IF(ISNUMBER('w-wa'!O128),(VLOOKUP('w-wa'!O128,tab_liczb_!$AP$8:$AR$18,3,1))," ")</f>
        <v>10</v>
      </c>
      <c r="P129" s="58">
        <f>IF(ISNUMBER('w-wa'!P128),(VLOOKUP('w-wa'!P128,tab_liczb_!$AS$8:$AU$18,3,1))," ")</f>
        <v>5</v>
      </c>
      <c r="Q129" s="58">
        <f>IF(ISNUMBER('w-wa'!Q128),(VLOOKUP('w-wa'!Q128,tab_liczb_!$AV$8:$AX$18,3,1))," ")</f>
        <v>10</v>
      </c>
      <c r="R129" s="58">
        <f>IF(ISNUMBER('w-wa'!R128),(VLOOKUP('w-wa'!R128,tab_liczb_!$AY$8:$BA$18,3,1))," ")</f>
        <v>8</v>
      </c>
      <c r="U129" s="62">
        <f t="shared" si="68"/>
        <v>2</v>
      </c>
      <c r="V129" s="58">
        <f t="shared" si="69"/>
        <v>0</v>
      </c>
      <c r="W129" s="58">
        <f t="shared" si="70"/>
        <v>1</v>
      </c>
      <c r="X129" s="58">
        <f t="shared" si="71"/>
        <v>0</v>
      </c>
      <c r="Y129" s="58">
        <f t="shared" si="72"/>
        <v>3</v>
      </c>
      <c r="Z129" s="58">
        <f t="shared" si="73"/>
        <v>3</v>
      </c>
      <c r="AA129" s="58">
        <f t="shared" si="74"/>
        <v>2</v>
      </c>
      <c r="AB129" s="58">
        <f t="shared" si="75"/>
        <v>0</v>
      </c>
      <c r="AC129" s="58">
        <f t="shared" si="76"/>
        <v>1</v>
      </c>
      <c r="AD129" s="58">
        <f t="shared" si="77"/>
        <v>0</v>
      </c>
      <c r="AE129" s="59">
        <f t="shared" si="78"/>
        <v>0</v>
      </c>
      <c r="AF129" s="112"/>
      <c r="AG129" s="77">
        <f t="shared" si="79"/>
        <v>0</v>
      </c>
      <c r="AH129" s="78">
        <f t="shared" si="80"/>
        <v>2</v>
      </c>
      <c r="AI129" s="78">
        <f t="shared" si="81"/>
        <v>0</v>
      </c>
      <c r="AJ129" s="78">
        <f t="shared" si="82"/>
        <v>0</v>
      </c>
      <c r="AK129" s="78">
        <f t="shared" si="83"/>
        <v>1</v>
      </c>
      <c r="AL129" s="78">
        <f t="shared" si="84"/>
        <v>0</v>
      </c>
      <c r="AM129" s="78">
        <f t="shared" si="85"/>
        <v>1</v>
      </c>
      <c r="AN129" s="78">
        <f t="shared" si="86"/>
        <v>0</v>
      </c>
      <c r="AO129" s="78">
        <f t="shared" si="87"/>
        <v>0</v>
      </c>
      <c r="AP129" s="78">
        <f t="shared" si="88"/>
        <v>0</v>
      </c>
      <c r="AQ129" s="79">
        <f t="shared" si="89"/>
        <v>0</v>
      </c>
      <c r="AR129" s="41"/>
      <c r="AS129" s="41"/>
      <c r="AT129" s="113">
        <f t="shared" si="90"/>
        <v>0</v>
      </c>
      <c r="AU129" s="114">
        <f t="shared" si="91"/>
        <v>0</v>
      </c>
      <c r="AV129" s="114">
        <f t="shared" si="67"/>
        <v>0</v>
      </c>
      <c r="AW129" s="114">
        <f t="shared" si="92"/>
        <v>1</v>
      </c>
      <c r="AX129" s="114">
        <f t="shared" si="93"/>
        <v>0</v>
      </c>
      <c r="AY129" s="114">
        <f t="shared" si="94"/>
        <v>0</v>
      </c>
      <c r="AZ129" s="58">
        <f t="shared" si="95"/>
        <v>0</v>
      </c>
      <c r="BA129" s="114">
        <f t="shared" si="96"/>
        <v>0</v>
      </c>
      <c r="BB129" s="114">
        <f t="shared" si="97"/>
        <v>0</v>
      </c>
      <c r="BC129" s="114">
        <f t="shared" si="98"/>
        <v>0</v>
      </c>
      <c r="BD129" s="115">
        <f t="shared" si="99"/>
        <v>0</v>
      </c>
    </row>
    <row r="130" spans="1:56" ht="13.5" thickBot="1">
      <c r="A130" s="237">
        <f>IF(ISNUMBER('w-wa'!A129),('w-wa'!A129),(" "))</f>
        <v>1906</v>
      </c>
      <c r="B130" s="58">
        <f>IF(ISNUMBER('w-wa'!B129),(VLOOKUP('w-wa'!B129,tab_liczb_!$C$8:$E$18,3,1))," ")</f>
        <v>6</v>
      </c>
      <c r="C130" s="58">
        <f>IF(ISNUMBER('w-wa'!C129),(VLOOKUP('w-wa'!C129,tab_liczb_!$F$8:$H$18,3,1))," ")</f>
        <v>6</v>
      </c>
      <c r="D130" s="58">
        <f>IF(ISNUMBER('w-wa'!D129),(VLOOKUP('w-wa'!D129,tab_liczb_!$I$8:$K$18,3,1))," ")</f>
        <v>7</v>
      </c>
      <c r="E130" s="58">
        <f>IF(ISNUMBER('w-wa'!E129),(VLOOKUP('w-wa'!E129,tab_liczb_!$L$8:$N$18,3,1))," ")</f>
        <v>5</v>
      </c>
      <c r="F130" s="58">
        <f>IF(ISNUMBER('w-wa'!F129),(VLOOKUP('w-wa'!F129,tab_liczb_!$O$8:$Q$18,3,1))," ")</f>
        <v>4</v>
      </c>
      <c r="G130" s="58">
        <f>IF(ISNUMBER('w-wa'!G129),(VLOOKUP('w-wa'!G129,tab_liczb_!$R$8:$T$18,3,1))," ")</f>
        <v>10</v>
      </c>
      <c r="H130" s="58">
        <f>IF(ISNUMBER('w-wa'!H129),(VLOOKUP('w-wa'!H129,tab_liczb_!$U$8:$W$18,3,1))," ")</f>
        <v>4</v>
      </c>
      <c r="I130" s="58">
        <f>IF(ISNUMBER('w-wa'!I129),(VLOOKUP('w-wa'!I129,tab_liczb_!$X$8:$Z$18,3,1))," ")</f>
        <v>10</v>
      </c>
      <c r="J130" s="58">
        <f>IF(ISNUMBER('w-wa'!J129),(VLOOKUP('w-wa'!J129,tab_liczb_!$AA$8:$AC$18,3,1))," ")</f>
        <v>9</v>
      </c>
      <c r="K130" s="58">
        <f>IF(ISNUMBER('w-wa'!K129),(VLOOKUP('w-wa'!K129,tab_liczb_!$AD$8:$AF$18,3,1))," ")</f>
        <v>8</v>
      </c>
      <c r="L130" s="58">
        <f>IF(ISNUMBER('w-wa'!L129),(VLOOKUP('w-wa'!L129,tab_liczb_!$AG$8:$AI$18,3,1))," ")</f>
        <v>2</v>
      </c>
      <c r="M130" s="58">
        <f>IF(ISNUMBER('w-wa'!M129),(VLOOKUP('w-wa'!M129,tab_liczb_!$AJ$8:$AL$18,3,1))," ")</f>
        <v>10</v>
      </c>
      <c r="N130" s="58">
        <f>IF(ISNUMBER('w-wa'!N129),(VLOOKUP('w-wa'!N129,tab_liczb_!$AM$8:$AO$18,3,1))," ")</f>
        <v>6</v>
      </c>
      <c r="O130" s="58">
        <f>IF(ISNUMBER('w-wa'!O129),(VLOOKUP('w-wa'!O129,tab_liczb_!$AP$8:$AR$18,3,1))," ")</f>
        <v>4</v>
      </c>
      <c r="P130" s="58">
        <f>IF(ISNUMBER('w-wa'!P129),(VLOOKUP('w-wa'!P129,tab_liczb_!$AS$8:$AU$18,3,1))," ")</f>
        <v>8</v>
      </c>
      <c r="Q130" s="58">
        <f>IF(ISNUMBER('w-wa'!Q129),(VLOOKUP('w-wa'!Q129,tab_liczb_!$AV$8:$AX$18,3,1))," ")</f>
        <v>6</v>
      </c>
      <c r="R130" s="58">
        <f>IF(ISNUMBER('w-wa'!R129),(VLOOKUP('w-wa'!R129,tab_liczb_!$AY$8:$BA$18,3,1))," ")</f>
        <v>7</v>
      </c>
      <c r="U130" s="62">
        <f t="shared" si="68"/>
        <v>0</v>
      </c>
      <c r="V130" s="58">
        <f t="shared" si="69"/>
        <v>3</v>
      </c>
      <c r="W130" s="58">
        <f t="shared" si="70"/>
        <v>1</v>
      </c>
      <c r="X130" s="58">
        <f t="shared" si="71"/>
        <v>1</v>
      </c>
      <c r="Y130" s="58">
        <f t="shared" si="72"/>
        <v>1</v>
      </c>
      <c r="Z130" s="58">
        <f t="shared" si="73"/>
        <v>2</v>
      </c>
      <c r="AA130" s="58">
        <f t="shared" si="74"/>
        <v>1</v>
      </c>
      <c r="AB130" s="58">
        <f t="shared" si="75"/>
        <v>2</v>
      </c>
      <c r="AC130" s="58">
        <f t="shared" si="76"/>
        <v>0</v>
      </c>
      <c r="AD130" s="58">
        <f t="shared" si="77"/>
        <v>1</v>
      </c>
      <c r="AE130" s="59">
        <f t="shared" si="78"/>
        <v>0</v>
      </c>
      <c r="AF130" s="112"/>
      <c r="AG130" s="77">
        <f t="shared" si="79"/>
        <v>0</v>
      </c>
      <c r="AH130" s="78">
        <f t="shared" si="80"/>
        <v>0</v>
      </c>
      <c r="AI130" s="78">
        <f t="shared" si="81"/>
        <v>0</v>
      </c>
      <c r="AJ130" s="78">
        <f t="shared" si="82"/>
        <v>1</v>
      </c>
      <c r="AK130" s="78">
        <f t="shared" si="83"/>
        <v>0</v>
      </c>
      <c r="AL130" s="78">
        <f t="shared" si="84"/>
        <v>2</v>
      </c>
      <c r="AM130" s="78">
        <f t="shared" si="85"/>
        <v>0</v>
      </c>
      <c r="AN130" s="78">
        <f t="shared" si="86"/>
        <v>1</v>
      </c>
      <c r="AO130" s="78">
        <f t="shared" si="87"/>
        <v>0</v>
      </c>
      <c r="AP130" s="78">
        <f t="shared" si="88"/>
        <v>0</v>
      </c>
      <c r="AQ130" s="79">
        <f t="shared" si="89"/>
        <v>0</v>
      </c>
      <c r="AR130" s="41"/>
      <c r="AS130" s="41"/>
      <c r="AT130" s="113">
        <f t="shared" si="90"/>
        <v>0</v>
      </c>
      <c r="AU130" s="114">
        <f t="shared" si="91"/>
        <v>0</v>
      </c>
      <c r="AV130" s="114">
        <f t="shared" si="67"/>
        <v>0</v>
      </c>
      <c r="AW130" s="114">
        <f t="shared" si="92"/>
        <v>0</v>
      </c>
      <c r="AX130" s="114">
        <f t="shared" si="93"/>
        <v>1</v>
      </c>
      <c r="AY130" s="114">
        <f t="shared" si="94"/>
        <v>0</v>
      </c>
      <c r="AZ130" s="58">
        <f t="shared" si="95"/>
        <v>0</v>
      </c>
      <c r="BA130" s="114">
        <f t="shared" si="96"/>
        <v>0</v>
      </c>
      <c r="BB130" s="114">
        <f t="shared" si="97"/>
        <v>0</v>
      </c>
      <c r="BC130" s="114">
        <f t="shared" si="98"/>
        <v>0</v>
      </c>
      <c r="BD130" s="115">
        <f t="shared" si="99"/>
        <v>0</v>
      </c>
    </row>
    <row r="131" spans="1:56" ht="13.5" thickBot="1">
      <c r="A131" s="237">
        <f>IF(ISNUMBER('w-wa'!A130),('w-wa'!A130),(" "))</f>
        <v>1907</v>
      </c>
      <c r="B131" s="58">
        <f>IF(ISNUMBER('w-wa'!B130),(VLOOKUP('w-wa'!B130,tab_liczb_!$C$8:$E$18,3,1))," ")</f>
        <v>9</v>
      </c>
      <c r="C131" s="58">
        <f>IF(ISNUMBER('w-wa'!C130),(VLOOKUP('w-wa'!C130,tab_liczb_!$F$8:$H$18,3,1))," ")</f>
        <v>9</v>
      </c>
      <c r="D131" s="58">
        <f>IF(ISNUMBER('w-wa'!D130),(VLOOKUP('w-wa'!D130,tab_liczb_!$I$8:$K$18,3,1))," ")</f>
        <v>9</v>
      </c>
      <c r="E131" s="58">
        <f>IF(ISNUMBER('w-wa'!E130),(VLOOKUP('w-wa'!E130,tab_liczb_!$L$8:$N$18,3,1))," ")</f>
        <v>11</v>
      </c>
      <c r="F131" s="58">
        <f>IF(ISNUMBER('w-wa'!F130),(VLOOKUP('w-wa'!F130,tab_liczb_!$O$8:$Q$18,3,1))," ")</f>
        <v>6</v>
      </c>
      <c r="G131" s="58">
        <f>IF(ISNUMBER('w-wa'!G130),(VLOOKUP('w-wa'!G130,tab_liczb_!$R$8:$T$18,3,1))," ")</f>
        <v>10</v>
      </c>
      <c r="H131" s="58">
        <f>IF(ISNUMBER('w-wa'!H130),(VLOOKUP('w-wa'!H130,tab_liczb_!$U$8:$W$18,3,1))," ")</f>
        <v>11</v>
      </c>
      <c r="I131" s="58">
        <f>IF(ISNUMBER('w-wa'!I130),(VLOOKUP('w-wa'!I130,tab_liczb_!$X$8:$Z$18,3,1))," ")</f>
        <v>11</v>
      </c>
      <c r="J131" s="58">
        <f>IF(ISNUMBER('w-wa'!J130),(VLOOKUP('w-wa'!J130,tab_liczb_!$AA$8:$AC$18,3,1))," ")</f>
        <v>7</v>
      </c>
      <c r="K131" s="58">
        <f>IF(ISNUMBER('w-wa'!K130),(VLOOKUP('w-wa'!K130,tab_liczb_!$AD$8:$AF$18,3,1))," ")</f>
        <v>1</v>
      </c>
      <c r="L131" s="58">
        <f>IF(ISNUMBER('w-wa'!L130),(VLOOKUP('w-wa'!L130,tab_liczb_!$AG$8:$AI$18,3,1))," ")</f>
        <v>9</v>
      </c>
      <c r="M131" s="58">
        <f>IF(ISNUMBER('w-wa'!M130),(VLOOKUP('w-wa'!M130,tab_liczb_!$AJ$8:$AL$18,3,1))," ")</f>
        <v>9</v>
      </c>
      <c r="N131" s="58">
        <f>IF(ISNUMBER('w-wa'!N130),(VLOOKUP('w-wa'!N130,tab_liczb_!$AM$8:$AO$18,3,1))," ")</f>
        <v>10</v>
      </c>
      <c r="O131" s="58">
        <f>IF(ISNUMBER('w-wa'!O130),(VLOOKUP('w-wa'!O130,tab_liczb_!$AP$8:$AR$18,3,1))," ")</f>
        <v>10</v>
      </c>
      <c r="P131" s="58">
        <f>IF(ISNUMBER('w-wa'!P130),(VLOOKUP('w-wa'!P130,tab_liczb_!$AS$8:$AU$18,3,1))," ")</f>
        <v>11</v>
      </c>
      <c r="Q131" s="58">
        <f>IF(ISNUMBER('w-wa'!Q130),(VLOOKUP('w-wa'!Q130,tab_liczb_!$AV$8:$AX$18,3,1))," ")</f>
        <v>3</v>
      </c>
      <c r="R131" s="58">
        <f>IF(ISNUMBER('w-wa'!R130),(VLOOKUP('w-wa'!R130,tab_liczb_!$AY$8:$BA$18,3,1))," ")</f>
        <v>11</v>
      </c>
      <c r="U131" s="62">
        <f t="shared" si="68"/>
        <v>3</v>
      </c>
      <c r="V131" s="58">
        <f t="shared" si="69"/>
        <v>1</v>
      </c>
      <c r="W131" s="58">
        <f t="shared" si="70"/>
        <v>5</v>
      </c>
      <c r="X131" s="58">
        <f t="shared" si="71"/>
        <v>0</v>
      </c>
      <c r="Y131" s="58">
        <f t="shared" si="72"/>
        <v>1</v>
      </c>
      <c r="Z131" s="58">
        <f t="shared" si="73"/>
        <v>1</v>
      </c>
      <c r="AA131" s="58">
        <f t="shared" si="74"/>
        <v>0</v>
      </c>
      <c r="AB131" s="58">
        <f t="shared" si="75"/>
        <v>0</v>
      </c>
      <c r="AC131" s="58">
        <f t="shared" si="76"/>
        <v>0</v>
      </c>
      <c r="AD131" s="58">
        <f t="shared" si="77"/>
        <v>0</v>
      </c>
      <c r="AE131" s="59">
        <f t="shared" si="78"/>
        <v>1</v>
      </c>
      <c r="AF131" s="112"/>
      <c r="AG131" s="77">
        <f t="shared" si="79"/>
        <v>1</v>
      </c>
      <c r="AH131" s="78">
        <f t="shared" si="80"/>
        <v>2</v>
      </c>
      <c r="AI131" s="78">
        <f t="shared" si="81"/>
        <v>0</v>
      </c>
      <c r="AJ131" s="78">
        <f t="shared" si="82"/>
        <v>0</v>
      </c>
      <c r="AK131" s="78">
        <f t="shared" si="83"/>
        <v>0</v>
      </c>
      <c r="AL131" s="78">
        <f t="shared" si="84"/>
        <v>0</v>
      </c>
      <c r="AM131" s="78">
        <f t="shared" si="85"/>
        <v>0</v>
      </c>
      <c r="AN131" s="78">
        <f t="shared" si="86"/>
        <v>0</v>
      </c>
      <c r="AO131" s="78">
        <f t="shared" si="87"/>
        <v>1</v>
      </c>
      <c r="AP131" s="78">
        <f t="shared" si="88"/>
        <v>0</v>
      </c>
      <c r="AQ131" s="79">
        <f t="shared" si="89"/>
        <v>0</v>
      </c>
      <c r="AR131" s="41"/>
      <c r="AS131" s="41"/>
      <c r="AT131" s="113">
        <f t="shared" si="90"/>
        <v>1</v>
      </c>
      <c r="AU131" s="114">
        <f t="shared" si="91"/>
        <v>0</v>
      </c>
      <c r="AV131" s="114">
        <f t="shared" si="67"/>
        <v>0</v>
      </c>
      <c r="AW131" s="114">
        <f t="shared" si="92"/>
        <v>0</v>
      </c>
      <c r="AX131" s="114">
        <f t="shared" si="93"/>
        <v>0</v>
      </c>
      <c r="AY131" s="114">
        <f t="shared" si="94"/>
        <v>0</v>
      </c>
      <c r="AZ131" s="58">
        <f t="shared" si="95"/>
        <v>0</v>
      </c>
      <c r="BA131" s="114">
        <f t="shared" si="96"/>
        <v>0</v>
      </c>
      <c r="BB131" s="114">
        <f t="shared" si="97"/>
        <v>0</v>
      </c>
      <c r="BC131" s="114">
        <f t="shared" si="98"/>
        <v>0</v>
      </c>
      <c r="BD131" s="115">
        <f t="shared" si="99"/>
        <v>0</v>
      </c>
    </row>
    <row r="132" spans="1:56" ht="13.5" thickBot="1">
      <c r="A132" s="237">
        <f>IF(ISNUMBER('w-wa'!A131),('w-wa'!A131),(" "))</f>
        <v>1908</v>
      </c>
      <c r="B132" s="58">
        <f>IF(ISNUMBER('w-wa'!B131),(VLOOKUP('w-wa'!B131,tab_liczb_!$C$8:$E$18,3,1))," ")</f>
        <v>7</v>
      </c>
      <c r="C132" s="58">
        <f>IF(ISNUMBER('w-wa'!C131),(VLOOKUP('w-wa'!C131,tab_liczb_!$F$8:$H$18,3,1))," ")</f>
        <v>5</v>
      </c>
      <c r="D132" s="58">
        <f>IF(ISNUMBER('w-wa'!D131),(VLOOKUP('w-wa'!D131,tab_liczb_!$I$8:$K$18,3,1))," ")</f>
        <v>8</v>
      </c>
      <c r="E132" s="58">
        <f>IF(ISNUMBER('w-wa'!E131),(VLOOKUP('w-wa'!E131,tab_liczb_!$L$8:$N$18,3,1))," ")</f>
        <v>10</v>
      </c>
      <c r="F132" s="58">
        <f>IF(ISNUMBER('w-wa'!F131),(VLOOKUP('w-wa'!F131,tab_liczb_!$O$8:$Q$18,3,1))," ")</f>
        <v>7</v>
      </c>
      <c r="G132" s="58">
        <f>IF(ISNUMBER('w-wa'!G131),(VLOOKUP('w-wa'!G131,tab_liczb_!$R$8:$T$18,3,1))," ")</f>
        <v>5</v>
      </c>
      <c r="H132" s="58">
        <f>IF(ISNUMBER('w-wa'!H131),(VLOOKUP('w-wa'!H131,tab_liczb_!$U$8:$W$18,3,1))," ")</f>
        <v>6</v>
      </c>
      <c r="I132" s="58">
        <f>IF(ISNUMBER('w-wa'!I131),(VLOOKUP('w-wa'!I131,tab_liczb_!$X$8:$Z$18,3,1))," ")</f>
        <v>10</v>
      </c>
      <c r="J132" s="58">
        <f>IF(ISNUMBER('w-wa'!J131),(VLOOKUP('w-wa'!J131,tab_liczb_!$AA$8:$AC$18,3,1))," ")</f>
        <v>9</v>
      </c>
      <c r="K132" s="58">
        <f>IF(ISNUMBER('w-wa'!K131),(VLOOKUP('w-wa'!K131,tab_liczb_!$AD$8:$AF$18,3,1))," ")</f>
        <v>10</v>
      </c>
      <c r="L132" s="58">
        <f>IF(ISNUMBER('w-wa'!L131),(VLOOKUP('w-wa'!L131,tab_liczb_!$AG$8:$AI$18,3,1))," ")</f>
        <v>10</v>
      </c>
      <c r="M132" s="58">
        <f>IF(ISNUMBER('w-wa'!M131),(VLOOKUP('w-wa'!M131,tab_liczb_!$AJ$8:$AL$18,3,1))," ")</f>
        <v>9</v>
      </c>
      <c r="N132" s="58">
        <f>IF(ISNUMBER('w-wa'!N131),(VLOOKUP('w-wa'!N131,tab_liczb_!$AM$8:$AO$18,3,1))," ")</f>
        <v>7</v>
      </c>
      <c r="O132" s="58">
        <f>IF(ISNUMBER('w-wa'!O131),(VLOOKUP('w-wa'!O131,tab_liczb_!$AP$8:$AR$18,3,1))," ")</f>
        <v>10</v>
      </c>
      <c r="P132" s="58">
        <f>IF(ISNUMBER('w-wa'!P131),(VLOOKUP('w-wa'!P131,tab_liczb_!$AS$8:$AU$18,3,1))," ")</f>
        <v>7</v>
      </c>
      <c r="Q132" s="58">
        <f>IF(ISNUMBER('w-wa'!Q131),(VLOOKUP('w-wa'!Q131,tab_liczb_!$AV$8:$AX$18,3,1))," ")</f>
        <v>11</v>
      </c>
      <c r="R132" s="58">
        <f>IF(ISNUMBER('w-wa'!R131),(VLOOKUP('w-wa'!R131,tab_liczb_!$AY$8:$BA$18,3,1))," ")</f>
        <v>10</v>
      </c>
      <c r="U132" s="62">
        <f t="shared" si="68"/>
        <v>0</v>
      </c>
      <c r="V132" s="58">
        <f t="shared" si="69"/>
        <v>4</v>
      </c>
      <c r="W132" s="58">
        <f t="shared" si="70"/>
        <v>2</v>
      </c>
      <c r="X132" s="58">
        <f t="shared" si="71"/>
        <v>1</v>
      </c>
      <c r="Y132" s="58">
        <f t="shared" si="72"/>
        <v>2</v>
      </c>
      <c r="Z132" s="58">
        <f t="shared" si="73"/>
        <v>1</v>
      </c>
      <c r="AA132" s="58">
        <f t="shared" si="74"/>
        <v>2</v>
      </c>
      <c r="AB132" s="58">
        <f t="shared" si="75"/>
        <v>0</v>
      </c>
      <c r="AC132" s="58">
        <f t="shared" si="76"/>
        <v>0</v>
      </c>
      <c r="AD132" s="58">
        <f t="shared" si="77"/>
        <v>0</v>
      </c>
      <c r="AE132" s="59">
        <f t="shared" si="78"/>
        <v>0</v>
      </c>
      <c r="AF132" s="112"/>
      <c r="AG132" s="77">
        <f t="shared" si="79"/>
        <v>1</v>
      </c>
      <c r="AH132" s="78">
        <f t="shared" si="80"/>
        <v>1</v>
      </c>
      <c r="AI132" s="78">
        <f t="shared" si="81"/>
        <v>0</v>
      </c>
      <c r="AJ132" s="78">
        <f t="shared" si="82"/>
        <v>0</v>
      </c>
      <c r="AK132" s="78">
        <f t="shared" si="83"/>
        <v>2</v>
      </c>
      <c r="AL132" s="78">
        <f t="shared" si="84"/>
        <v>0</v>
      </c>
      <c r="AM132" s="78">
        <f t="shared" si="85"/>
        <v>0</v>
      </c>
      <c r="AN132" s="78">
        <f t="shared" si="86"/>
        <v>0</v>
      </c>
      <c r="AO132" s="78">
        <f t="shared" si="87"/>
        <v>0</v>
      </c>
      <c r="AP132" s="78">
        <f t="shared" si="88"/>
        <v>0</v>
      </c>
      <c r="AQ132" s="79">
        <f t="shared" si="89"/>
        <v>0</v>
      </c>
      <c r="AR132" s="41"/>
      <c r="AS132" s="41"/>
      <c r="AT132" s="113">
        <f t="shared" si="90"/>
        <v>0</v>
      </c>
      <c r="AU132" s="114">
        <f t="shared" si="91"/>
        <v>1</v>
      </c>
      <c r="AV132" s="114">
        <f t="shared" si="67"/>
        <v>0</v>
      </c>
      <c r="AW132" s="114">
        <f t="shared" si="92"/>
        <v>0</v>
      </c>
      <c r="AX132" s="114">
        <f t="shared" si="93"/>
        <v>0</v>
      </c>
      <c r="AY132" s="114">
        <f t="shared" si="94"/>
        <v>0</v>
      </c>
      <c r="AZ132" s="58">
        <f t="shared" si="95"/>
        <v>0</v>
      </c>
      <c r="BA132" s="114">
        <f t="shared" si="96"/>
        <v>0</v>
      </c>
      <c r="BB132" s="114">
        <f t="shared" si="97"/>
        <v>0</v>
      </c>
      <c r="BC132" s="114">
        <f t="shared" si="98"/>
        <v>0</v>
      </c>
      <c r="BD132" s="115">
        <f t="shared" si="99"/>
        <v>0</v>
      </c>
    </row>
    <row r="133" spans="1:56" ht="13.5" thickBot="1">
      <c r="A133" s="237">
        <f>IF(ISNUMBER('w-wa'!A132),('w-wa'!A132),(" "))</f>
        <v>1909</v>
      </c>
      <c r="B133" s="58">
        <f>IF(ISNUMBER('w-wa'!B132),(VLOOKUP('w-wa'!B132,tab_liczb_!$C$8:$E$18,3,1))," ")</f>
        <v>8</v>
      </c>
      <c r="C133" s="58">
        <f>IF(ISNUMBER('w-wa'!C132),(VLOOKUP('w-wa'!C132,tab_liczb_!$F$8:$H$18,3,1))," ")</f>
        <v>10</v>
      </c>
      <c r="D133" s="58">
        <f>IF(ISNUMBER('w-wa'!D132),(VLOOKUP('w-wa'!D132,tab_liczb_!$I$8:$K$18,3,1))," ")</f>
        <v>8</v>
      </c>
      <c r="E133" s="58">
        <f>IF(ISNUMBER('w-wa'!E132),(VLOOKUP('w-wa'!E132,tab_liczb_!$L$8:$N$18,3,1))," ")</f>
        <v>10</v>
      </c>
      <c r="F133" s="58">
        <f>IF(ISNUMBER('w-wa'!F132),(VLOOKUP('w-wa'!F132,tab_liczb_!$O$8:$Q$18,3,1))," ")</f>
        <v>11</v>
      </c>
      <c r="G133" s="58">
        <f>IF(ISNUMBER('w-wa'!G132),(VLOOKUP('w-wa'!G132,tab_liczb_!$R$8:$T$18,3,1))," ")</f>
        <v>7</v>
      </c>
      <c r="H133" s="58">
        <f>IF(ISNUMBER('w-wa'!H132),(VLOOKUP('w-wa'!H132,tab_liczb_!$U$8:$W$18,3,1))," ")</f>
        <v>8</v>
      </c>
      <c r="I133" s="58">
        <f>IF(ISNUMBER('w-wa'!I132),(VLOOKUP('w-wa'!I132,tab_liczb_!$X$8:$Z$18,3,1))," ")</f>
        <v>8</v>
      </c>
      <c r="J133" s="58">
        <f>IF(ISNUMBER('w-wa'!J132),(VLOOKUP('w-wa'!J132,tab_liczb_!$AA$8:$AC$18,3,1))," ")</f>
        <v>4</v>
      </c>
      <c r="K133" s="58">
        <f>IF(ISNUMBER('w-wa'!K132),(VLOOKUP('w-wa'!K132,tab_liczb_!$AD$8:$AF$18,3,1))," ")</f>
        <v>1</v>
      </c>
      <c r="L133" s="58">
        <f>IF(ISNUMBER('w-wa'!L132),(VLOOKUP('w-wa'!L132,tab_liczb_!$AG$8:$AI$18,3,1))," ")</f>
        <v>9</v>
      </c>
      <c r="M133" s="58">
        <f>IF(ISNUMBER('w-wa'!M132),(VLOOKUP('w-wa'!M132,tab_liczb_!$AJ$8:$AL$18,3,1))," ")</f>
        <v>4</v>
      </c>
      <c r="N133" s="58">
        <f>IF(ISNUMBER('w-wa'!N132),(VLOOKUP('w-wa'!N132,tab_liczb_!$AM$8:$AO$18,3,1))," ")</f>
        <v>9</v>
      </c>
      <c r="O133" s="58">
        <f>IF(ISNUMBER('w-wa'!O132),(VLOOKUP('w-wa'!O132,tab_liczb_!$AP$8:$AR$18,3,1))," ")</f>
        <v>11</v>
      </c>
      <c r="P133" s="58">
        <f>IF(ISNUMBER('w-wa'!P132),(VLOOKUP('w-wa'!P132,tab_liczb_!$AS$8:$AU$18,3,1))," ")</f>
        <v>9</v>
      </c>
      <c r="Q133" s="58">
        <f>IF(ISNUMBER('w-wa'!Q132),(VLOOKUP('w-wa'!Q132,tab_liczb_!$AV$8:$AX$18,3,1))," ")</f>
        <v>4</v>
      </c>
      <c r="R133" s="58">
        <f>IF(ISNUMBER('w-wa'!R132),(VLOOKUP('w-wa'!R132,tab_liczb_!$AY$8:$BA$18,3,1))," ")</f>
        <v>9</v>
      </c>
      <c r="U133" s="62">
        <f t="shared" si="68"/>
        <v>1</v>
      </c>
      <c r="V133" s="58">
        <f t="shared" si="69"/>
        <v>2</v>
      </c>
      <c r="W133" s="58">
        <f t="shared" si="70"/>
        <v>1</v>
      </c>
      <c r="X133" s="58">
        <f t="shared" si="71"/>
        <v>4</v>
      </c>
      <c r="Y133" s="58">
        <f t="shared" si="72"/>
        <v>1</v>
      </c>
      <c r="Z133" s="58">
        <f t="shared" si="73"/>
        <v>0</v>
      </c>
      <c r="AA133" s="58">
        <f t="shared" si="74"/>
        <v>0</v>
      </c>
      <c r="AB133" s="58">
        <f t="shared" si="75"/>
        <v>2</v>
      </c>
      <c r="AC133" s="58">
        <f t="shared" si="76"/>
        <v>0</v>
      </c>
      <c r="AD133" s="58">
        <f t="shared" si="77"/>
        <v>0</v>
      </c>
      <c r="AE133" s="59">
        <f t="shared" si="78"/>
        <v>1</v>
      </c>
      <c r="AF133" s="112"/>
      <c r="AG133" s="77">
        <f t="shared" si="79"/>
        <v>1</v>
      </c>
      <c r="AH133" s="78">
        <f t="shared" si="80"/>
        <v>0</v>
      </c>
      <c r="AI133" s="78">
        <f t="shared" si="81"/>
        <v>2</v>
      </c>
      <c r="AJ133" s="78">
        <f t="shared" si="82"/>
        <v>0</v>
      </c>
      <c r="AK133" s="78">
        <f t="shared" si="83"/>
        <v>0</v>
      </c>
      <c r="AL133" s="78">
        <f t="shared" si="84"/>
        <v>0</v>
      </c>
      <c r="AM133" s="78">
        <f t="shared" si="85"/>
        <v>0</v>
      </c>
      <c r="AN133" s="78">
        <f t="shared" si="86"/>
        <v>1</v>
      </c>
      <c r="AO133" s="78">
        <f t="shared" si="87"/>
        <v>0</v>
      </c>
      <c r="AP133" s="78">
        <f t="shared" si="88"/>
        <v>0</v>
      </c>
      <c r="AQ133" s="79">
        <f t="shared" si="89"/>
        <v>0</v>
      </c>
      <c r="AR133" s="41"/>
      <c r="AS133" s="41"/>
      <c r="AT133" s="113">
        <f t="shared" si="90"/>
        <v>0</v>
      </c>
      <c r="AU133" s="114">
        <f t="shared" si="91"/>
        <v>0</v>
      </c>
      <c r="AV133" s="114">
        <f t="shared" si="67"/>
        <v>1</v>
      </c>
      <c r="AW133" s="114">
        <f t="shared" si="92"/>
        <v>0</v>
      </c>
      <c r="AX133" s="114">
        <f t="shared" si="93"/>
        <v>0</v>
      </c>
      <c r="AY133" s="114">
        <f t="shared" si="94"/>
        <v>0</v>
      </c>
      <c r="AZ133" s="58">
        <f t="shared" si="95"/>
        <v>0</v>
      </c>
      <c r="BA133" s="114">
        <f t="shared" si="96"/>
        <v>0</v>
      </c>
      <c r="BB133" s="114">
        <f t="shared" si="97"/>
        <v>0</v>
      </c>
      <c r="BC133" s="114">
        <f t="shared" si="98"/>
        <v>0</v>
      </c>
      <c r="BD133" s="115">
        <f t="shared" si="99"/>
        <v>0</v>
      </c>
    </row>
    <row r="134" spans="1:56" ht="13.5" thickBot="1">
      <c r="A134" s="237">
        <f>IF(ISNUMBER('w-wa'!A133),('w-wa'!A133),(" "))</f>
        <v>1910</v>
      </c>
      <c r="B134" s="58">
        <f>IF(ISNUMBER('w-wa'!B133),(VLOOKUP('w-wa'!B133,tab_liczb_!$C$8:$E$18,3,1))," ")</f>
        <v>4</v>
      </c>
      <c r="C134" s="58">
        <f>IF(ISNUMBER('w-wa'!C133),(VLOOKUP('w-wa'!C133,tab_liczb_!$F$8:$H$18,3,1))," ")</f>
        <v>3</v>
      </c>
      <c r="D134" s="58">
        <f>IF(ISNUMBER('w-wa'!D133),(VLOOKUP('w-wa'!D133,tab_liczb_!$I$8:$K$18,3,1))," ")</f>
        <v>6</v>
      </c>
      <c r="E134" s="58">
        <f>IF(ISNUMBER('w-wa'!E133),(VLOOKUP('w-wa'!E133,tab_liczb_!$L$8:$N$18,3,1))," ")</f>
        <v>6</v>
      </c>
      <c r="F134" s="58">
        <f>IF(ISNUMBER('w-wa'!F133),(VLOOKUP('w-wa'!F133,tab_liczb_!$O$8:$Q$18,3,1))," ")</f>
        <v>7</v>
      </c>
      <c r="G134" s="58">
        <f>IF(ISNUMBER('w-wa'!G133),(VLOOKUP('w-wa'!G133,tab_liczb_!$R$8:$T$18,3,1))," ")</f>
        <v>4</v>
      </c>
      <c r="H134" s="58">
        <f>IF(ISNUMBER('w-wa'!H133),(VLOOKUP('w-wa'!H133,tab_liczb_!$U$8:$W$18,3,1))," ")</f>
        <v>7</v>
      </c>
      <c r="I134" s="58">
        <f>IF(ISNUMBER('w-wa'!I133),(VLOOKUP('w-wa'!I133,tab_liczb_!$X$8:$Z$18,3,1))," ")</f>
        <v>9</v>
      </c>
      <c r="J134" s="58">
        <f>IF(ISNUMBER('w-wa'!J133),(VLOOKUP('w-wa'!J133,tab_liczb_!$AA$8:$AC$18,3,1))," ")</f>
        <v>8</v>
      </c>
      <c r="K134" s="58">
        <f>IF(ISNUMBER('w-wa'!K133),(VLOOKUP('w-wa'!K133,tab_liczb_!$AD$8:$AF$18,3,1))," ")</f>
        <v>8</v>
      </c>
      <c r="L134" s="58">
        <f>IF(ISNUMBER('w-wa'!L133),(VLOOKUP('w-wa'!L133,tab_liczb_!$AG$8:$AI$18,3,1))," ")</f>
        <v>7</v>
      </c>
      <c r="M134" s="58">
        <f>IF(ISNUMBER('w-wa'!M133),(VLOOKUP('w-wa'!M133,tab_liczb_!$AJ$8:$AL$18,3,1))," ")</f>
        <v>2</v>
      </c>
      <c r="N134" s="58">
        <f>IF(ISNUMBER('w-wa'!N133),(VLOOKUP('w-wa'!N133,tab_liczb_!$AM$8:$AO$18,3,1))," ")</f>
        <v>3</v>
      </c>
      <c r="O134" s="58">
        <f>IF(ISNUMBER('w-wa'!O133),(VLOOKUP('w-wa'!O133,tab_liczb_!$AP$8:$AR$18,3,1))," ")</f>
        <v>6</v>
      </c>
      <c r="P134" s="58">
        <f>IF(ISNUMBER('w-wa'!P133),(VLOOKUP('w-wa'!P133,tab_liczb_!$AS$8:$AU$18,3,1))," ")</f>
        <v>8</v>
      </c>
      <c r="Q134" s="58">
        <f>IF(ISNUMBER('w-wa'!Q133),(VLOOKUP('w-wa'!Q133,tab_liczb_!$AV$8:$AX$18,3,1))," ")</f>
        <v>10</v>
      </c>
      <c r="R134" s="58">
        <f>IF(ISNUMBER('w-wa'!R133),(VLOOKUP('w-wa'!R133,tab_liczb_!$AY$8:$BA$18,3,1))," ")</f>
        <v>5</v>
      </c>
      <c r="U134" s="62">
        <f t="shared" si="68"/>
        <v>0</v>
      </c>
      <c r="V134" s="58">
        <f t="shared" si="69"/>
        <v>0</v>
      </c>
      <c r="W134" s="58">
        <f t="shared" si="70"/>
        <v>1</v>
      </c>
      <c r="X134" s="58">
        <f t="shared" si="71"/>
        <v>2</v>
      </c>
      <c r="Y134" s="58">
        <f t="shared" si="72"/>
        <v>3</v>
      </c>
      <c r="Z134" s="58">
        <f t="shared" si="73"/>
        <v>2</v>
      </c>
      <c r="AA134" s="58">
        <f t="shared" si="74"/>
        <v>0</v>
      </c>
      <c r="AB134" s="58">
        <f t="shared" si="75"/>
        <v>2</v>
      </c>
      <c r="AC134" s="58">
        <f t="shared" si="76"/>
        <v>1</v>
      </c>
      <c r="AD134" s="58">
        <f t="shared" si="77"/>
        <v>1</v>
      </c>
      <c r="AE134" s="59">
        <f t="shared" si="78"/>
        <v>0</v>
      </c>
      <c r="AF134" s="112"/>
      <c r="AG134" s="77">
        <f t="shared" si="79"/>
        <v>0</v>
      </c>
      <c r="AH134" s="78">
        <f t="shared" si="80"/>
        <v>1</v>
      </c>
      <c r="AI134" s="78">
        <f t="shared" si="81"/>
        <v>0</v>
      </c>
      <c r="AJ134" s="78">
        <f t="shared" si="82"/>
        <v>1</v>
      </c>
      <c r="AK134" s="78">
        <f t="shared" si="83"/>
        <v>0</v>
      </c>
      <c r="AL134" s="78">
        <f t="shared" si="84"/>
        <v>1</v>
      </c>
      <c r="AM134" s="78">
        <f t="shared" si="85"/>
        <v>0</v>
      </c>
      <c r="AN134" s="78">
        <f t="shared" si="86"/>
        <v>0</v>
      </c>
      <c r="AO134" s="78">
        <f t="shared" si="87"/>
        <v>1</v>
      </c>
      <c r="AP134" s="78">
        <f t="shared" si="88"/>
        <v>0</v>
      </c>
      <c r="AQ134" s="79">
        <f t="shared" si="89"/>
        <v>0</v>
      </c>
      <c r="AR134" s="41"/>
      <c r="AS134" s="41"/>
      <c r="AT134" s="113">
        <f t="shared" si="90"/>
        <v>0</v>
      </c>
      <c r="AU134" s="114">
        <f t="shared" si="91"/>
        <v>0</v>
      </c>
      <c r="AV134" s="114">
        <f t="shared" si="67"/>
        <v>0</v>
      </c>
      <c r="AW134" s="114">
        <f t="shared" si="92"/>
        <v>0</v>
      </c>
      <c r="AX134" s="114">
        <f t="shared" si="93"/>
        <v>0</v>
      </c>
      <c r="AY134" s="114">
        <f t="shared" si="94"/>
        <v>0</v>
      </c>
      <c r="AZ134" s="58">
        <f t="shared" si="95"/>
        <v>1</v>
      </c>
      <c r="BA134" s="114">
        <f t="shared" si="96"/>
        <v>0</v>
      </c>
      <c r="BB134" s="114">
        <f t="shared" si="97"/>
        <v>0</v>
      </c>
      <c r="BC134" s="114">
        <f t="shared" si="98"/>
        <v>0</v>
      </c>
      <c r="BD134" s="115">
        <f t="shared" si="99"/>
        <v>0</v>
      </c>
    </row>
    <row r="135" spans="1:56" ht="13.5" thickBot="1">
      <c r="A135" s="237">
        <f>IF(ISNUMBER('w-wa'!A134),('w-wa'!A134),(" "))</f>
        <v>1911</v>
      </c>
      <c r="B135" s="58">
        <f>IF(ISNUMBER('w-wa'!B134),(VLOOKUP('w-wa'!B134,tab_liczb_!$C$8:$E$18,3,1))," ")</f>
        <v>5</v>
      </c>
      <c r="C135" s="58">
        <f>IF(ISNUMBER('w-wa'!C134),(VLOOKUP('w-wa'!C134,tab_liczb_!$F$8:$H$18,3,1))," ")</f>
        <v>8</v>
      </c>
      <c r="D135" s="58">
        <f>IF(ISNUMBER('w-wa'!D134),(VLOOKUP('w-wa'!D134,tab_liczb_!$I$8:$K$18,3,1))," ")</f>
        <v>6</v>
      </c>
      <c r="E135" s="58">
        <f>IF(ISNUMBER('w-wa'!E134),(VLOOKUP('w-wa'!E134,tab_liczb_!$L$8:$N$18,3,1))," ")</f>
        <v>7</v>
      </c>
      <c r="F135" s="58">
        <f>IF(ISNUMBER('w-wa'!F134),(VLOOKUP('w-wa'!F134,tab_liczb_!$O$8:$Q$18,3,1))," ")</f>
        <v>7</v>
      </c>
      <c r="G135" s="58">
        <f>IF(ISNUMBER('w-wa'!G134),(VLOOKUP('w-wa'!G134,tab_liczb_!$R$8:$T$18,3,1))," ")</f>
        <v>9</v>
      </c>
      <c r="H135" s="58">
        <f>IF(ISNUMBER('w-wa'!H134),(VLOOKUP('w-wa'!H134,tab_liczb_!$U$8:$W$18,3,1))," ")</f>
        <v>6</v>
      </c>
      <c r="I135" s="58">
        <f>IF(ISNUMBER('w-wa'!I134),(VLOOKUP('w-wa'!I134,tab_liczb_!$X$8:$Z$18,3,1))," ")</f>
        <v>5</v>
      </c>
      <c r="J135" s="58">
        <f>IF(ISNUMBER('w-wa'!J134),(VLOOKUP('w-wa'!J134,tab_liczb_!$AA$8:$AC$18,3,1))," ")</f>
        <v>4</v>
      </c>
      <c r="K135" s="58">
        <f>IF(ISNUMBER('w-wa'!K134),(VLOOKUP('w-wa'!K134,tab_liczb_!$AD$8:$AF$18,3,1))," ")</f>
        <v>6</v>
      </c>
      <c r="L135" s="58">
        <f>IF(ISNUMBER('w-wa'!L134),(VLOOKUP('w-wa'!L134,tab_liczb_!$AG$8:$AI$18,3,1))," ")</f>
        <v>4</v>
      </c>
      <c r="M135" s="58">
        <f>IF(ISNUMBER('w-wa'!M134),(VLOOKUP('w-wa'!M134,tab_liczb_!$AJ$8:$AL$18,3,1))," ")</f>
        <v>6</v>
      </c>
      <c r="N135" s="58">
        <f>IF(ISNUMBER('w-wa'!N134),(VLOOKUP('w-wa'!N134,tab_liczb_!$AM$8:$AO$18,3,1))," ")</f>
        <v>6</v>
      </c>
      <c r="O135" s="58">
        <f>IF(ISNUMBER('w-wa'!O134),(VLOOKUP('w-wa'!O134,tab_liczb_!$AP$8:$AR$18,3,1))," ")</f>
        <v>6</v>
      </c>
      <c r="P135" s="58">
        <f>IF(ISNUMBER('w-wa'!P134),(VLOOKUP('w-wa'!P134,tab_liczb_!$AS$8:$AU$18,3,1))," ")</f>
        <v>6</v>
      </c>
      <c r="Q135" s="58">
        <f>IF(ISNUMBER('w-wa'!Q134),(VLOOKUP('w-wa'!Q134,tab_liczb_!$AV$8:$AX$18,3,1))," ")</f>
        <v>3</v>
      </c>
      <c r="R135" s="58">
        <f>IF(ISNUMBER('w-wa'!R134),(VLOOKUP('w-wa'!R134,tab_liczb_!$AY$8:$BA$18,3,1))," ")</f>
        <v>6</v>
      </c>
      <c r="U135" s="62">
        <f t="shared" si="68"/>
        <v>0</v>
      </c>
      <c r="V135" s="58">
        <f t="shared" si="69"/>
        <v>0</v>
      </c>
      <c r="W135" s="58">
        <f t="shared" si="70"/>
        <v>1</v>
      </c>
      <c r="X135" s="58">
        <f t="shared" si="71"/>
        <v>1</v>
      </c>
      <c r="Y135" s="58">
        <f t="shared" si="72"/>
        <v>2</v>
      </c>
      <c r="Z135" s="58">
        <f t="shared" si="73"/>
        <v>4</v>
      </c>
      <c r="AA135" s="58">
        <f t="shared" si="74"/>
        <v>2</v>
      </c>
      <c r="AB135" s="58">
        <f t="shared" si="75"/>
        <v>2</v>
      </c>
      <c r="AC135" s="58">
        <f t="shared" si="76"/>
        <v>0</v>
      </c>
      <c r="AD135" s="58">
        <f t="shared" si="77"/>
        <v>0</v>
      </c>
      <c r="AE135" s="59">
        <f t="shared" si="78"/>
        <v>0</v>
      </c>
      <c r="AF135" s="112"/>
      <c r="AG135" s="77">
        <f t="shared" si="79"/>
        <v>0</v>
      </c>
      <c r="AH135" s="78">
        <f t="shared" si="80"/>
        <v>0</v>
      </c>
      <c r="AI135" s="78">
        <f t="shared" si="81"/>
        <v>0</v>
      </c>
      <c r="AJ135" s="78">
        <f t="shared" si="82"/>
        <v>0</v>
      </c>
      <c r="AK135" s="78">
        <f t="shared" si="83"/>
        <v>0</v>
      </c>
      <c r="AL135" s="78">
        <f t="shared" si="84"/>
        <v>3</v>
      </c>
      <c r="AM135" s="78">
        <f t="shared" si="85"/>
        <v>0</v>
      </c>
      <c r="AN135" s="78">
        <f t="shared" si="86"/>
        <v>0</v>
      </c>
      <c r="AO135" s="78">
        <f t="shared" si="87"/>
        <v>1</v>
      </c>
      <c r="AP135" s="78">
        <f t="shared" si="88"/>
        <v>0</v>
      </c>
      <c r="AQ135" s="79">
        <f t="shared" si="89"/>
        <v>0</v>
      </c>
      <c r="AR135" s="41"/>
      <c r="AS135" s="41"/>
      <c r="AT135" s="113">
        <f t="shared" si="90"/>
        <v>0</v>
      </c>
      <c r="AU135" s="114">
        <f t="shared" si="91"/>
        <v>0</v>
      </c>
      <c r="AV135" s="114">
        <f t="shared" si="67"/>
        <v>0</v>
      </c>
      <c r="AW135" s="114">
        <f t="shared" si="92"/>
        <v>0</v>
      </c>
      <c r="AX135" s="114">
        <f t="shared" si="93"/>
        <v>0</v>
      </c>
      <c r="AY135" s="114">
        <f t="shared" si="94"/>
        <v>1</v>
      </c>
      <c r="AZ135" s="58">
        <f t="shared" si="95"/>
        <v>0</v>
      </c>
      <c r="BA135" s="114">
        <f t="shared" si="96"/>
        <v>0</v>
      </c>
      <c r="BB135" s="114">
        <f t="shared" si="97"/>
        <v>0</v>
      </c>
      <c r="BC135" s="114">
        <f t="shared" si="98"/>
        <v>0</v>
      </c>
      <c r="BD135" s="115">
        <f t="shared" si="99"/>
        <v>0</v>
      </c>
    </row>
    <row r="136" spans="1:56" ht="13.5" thickBot="1">
      <c r="A136" s="237">
        <f>IF(ISNUMBER('w-wa'!A135),('w-wa'!A135),(" "))</f>
        <v>1912</v>
      </c>
      <c r="B136" s="58">
        <f>IF(ISNUMBER('w-wa'!B135),(VLOOKUP('w-wa'!B135,tab_liczb_!$C$8:$E$18,3,1))," ")</f>
        <v>10</v>
      </c>
      <c r="C136" s="58">
        <f>IF(ISNUMBER('w-wa'!C135),(VLOOKUP('w-wa'!C135,tab_liczb_!$F$8:$H$18,3,1))," ")</f>
        <v>7</v>
      </c>
      <c r="D136" s="58">
        <f>IF(ISNUMBER('w-wa'!D135),(VLOOKUP('w-wa'!D135,tab_liczb_!$I$8:$K$18,3,1))," ")</f>
        <v>2</v>
      </c>
      <c r="E136" s="58">
        <f>IF(ISNUMBER('w-wa'!E135),(VLOOKUP('w-wa'!E135,tab_liczb_!$L$8:$N$18,3,1))," ")</f>
        <v>11</v>
      </c>
      <c r="F136" s="58">
        <f>IF(ISNUMBER('w-wa'!F135),(VLOOKUP('w-wa'!F135,tab_liczb_!$O$8:$Q$18,3,1))," ")</f>
        <v>11</v>
      </c>
      <c r="G136" s="58">
        <f>IF(ISNUMBER('w-wa'!G135),(VLOOKUP('w-wa'!G135,tab_liczb_!$R$8:$T$18,3,1))," ")</f>
        <v>5</v>
      </c>
      <c r="H136" s="58">
        <f>IF(ISNUMBER('w-wa'!H135),(VLOOKUP('w-wa'!H135,tab_liczb_!$U$8:$W$18,3,1))," ")</f>
        <v>6</v>
      </c>
      <c r="I136" s="58">
        <f>IF(ISNUMBER('w-wa'!I135),(VLOOKUP('w-wa'!I135,tab_liczb_!$X$8:$Z$18,3,1))," ")</f>
        <v>11</v>
      </c>
      <c r="J136" s="58">
        <f>IF(ISNUMBER('w-wa'!J135),(VLOOKUP('w-wa'!J135,tab_liczb_!$AA$8:$AC$18,3,1))," ")</f>
        <v>11</v>
      </c>
      <c r="K136" s="58">
        <f>IF(ISNUMBER('w-wa'!K135),(VLOOKUP('w-wa'!K135,tab_liczb_!$AD$8:$AF$18,3,1))," ")</f>
        <v>11</v>
      </c>
      <c r="L136" s="58">
        <f>IF(ISNUMBER('w-wa'!L135),(VLOOKUP('w-wa'!L135,tab_liczb_!$AG$8:$AI$18,3,1))," ")</f>
        <v>9</v>
      </c>
      <c r="M136" s="58">
        <f>IF(ISNUMBER('w-wa'!M135),(VLOOKUP('w-wa'!M135,tab_liczb_!$AJ$8:$AL$18,3,1))," ")</f>
        <v>2</v>
      </c>
      <c r="N136" s="58">
        <f>IF(ISNUMBER('w-wa'!N135),(VLOOKUP('w-wa'!N135,tab_liczb_!$AM$8:$AO$18,3,1))," ")</f>
        <v>9</v>
      </c>
      <c r="O136" s="58">
        <f>IF(ISNUMBER('w-wa'!O135),(VLOOKUP('w-wa'!O135,tab_liczb_!$AP$8:$AR$18,3,1))," ")</f>
        <v>10</v>
      </c>
      <c r="P136" s="58">
        <f>IF(ISNUMBER('w-wa'!P135),(VLOOKUP('w-wa'!P135,tab_liczb_!$AS$8:$AU$18,3,1))," ")</f>
        <v>8</v>
      </c>
      <c r="Q136" s="58">
        <f>IF(ISNUMBER('w-wa'!Q135),(VLOOKUP('w-wa'!Q135,tab_liczb_!$AV$8:$AX$18,3,1))," ")</f>
        <v>11</v>
      </c>
      <c r="R136" s="58">
        <f>IF(ISNUMBER('w-wa'!R135),(VLOOKUP('w-wa'!R135,tab_liczb_!$AY$8:$BA$18,3,1))," ")</f>
        <v>11</v>
      </c>
      <c r="U136" s="62">
        <f t="shared" si="68"/>
        <v>5</v>
      </c>
      <c r="V136" s="58">
        <f t="shared" si="69"/>
        <v>1</v>
      </c>
      <c r="W136" s="58">
        <f t="shared" si="70"/>
        <v>1</v>
      </c>
      <c r="X136" s="58">
        <f t="shared" si="71"/>
        <v>0</v>
      </c>
      <c r="Y136" s="58">
        <f t="shared" si="72"/>
        <v>1</v>
      </c>
      <c r="Z136" s="58">
        <f t="shared" si="73"/>
        <v>1</v>
      </c>
      <c r="AA136" s="58">
        <f t="shared" si="74"/>
        <v>1</v>
      </c>
      <c r="AB136" s="58">
        <f t="shared" si="75"/>
        <v>0</v>
      </c>
      <c r="AC136" s="58">
        <f t="shared" si="76"/>
        <v>0</v>
      </c>
      <c r="AD136" s="58">
        <f t="shared" si="77"/>
        <v>2</v>
      </c>
      <c r="AE136" s="59">
        <f t="shared" si="78"/>
        <v>0</v>
      </c>
      <c r="AF136" s="112"/>
      <c r="AG136" s="77">
        <f t="shared" si="79"/>
        <v>1</v>
      </c>
      <c r="AH136" s="78">
        <f t="shared" si="80"/>
        <v>1</v>
      </c>
      <c r="AI136" s="78">
        <f t="shared" si="81"/>
        <v>1</v>
      </c>
      <c r="AJ136" s="78">
        <f t="shared" si="82"/>
        <v>1</v>
      </c>
      <c r="AK136" s="78">
        <f t="shared" si="83"/>
        <v>0</v>
      </c>
      <c r="AL136" s="78">
        <f t="shared" si="84"/>
        <v>0</v>
      </c>
      <c r="AM136" s="78">
        <f t="shared" si="85"/>
        <v>0</v>
      </c>
      <c r="AN136" s="78">
        <f t="shared" si="86"/>
        <v>0</v>
      </c>
      <c r="AO136" s="78">
        <f t="shared" si="87"/>
        <v>0</v>
      </c>
      <c r="AP136" s="78">
        <f t="shared" si="88"/>
        <v>0</v>
      </c>
      <c r="AQ136" s="79">
        <f t="shared" si="89"/>
        <v>0</v>
      </c>
      <c r="AR136" s="41"/>
      <c r="AS136" s="41"/>
      <c r="AT136" s="113">
        <f t="shared" si="90"/>
        <v>1</v>
      </c>
      <c r="AU136" s="114">
        <f t="shared" si="91"/>
        <v>0</v>
      </c>
      <c r="AV136" s="114">
        <f t="shared" si="67"/>
        <v>0</v>
      </c>
      <c r="AW136" s="114">
        <f t="shared" si="92"/>
        <v>0</v>
      </c>
      <c r="AX136" s="114">
        <f t="shared" si="93"/>
        <v>0</v>
      </c>
      <c r="AY136" s="114">
        <f t="shared" si="94"/>
        <v>0</v>
      </c>
      <c r="AZ136" s="58">
        <f t="shared" si="95"/>
        <v>0</v>
      </c>
      <c r="BA136" s="114">
        <f t="shared" si="96"/>
        <v>0</v>
      </c>
      <c r="BB136" s="114">
        <f t="shared" si="97"/>
        <v>0</v>
      </c>
      <c r="BC136" s="114">
        <f t="shared" si="98"/>
        <v>0</v>
      </c>
      <c r="BD136" s="115">
        <f t="shared" si="99"/>
        <v>0</v>
      </c>
    </row>
    <row r="137" spans="1:56" ht="13.5" thickBot="1">
      <c r="A137" s="237">
        <f>IF(ISNUMBER('w-wa'!A136),('w-wa'!A136),(" "))</f>
        <v>1913</v>
      </c>
      <c r="B137" s="58">
        <f>IF(ISNUMBER('w-wa'!B136),(VLOOKUP('w-wa'!B136,tab_liczb_!$C$8:$E$18,3,1))," ")</f>
        <v>8</v>
      </c>
      <c r="C137" s="58">
        <f>IF(ISNUMBER('w-wa'!C136),(VLOOKUP('w-wa'!C136,tab_liczb_!$F$8:$H$18,3,1))," ")</f>
        <v>6</v>
      </c>
      <c r="D137" s="58">
        <f>IF(ISNUMBER('w-wa'!D136),(VLOOKUP('w-wa'!D136,tab_liczb_!$I$8:$K$18,3,1))," ")</f>
        <v>2</v>
      </c>
      <c r="E137" s="58">
        <f>IF(ISNUMBER('w-wa'!E136),(VLOOKUP('w-wa'!E136,tab_liczb_!$L$8:$N$18,3,1))," ")</f>
        <v>6</v>
      </c>
      <c r="F137" s="58">
        <f>IF(ISNUMBER('w-wa'!F136),(VLOOKUP('w-wa'!F136,tab_liczb_!$O$8:$Q$18,3,1))," ")</f>
        <v>10</v>
      </c>
      <c r="G137" s="58">
        <f>IF(ISNUMBER('w-wa'!G136),(VLOOKUP('w-wa'!G136,tab_liczb_!$R$8:$T$18,3,1))," ")</f>
        <v>11</v>
      </c>
      <c r="H137" s="58">
        <f>IF(ISNUMBER('w-wa'!H136),(VLOOKUP('w-wa'!H136,tab_liczb_!$U$8:$W$18,3,1))," ")</f>
        <v>11</v>
      </c>
      <c r="I137" s="58">
        <f>IF(ISNUMBER('w-wa'!I136),(VLOOKUP('w-wa'!I136,tab_liczb_!$X$8:$Z$18,3,1))," ")</f>
        <v>11</v>
      </c>
      <c r="J137" s="58">
        <f>IF(ISNUMBER('w-wa'!J136),(VLOOKUP('w-wa'!J136,tab_liczb_!$AA$8:$AC$18,3,1))," ")</f>
        <v>7</v>
      </c>
      <c r="K137" s="58">
        <f>IF(ISNUMBER('w-wa'!K136),(VLOOKUP('w-wa'!K136,tab_liczb_!$AD$8:$AF$18,3,1))," ")</f>
        <v>4</v>
      </c>
      <c r="L137" s="58">
        <f>IF(ISNUMBER('w-wa'!L136),(VLOOKUP('w-wa'!L136,tab_liczb_!$AG$8:$AI$18,3,1))," ")</f>
        <v>4</v>
      </c>
      <c r="M137" s="58">
        <f>IF(ISNUMBER('w-wa'!M136),(VLOOKUP('w-wa'!M136,tab_liczb_!$AJ$8:$AL$18,3,1))," ")</f>
        <v>3</v>
      </c>
      <c r="N137" s="58">
        <f>IF(ISNUMBER('w-wa'!N136),(VLOOKUP('w-wa'!N136,tab_liczb_!$AM$8:$AO$18,3,1))," ")</f>
        <v>6</v>
      </c>
      <c r="O137" s="58">
        <f>IF(ISNUMBER('w-wa'!O136),(VLOOKUP('w-wa'!O136,tab_liczb_!$AP$8:$AR$18,3,1))," ")</f>
        <v>6</v>
      </c>
      <c r="P137" s="58">
        <f>IF(ISNUMBER('w-wa'!P136),(VLOOKUP('w-wa'!P136,tab_liczb_!$AS$8:$AU$18,3,1))," ")</f>
        <v>11</v>
      </c>
      <c r="Q137" s="58">
        <f>IF(ISNUMBER('w-wa'!Q136),(VLOOKUP('w-wa'!Q136,tab_liczb_!$AV$8:$AX$18,3,1))," ")</f>
        <v>3</v>
      </c>
      <c r="R137" s="58">
        <f>IF(ISNUMBER('w-wa'!R136),(VLOOKUP('w-wa'!R136,tab_liczb_!$AY$8:$BA$18,3,1))," ")</f>
        <v>8</v>
      </c>
      <c r="U137" s="62">
        <f t="shared" si="68"/>
        <v>3</v>
      </c>
      <c r="V137" s="58">
        <f t="shared" si="69"/>
        <v>1</v>
      </c>
      <c r="W137" s="58">
        <f t="shared" si="70"/>
        <v>0</v>
      </c>
      <c r="X137" s="58">
        <f t="shared" si="71"/>
        <v>1</v>
      </c>
      <c r="Y137" s="58">
        <f t="shared" si="72"/>
        <v>1</v>
      </c>
      <c r="Z137" s="58">
        <f t="shared" si="73"/>
        <v>2</v>
      </c>
      <c r="AA137" s="58">
        <f t="shared" si="74"/>
        <v>0</v>
      </c>
      <c r="AB137" s="58">
        <f t="shared" si="75"/>
        <v>2</v>
      </c>
      <c r="AC137" s="58">
        <f t="shared" si="76"/>
        <v>1</v>
      </c>
      <c r="AD137" s="58">
        <f t="shared" si="77"/>
        <v>1</v>
      </c>
      <c r="AE137" s="59">
        <f t="shared" si="78"/>
        <v>0</v>
      </c>
      <c r="AF137" s="112"/>
      <c r="AG137" s="77">
        <f t="shared" si="79"/>
        <v>1</v>
      </c>
      <c r="AH137" s="78">
        <f t="shared" si="80"/>
        <v>0</v>
      </c>
      <c r="AI137" s="78">
        <f t="shared" si="81"/>
        <v>0</v>
      </c>
      <c r="AJ137" s="78">
        <f t="shared" si="82"/>
        <v>0</v>
      </c>
      <c r="AK137" s="78">
        <f t="shared" si="83"/>
        <v>0</v>
      </c>
      <c r="AL137" s="78">
        <f t="shared" si="84"/>
        <v>2</v>
      </c>
      <c r="AM137" s="78">
        <f t="shared" si="85"/>
        <v>0</v>
      </c>
      <c r="AN137" s="78">
        <f t="shared" si="86"/>
        <v>0</v>
      </c>
      <c r="AO137" s="78">
        <f t="shared" si="87"/>
        <v>1</v>
      </c>
      <c r="AP137" s="78">
        <f t="shared" si="88"/>
        <v>0</v>
      </c>
      <c r="AQ137" s="79">
        <f t="shared" si="89"/>
        <v>0</v>
      </c>
      <c r="AR137" s="41"/>
      <c r="AS137" s="41"/>
      <c r="AT137" s="113">
        <f t="shared" si="90"/>
        <v>0</v>
      </c>
      <c r="AU137" s="114">
        <f t="shared" si="91"/>
        <v>0</v>
      </c>
      <c r="AV137" s="114">
        <f t="shared" si="67"/>
        <v>0</v>
      </c>
      <c r="AW137" s="114">
        <f t="shared" si="92"/>
        <v>1</v>
      </c>
      <c r="AX137" s="114">
        <f t="shared" si="93"/>
        <v>0</v>
      </c>
      <c r="AY137" s="114">
        <f t="shared" si="94"/>
        <v>0</v>
      </c>
      <c r="AZ137" s="58">
        <f t="shared" si="95"/>
        <v>0</v>
      </c>
      <c r="BA137" s="114">
        <f t="shared" si="96"/>
        <v>0</v>
      </c>
      <c r="BB137" s="114">
        <f t="shared" si="97"/>
        <v>0</v>
      </c>
      <c r="BC137" s="114">
        <f t="shared" si="98"/>
        <v>0</v>
      </c>
      <c r="BD137" s="115">
        <f t="shared" si="99"/>
        <v>0</v>
      </c>
    </row>
    <row r="138" spans="1:56" ht="13.5" thickBot="1">
      <c r="A138" s="237">
        <f>IF(ISNUMBER('w-wa'!A137),('w-wa'!A137),(" "))</f>
        <v>1914</v>
      </c>
      <c r="B138" s="58">
        <f>IF(ISNUMBER('w-wa'!B137),(VLOOKUP('w-wa'!B137,tab_liczb_!$C$8:$E$18,3,1))," ")</f>
        <v>9</v>
      </c>
      <c r="C138" s="58">
        <f>IF(ISNUMBER('w-wa'!C137),(VLOOKUP('w-wa'!C137,tab_liczb_!$F$8:$H$18,3,1))," ")</f>
        <v>4</v>
      </c>
      <c r="D138" s="58">
        <f>IF(ISNUMBER('w-wa'!D137),(VLOOKUP('w-wa'!D137,tab_liczb_!$I$8:$K$18,3,1))," ")</f>
        <v>4</v>
      </c>
      <c r="E138" s="58">
        <f>IF(ISNUMBER('w-wa'!E137),(VLOOKUP('w-wa'!E137,tab_liczb_!$L$8:$N$18,3,1))," ")</f>
        <v>4</v>
      </c>
      <c r="F138" s="58">
        <f>IF(ISNUMBER('w-wa'!F137),(VLOOKUP('w-wa'!F137,tab_liczb_!$O$8:$Q$18,3,1))," ")</f>
        <v>7</v>
      </c>
      <c r="G138" s="58">
        <f>IF(ISNUMBER('w-wa'!G137),(VLOOKUP('w-wa'!G137,tab_liczb_!$R$8:$T$18,3,1))," ")</f>
        <v>9</v>
      </c>
      <c r="H138" s="58">
        <f>IF(ISNUMBER('w-wa'!H137),(VLOOKUP('w-wa'!H137,tab_liczb_!$U$8:$W$18,3,1))," ")</f>
        <v>6</v>
      </c>
      <c r="I138" s="58">
        <f>IF(ISNUMBER('w-wa'!I137),(VLOOKUP('w-wa'!I137,tab_liczb_!$X$8:$Z$18,3,1))," ")</f>
        <v>8</v>
      </c>
      <c r="J138" s="58">
        <f>IF(ISNUMBER('w-wa'!J137),(VLOOKUP('w-wa'!J137,tab_liczb_!$AA$8:$AC$18,3,1))," ")</f>
        <v>8</v>
      </c>
      <c r="K138" s="58">
        <f>IF(ISNUMBER('w-wa'!K137),(VLOOKUP('w-wa'!K137,tab_liczb_!$AD$8:$AF$18,3,1))," ")</f>
        <v>9</v>
      </c>
      <c r="L138" s="58">
        <f>IF(ISNUMBER('w-wa'!L137),(VLOOKUP('w-wa'!L137,tab_liczb_!$AG$8:$AI$18,3,1))," ")</f>
        <v>9</v>
      </c>
      <c r="M138" s="58">
        <f>IF(ISNUMBER('w-wa'!M137),(VLOOKUP('w-wa'!M137,tab_liczb_!$AJ$8:$AL$18,3,1))," ")</f>
        <v>1</v>
      </c>
      <c r="N138" s="58">
        <f>IF(ISNUMBER('w-wa'!N137),(VLOOKUP('w-wa'!N137,tab_liczb_!$AM$8:$AO$18,3,1))," ")</f>
        <v>6</v>
      </c>
      <c r="O138" s="58">
        <f>IF(ISNUMBER('w-wa'!O137),(VLOOKUP('w-wa'!O137,tab_liczb_!$AP$8:$AR$18,3,1))," ")</f>
        <v>4</v>
      </c>
      <c r="P138" s="58">
        <f>IF(ISNUMBER('w-wa'!P137),(VLOOKUP('w-wa'!P137,tab_liczb_!$AS$8:$AU$18,3,1))," ")</f>
        <v>8</v>
      </c>
      <c r="Q138" s="58">
        <f>IF(ISNUMBER('w-wa'!Q137),(VLOOKUP('w-wa'!Q137,tab_liczb_!$AV$8:$AX$18,3,1))," ")</f>
        <v>11</v>
      </c>
      <c r="R138" s="58">
        <f>IF(ISNUMBER('w-wa'!R137),(VLOOKUP('w-wa'!R137,tab_liczb_!$AY$8:$BA$18,3,1))," ")</f>
        <v>7</v>
      </c>
      <c r="U138" s="62">
        <f t="shared" si="68"/>
        <v>0</v>
      </c>
      <c r="V138" s="58">
        <f t="shared" si="69"/>
        <v>0</v>
      </c>
      <c r="W138" s="58">
        <f t="shared" si="70"/>
        <v>4</v>
      </c>
      <c r="X138" s="58">
        <f t="shared" si="71"/>
        <v>2</v>
      </c>
      <c r="Y138" s="58">
        <f t="shared" si="72"/>
        <v>1</v>
      </c>
      <c r="Z138" s="58">
        <f t="shared" si="73"/>
        <v>1</v>
      </c>
      <c r="AA138" s="58">
        <f t="shared" si="74"/>
        <v>0</v>
      </c>
      <c r="AB138" s="58">
        <f t="shared" si="75"/>
        <v>3</v>
      </c>
      <c r="AC138" s="58">
        <f t="shared" si="76"/>
        <v>0</v>
      </c>
      <c r="AD138" s="58">
        <f t="shared" si="77"/>
        <v>0</v>
      </c>
      <c r="AE138" s="59">
        <f t="shared" si="78"/>
        <v>1</v>
      </c>
      <c r="AF138" s="112"/>
      <c r="AG138" s="77">
        <f t="shared" si="79"/>
        <v>1</v>
      </c>
      <c r="AH138" s="78">
        <f t="shared" si="80"/>
        <v>0</v>
      </c>
      <c r="AI138" s="78">
        <f t="shared" si="81"/>
        <v>0</v>
      </c>
      <c r="AJ138" s="78">
        <f t="shared" si="82"/>
        <v>1</v>
      </c>
      <c r="AK138" s="78">
        <f t="shared" si="83"/>
        <v>0</v>
      </c>
      <c r="AL138" s="78">
        <f t="shared" si="84"/>
        <v>1</v>
      </c>
      <c r="AM138" s="78">
        <f t="shared" si="85"/>
        <v>0</v>
      </c>
      <c r="AN138" s="78">
        <f t="shared" si="86"/>
        <v>1</v>
      </c>
      <c r="AO138" s="78">
        <f t="shared" si="87"/>
        <v>0</v>
      </c>
      <c r="AP138" s="78">
        <f t="shared" si="88"/>
        <v>0</v>
      </c>
      <c r="AQ138" s="79">
        <f t="shared" si="89"/>
        <v>0</v>
      </c>
      <c r="AR138" s="41"/>
      <c r="AS138" s="41"/>
      <c r="AT138" s="113">
        <f t="shared" si="90"/>
        <v>0</v>
      </c>
      <c r="AU138" s="114">
        <f t="shared" si="91"/>
        <v>0</v>
      </c>
      <c r="AV138" s="114">
        <f t="shared" si="67"/>
        <v>0</v>
      </c>
      <c r="AW138" s="114">
        <f t="shared" si="92"/>
        <v>0</v>
      </c>
      <c r="AX138" s="114">
        <f t="shared" si="93"/>
        <v>1</v>
      </c>
      <c r="AY138" s="114">
        <f t="shared" si="94"/>
        <v>0</v>
      </c>
      <c r="AZ138" s="58">
        <f t="shared" si="95"/>
        <v>0</v>
      </c>
      <c r="BA138" s="114">
        <f t="shared" si="96"/>
        <v>0</v>
      </c>
      <c r="BB138" s="114">
        <f t="shared" si="97"/>
        <v>0</v>
      </c>
      <c r="BC138" s="114">
        <f t="shared" si="98"/>
        <v>0</v>
      </c>
      <c r="BD138" s="115">
        <f t="shared" si="99"/>
        <v>0</v>
      </c>
    </row>
    <row r="139" spans="1:56" ht="13.5" thickBot="1">
      <c r="A139" s="237">
        <f>IF(ISNUMBER('w-wa'!A138),('w-wa'!A138),(" "))</f>
        <v>1915</v>
      </c>
      <c r="B139" s="58">
        <f>IF(ISNUMBER('w-wa'!B138),(VLOOKUP('w-wa'!B138,tab_liczb_!$C$8:$E$18,3,1))," ")</f>
        <v>6</v>
      </c>
      <c r="C139" s="58">
        <f>IF(ISNUMBER('w-wa'!C138),(VLOOKUP('w-wa'!C138,tab_liczb_!$F$8:$H$18,3,1))," ")</f>
        <v>6</v>
      </c>
      <c r="D139" s="58">
        <f>IF(ISNUMBER('w-wa'!D138),(VLOOKUP('w-wa'!D138,tab_liczb_!$I$8:$K$18,3,1))," ")</f>
        <v>10</v>
      </c>
      <c r="E139" s="58">
        <f>IF(ISNUMBER('w-wa'!E138),(VLOOKUP('w-wa'!E138,tab_liczb_!$L$8:$N$18,3,1))," ")</f>
        <v>6</v>
      </c>
      <c r="F139" s="58">
        <f>IF(ISNUMBER('w-wa'!F138),(VLOOKUP('w-wa'!F138,tab_liczb_!$O$8:$Q$18,3,1))," ")</f>
        <v>7</v>
      </c>
      <c r="G139" s="58">
        <f>IF(ISNUMBER('w-wa'!G138),(VLOOKUP('w-wa'!G138,tab_liczb_!$R$8:$T$18,3,1))," ")</f>
        <v>3</v>
      </c>
      <c r="H139" s="58">
        <f>IF(ISNUMBER('w-wa'!H138),(VLOOKUP('w-wa'!H138,tab_liczb_!$U$8:$W$18,3,1))," ")</f>
        <v>7</v>
      </c>
      <c r="I139" s="58">
        <f>IF(ISNUMBER('w-wa'!I138),(VLOOKUP('w-wa'!I138,tab_liczb_!$X$8:$Z$18,3,1))," ")</f>
        <v>9</v>
      </c>
      <c r="J139" s="58">
        <f>IF(ISNUMBER('w-wa'!J138),(VLOOKUP('w-wa'!J138,tab_liczb_!$AA$8:$AC$18,3,1))," ")</f>
        <v>8</v>
      </c>
      <c r="K139" s="58">
        <f>IF(ISNUMBER('w-wa'!K138),(VLOOKUP('w-wa'!K138,tab_liczb_!$AD$8:$AF$18,3,1))," ")</f>
        <v>9</v>
      </c>
      <c r="L139" s="58">
        <f>IF(ISNUMBER('w-wa'!L138),(VLOOKUP('w-wa'!L138,tab_liczb_!$AG$8:$AI$18,3,1))," ")</f>
        <v>9</v>
      </c>
      <c r="M139" s="58">
        <f>IF(ISNUMBER('w-wa'!M138),(VLOOKUP('w-wa'!M138,tab_liczb_!$AJ$8:$AL$18,3,1))," ")</f>
        <v>5</v>
      </c>
      <c r="N139" s="58">
        <f>IF(ISNUMBER('w-wa'!N138),(VLOOKUP('w-wa'!N138,tab_liczb_!$AM$8:$AO$18,3,1))," ")</f>
        <v>5</v>
      </c>
      <c r="O139" s="58">
        <f>IF(ISNUMBER('w-wa'!O138),(VLOOKUP('w-wa'!O138,tab_liczb_!$AP$8:$AR$18,3,1))," ")</f>
        <v>10</v>
      </c>
      <c r="P139" s="58">
        <f>IF(ISNUMBER('w-wa'!P138),(VLOOKUP('w-wa'!P138,tab_liczb_!$AS$8:$AU$18,3,1))," ")</f>
        <v>7</v>
      </c>
      <c r="Q139" s="58">
        <f>IF(ISNUMBER('w-wa'!Q138),(VLOOKUP('w-wa'!Q138,tab_liczb_!$AV$8:$AX$18,3,1))," ")</f>
        <v>11</v>
      </c>
      <c r="R139" s="58">
        <f>IF(ISNUMBER('w-wa'!R138),(VLOOKUP('w-wa'!R138,tab_liczb_!$AY$8:$BA$18,3,1))," ")</f>
        <v>8</v>
      </c>
      <c r="U139" s="62">
        <f t="shared" si="68"/>
        <v>0</v>
      </c>
      <c r="V139" s="58">
        <f t="shared" si="69"/>
        <v>1</v>
      </c>
      <c r="W139" s="58">
        <f t="shared" si="70"/>
        <v>3</v>
      </c>
      <c r="X139" s="58">
        <f t="shared" si="71"/>
        <v>1</v>
      </c>
      <c r="Y139" s="58">
        <f t="shared" si="72"/>
        <v>2</v>
      </c>
      <c r="Z139" s="58">
        <f t="shared" si="73"/>
        <v>3</v>
      </c>
      <c r="AA139" s="58">
        <f t="shared" si="74"/>
        <v>1</v>
      </c>
      <c r="AB139" s="58">
        <f t="shared" si="75"/>
        <v>0</v>
      </c>
      <c r="AC139" s="58">
        <f t="shared" si="76"/>
        <v>1</v>
      </c>
      <c r="AD139" s="58">
        <f t="shared" si="77"/>
        <v>0</v>
      </c>
      <c r="AE139" s="59">
        <f t="shared" si="78"/>
        <v>0</v>
      </c>
      <c r="AF139" s="112"/>
      <c r="AG139" s="77">
        <f t="shared" si="79"/>
        <v>1</v>
      </c>
      <c r="AH139" s="78">
        <f t="shared" si="80"/>
        <v>1</v>
      </c>
      <c r="AI139" s="78">
        <f t="shared" si="81"/>
        <v>0</v>
      </c>
      <c r="AJ139" s="78">
        <f t="shared" si="82"/>
        <v>0</v>
      </c>
      <c r="AK139" s="78">
        <f t="shared" si="83"/>
        <v>1</v>
      </c>
      <c r="AL139" s="78">
        <f t="shared" si="84"/>
        <v>0</v>
      </c>
      <c r="AM139" s="78">
        <f t="shared" si="85"/>
        <v>1</v>
      </c>
      <c r="AN139" s="78">
        <f t="shared" si="86"/>
        <v>0</v>
      </c>
      <c r="AO139" s="78">
        <f t="shared" si="87"/>
        <v>0</v>
      </c>
      <c r="AP139" s="78">
        <f t="shared" si="88"/>
        <v>0</v>
      </c>
      <c r="AQ139" s="79">
        <f t="shared" si="89"/>
        <v>0</v>
      </c>
      <c r="AR139" s="41"/>
      <c r="AS139" s="41"/>
      <c r="AT139" s="113">
        <f t="shared" si="90"/>
        <v>0</v>
      </c>
      <c r="AU139" s="114">
        <f t="shared" si="91"/>
        <v>0</v>
      </c>
      <c r="AV139" s="114">
        <f t="shared" si="67"/>
        <v>0</v>
      </c>
      <c r="AW139" s="114">
        <f t="shared" si="92"/>
        <v>1</v>
      </c>
      <c r="AX139" s="114">
        <f t="shared" si="93"/>
        <v>0</v>
      </c>
      <c r="AY139" s="114">
        <f t="shared" si="94"/>
        <v>0</v>
      </c>
      <c r="AZ139" s="58">
        <f t="shared" si="95"/>
        <v>0</v>
      </c>
      <c r="BA139" s="114">
        <f t="shared" si="96"/>
        <v>0</v>
      </c>
      <c r="BB139" s="114">
        <f t="shared" si="97"/>
        <v>0</v>
      </c>
      <c r="BC139" s="114">
        <f t="shared" si="98"/>
        <v>0</v>
      </c>
      <c r="BD139" s="115">
        <f t="shared" si="99"/>
        <v>0</v>
      </c>
    </row>
    <row r="140" spans="1:56" ht="13.5" thickBot="1">
      <c r="A140" s="237">
        <f>IF(ISNUMBER('w-wa'!A139),('w-wa'!A139),(" "))</f>
        <v>1916</v>
      </c>
      <c r="B140" s="58">
        <f>IF(ISNUMBER('w-wa'!B139),(VLOOKUP('w-wa'!B139,tab_liczb_!$C$8:$E$18,3,1))," ")</f>
        <v>3</v>
      </c>
      <c r="C140" s="58">
        <f>IF(ISNUMBER('w-wa'!C139),(VLOOKUP('w-wa'!C139,tab_liczb_!$F$8:$H$18,3,1))," ")</f>
        <v>6</v>
      </c>
      <c r="D140" s="58">
        <f>IF(ISNUMBER('w-wa'!D139),(VLOOKUP('w-wa'!D139,tab_liczb_!$I$8:$K$18,3,1))," ")</f>
        <v>6</v>
      </c>
      <c r="E140" s="58">
        <f>IF(ISNUMBER('w-wa'!E139),(VLOOKUP('w-wa'!E139,tab_liczb_!$L$8:$N$18,3,1))," ")</f>
        <v>5</v>
      </c>
      <c r="F140" s="58">
        <f>IF(ISNUMBER('w-wa'!F139),(VLOOKUP('w-wa'!F139,tab_liczb_!$O$8:$Q$18,3,1))," ")</f>
        <v>9</v>
      </c>
      <c r="G140" s="58">
        <f>IF(ISNUMBER('w-wa'!G139),(VLOOKUP('w-wa'!G139,tab_liczb_!$R$8:$T$18,3,1))," ")</f>
        <v>10</v>
      </c>
      <c r="H140" s="58">
        <f>IF(ISNUMBER('w-wa'!H139),(VLOOKUP('w-wa'!H139,tab_liczb_!$U$8:$W$18,3,1))," ")</f>
        <v>7</v>
      </c>
      <c r="I140" s="58">
        <f>IF(ISNUMBER('w-wa'!I139),(VLOOKUP('w-wa'!I139,tab_liczb_!$X$8:$Z$18,3,1))," ")</f>
        <v>10</v>
      </c>
      <c r="J140" s="58">
        <f>IF(ISNUMBER('w-wa'!J139),(VLOOKUP('w-wa'!J139,tab_liczb_!$AA$8:$AC$18,3,1))," ")</f>
        <v>8</v>
      </c>
      <c r="K140" s="58">
        <f>IF(ISNUMBER('w-wa'!K139),(VLOOKUP('w-wa'!K139,tab_liczb_!$AD$8:$AF$18,3,1))," ")</f>
        <v>8</v>
      </c>
      <c r="L140" s="58">
        <f>IF(ISNUMBER('w-wa'!L139),(VLOOKUP('w-wa'!L139,tab_liczb_!$AG$8:$AI$18,3,1))," ")</f>
        <v>5</v>
      </c>
      <c r="M140" s="58">
        <f>IF(ISNUMBER('w-wa'!M139),(VLOOKUP('w-wa'!M139,tab_liczb_!$AJ$8:$AL$18,3,1))," ")</f>
        <v>6</v>
      </c>
      <c r="N140" s="58">
        <f>IF(ISNUMBER('w-wa'!N139),(VLOOKUP('w-wa'!N139,tab_liczb_!$AM$8:$AO$18,3,1))," ")</f>
        <v>4</v>
      </c>
      <c r="O140" s="58">
        <f>IF(ISNUMBER('w-wa'!O139),(VLOOKUP('w-wa'!O139,tab_liczb_!$AP$8:$AR$18,3,1))," ")</f>
        <v>6</v>
      </c>
      <c r="P140" s="58">
        <f>IF(ISNUMBER('w-wa'!P139),(VLOOKUP('w-wa'!P139,tab_liczb_!$AS$8:$AU$18,3,1))," ")</f>
        <v>9</v>
      </c>
      <c r="Q140" s="58">
        <f>IF(ISNUMBER('w-wa'!Q139),(VLOOKUP('w-wa'!Q139,tab_liczb_!$AV$8:$AX$18,3,1))," ")</f>
        <v>7</v>
      </c>
      <c r="R140" s="58">
        <f>IF(ISNUMBER('w-wa'!R139),(VLOOKUP('w-wa'!R139,tab_liczb_!$AY$8:$BA$18,3,1))," ")</f>
        <v>7</v>
      </c>
      <c r="U140" s="62">
        <f t="shared" si="68"/>
        <v>0</v>
      </c>
      <c r="V140" s="58">
        <f t="shared" si="69"/>
        <v>2</v>
      </c>
      <c r="W140" s="58">
        <f t="shared" si="70"/>
        <v>1</v>
      </c>
      <c r="X140" s="58">
        <f t="shared" si="71"/>
        <v>2</v>
      </c>
      <c r="Y140" s="58">
        <f t="shared" si="72"/>
        <v>1</v>
      </c>
      <c r="Z140" s="58">
        <f t="shared" si="73"/>
        <v>3</v>
      </c>
      <c r="AA140" s="58">
        <f t="shared" si="74"/>
        <v>2</v>
      </c>
      <c r="AB140" s="58">
        <f t="shared" si="75"/>
        <v>0</v>
      </c>
      <c r="AC140" s="58">
        <f t="shared" si="76"/>
        <v>1</v>
      </c>
      <c r="AD140" s="58">
        <f t="shared" si="77"/>
        <v>0</v>
      </c>
      <c r="AE140" s="59">
        <f t="shared" si="78"/>
        <v>0</v>
      </c>
      <c r="AF140" s="112"/>
      <c r="AG140" s="77">
        <f t="shared" si="79"/>
        <v>0</v>
      </c>
      <c r="AH140" s="78">
        <f t="shared" si="80"/>
        <v>0</v>
      </c>
      <c r="AI140" s="78">
        <f t="shared" si="81"/>
        <v>1</v>
      </c>
      <c r="AJ140" s="78">
        <f t="shared" si="82"/>
        <v>0</v>
      </c>
      <c r="AK140" s="78">
        <f t="shared" si="83"/>
        <v>1</v>
      </c>
      <c r="AL140" s="78">
        <f t="shared" si="84"/>
        <v>1</v>
      </c>
      <c r="AM140" s="78">
        <f t="shared" si="85"/>
        <v>0</v>
      </c>
      <c r="AN140" s="78">
        <f t="shared" si="86"/>
        <v>1</v>
      </c>
      <c r="AO140" s="78">
        <f t="shared" si="87"/>
        <v>0</v>
      </c>
      <c r="AP140" s="78">
        <f t="shared" si="88"/>
        <v>0</v>
      </c>
      <c r="AQ140" s="79">
        <f t="shared" si="89"/>
        <v>0</v>
      </c>
      <c r="AR140" s="41"/>
      <c r="AS140" s="41"/>
      <c r="AT140" s="113">
        <f t="shared" si="90"/>
        <v>0</v>
      </c>
      <c r="AU140" s="114">
        <f t="shared" si="91"/>
        <v>0</v>
      </c>
      <c r="AV140" s="114">
        <f t="shared" si="67"/>
        <v>0</v>
      </c>
      <c r="AW140" s="114">
        <f t="shared" si="92"/>
        <v>0</v>
      </c>
      <c r="AX140" s="114">
        <f t="shared" si="93"/>
        <v>1</v>
      </c>
      <c r="AY140" s="114">
        <f t="shared" si="94"/>
        <v>0</v>
      </c>
      <c r="AZ140" s="58">
        <f t="shared" si="95"/>
        <v>0</v>
      </c>
      <c r="BA140" s="114">
        <f t="shared" si="96"/>
        <v>0</v>
      </c>
      <c r="BB140" s="114">
        <f t="shared" si="97"/>
        <v>0</v>
      </c>
      <c r="BC140" s="114">
        <f t="shared" si="98"/>
        <v>0</v>
      </c>
      <c r="BD140" s="115">
        <f t="shared" si="99"/>
        <v>0</v>
      </c>
    </row>
    <row r="141" spans="1:56" ht="13.5" thickBot="1">
      <c r="A141" s="237">
        <f>IF(ISNUMBER('w-wa'!A140),('w-wa'!A140),(" "))</f>
        <v>1917</v>
      </c>
      <c r="B141" s="58">
        <f>IF(ISNUMBER('w-wa'!B140),(VLOOKUP('w-wa'!B140,tab_liczb_!$C$8:$E$18,3,1))," ")</f>
        <v>9</v>
      </c>
      <c r="C141" s="58">
        <f>IF(ISNUMBER('w-wa'!C140),(VLOOKUP('w-wa'!C140,tab_liczb_!$F$8:$H$18,3,1))," ")</f>
        <v>10</v>
      </c>
      <c r="D141" s="58">
        <f>IF(ISNUMBER('w-wa'!D140),(VLOOKUP('w-wa'!D140,tab_liczb_!$I$8:$K$18,3,1))," ")</f>
        <v>11</v>
      </c>
      <c r="E141" s="58">
        <f>IF(ISNUMBER('w-wa'!E140),(VLOOKUP('w-wa'!E140,tab_liczb_!$L$8:$N$18,3,1))," ")</f>
        <v>11</v>
      </c>
      <c r="F141" s="58">
        <f>IF(ISNUMBER('w-wa'!F140),(VLOOKUP('w-wa'!F140,tab_liczb_!$O$8:$Q$18,3,1))," ")</f>
        <v>7</v>
      </c>
      <c r="G141" s="58">
        <f>IF(ISNUMBER('w-wa'!G140),(VLOOKUP('w-wa'!G140,tab_liczb_!$R$8:$T$18,3,1))," ")</f>
        <v>1</v>
      </c>
      <c r="H141" s="58">
        <f>IF(ISNUMBER('w-wa'!H140),(VLOOKUP('w-wa'!H140,tab_liczb_!$U$8:$W$18,3,1))," ")</f>
        <v>7</v>
      </c>
      <c r="I141" s="58">
        <f>IF(ISNUMBER('w-wa'!I140),(VLOOKUP('w-wa'!I140,tab_liczb_!$X$8:$Z$18,3,1))," ")</f>
        <v>1</v>
      </c>
      <c r="J141" s="58">
        <f>IF(ISNUMBER('w-wa'!J140),(VLOOKUP('w-wa'!J140,tab_liczb_!$AA$8:$AC$18,3,1))," ")</f>
        <v>4</v>
      </c>
      <c r="K141" s="58">
        <f>IF(ISNUMBER('w-wa'!K140),(VLOOKUP('w-wa'!K140,tab_liczb_!$AD$8:$AF$18,3,1))," ")</f>
        <v>3</v>
      </c>
      <c r="L141" s="58">
        <f>IF(ISNUMBER('w-wa'!L140),(VLOOKUP('w-wa'!L140,tab_liczb_!$AG$8:$AI$18,3,1))," ")</f>
        <v>3</v>
      </c>
      <c r="M141" s="58">
        <f>IF(ISNUMBER('w-wa'!M140),(VLOOKUP('w-wa'!M140,tab_liczb_!$AJ$8:$AL$18,3,1))," ")</f>
        <v>9</v>
      </c>
      <c r="N141" s="58">
        <f>IF(ISNUMBER('w-wa'!N140),(VLOOKUP('w-wa'!N140,tab_liczb_!$AM$8:$AO$18,3,1))," ")</f>
        <v>9</v>
      </c>
      <c r="O141" s="58">
        <f>IF(ISNUMBER('w-wa'!O140),(VLOOKUP('w-wa'!O140,tab_liczb_!$AP$8:$AR$18,3,1))," ")</f>
        <v>11</v>
      </c>
      <c r="P141" s="58">
        <f>IF(ISNUMBER('w-wa'!P140),(VLOOKUP('w-wa'!P140,tab_liczb_!$AS$8:$AU$18,3,1))," ")</f>
        <v>1</v>
      </c>
      <c r="Q141" s="58">
        <f>IF(ISNUMBER('w-wa'!Q140),(VLOOKUP('w-wa'!Q140,tab_liczb_!$AV$8:$AX$18,3,1))," ")</f>
        <v>1</v>
      </c>
      <c r="R141" s="58">
        <f>IF(ISNUMBER('w-wa'!R140),(VLOOKUP('w-wa'!R140,tab_liczb_!$AY$8:$BA$18,3,1))," ")</f>
        <v>9</v>
      </c>
      <c r="U141" s="62">
        <f t="shared" si="68"/>
        <v>2</v>
      </c>
      <c r="V141" s="58">
        <f t="shared" si="69"/>
        <v>1</v>
      </c>
      <c r="W141" s="58">
        <f t="shared" si="70"/>
        <v>2</v>
      </c>
      <c r="X141" s="58">
        <f t="shared" si="71"/>
        <v>0</v>
      </c>
      <c r="Y141" s="58">
        <f t="shared" si="72"/>
        <v>2</v>
      </c>
      <c r="Z141" s="58">
        <f t="shared" si="73"/>
        <v>0</v>
      </c>
      <c r="AA141" s="58">
        <f t="shared" si="74"/>
        <v>0</v>
      </c>
      <c r="AB141" s="58">
        <f t="shared" si="75"/>
        <v>1</v>
      </c>
      <c r="AC141" s="58">
        <f t="shared" si="76"/>
        <v>2</v>
      </c>
      <c r="AD141" s="58">
        <f t="shared" si="77"/>
        <v>0</v>
      </c>
      <c r="AE141" s="59">
        <f t="shared" si="78"/>
        <v>2</v>
      </c>
      <c r="AF141" s="112"/>
      <c r="AG141" s="77">
        <f t="shared" si="79"/>
        <v>1</v>
      </c>
      <c r="AH141" s="78">
        <f t="shared" si="80"/>
        <v>0</v>
      </c>
      <c r="AI141" s="78">
        <f t="shared" si="81"/>
        <v>1</v>
      </c>
      <c r="AJ141" s="78">
        <f t="shared" si="82"/>
        <v>0</v>
      </c>
      <c r="AK141" s="78">
        <f t="shared" si="83"/>
        <v>0</v>
      </c>
      <c r="AL141" s="78">
        <f t="shared" si="84"/>
        <v>0</v>
      </c>
      <c r="AM141" s="78">
        <f t="shared" si="85"/>
        <v>0</v>
      </c>
      <c r="AN141" s="78">
        <f t="shared" si="86"/>
        <v>0</v>
      </c>
      <c r="AO141" s="78">
        <f t="shared" si="87"/>
        <v>0</v>
      </c>
      <c r="AP141" s="78">
        <f t="shared" si="88"/>
        <v>0</v>
      </c>
      <c r="AQ141" s="79">
        <f t="shared" si="89"/>
        <v>2</v>
      </c>
      <c r="AR141" s="41"/>
      <c r="AS141" s="41"/>
      <c r="AT141" s="113">
        <f t="shared" si="90"/>
        <v>0</v>
      </c>
      <c r="AU141" s="114">
        <f t="shared" si="91"/>
        <v>0</v>
      </c>
      <c r="AV141" s="114">
        <f t="shared" si="67"/>
        <v>1</v>
      </c>
      <c r="AW141" s="114">
        <f t="shared" si="92"/>
        <v>0</v>
      </c>
      <c r="AX141" s="114">
        <f t="shared" si="93"/>
        <v>0</v>
      </c>
      <c r="AY141" s="114">
        <f t="shared" si="94"/>
        <v>0</v>
      </c>
      <c r="AZ141" s="58">
        <f t="shared" si="95"/>
        <v>0</v>
      </c>
      <c r="BA141" s="114">
        <f t="shared" si="96"/>
        <v>0</v>
      </c>
      <c r="BB141" s="114">
        <f t="shared" si="97"/>
        <v>0</v>
      </c>
      <c r="BC141" s="114">
        <f t="shared" si="98"/>
        <v>0</v>
      </c>
      <c r="BD141" s="115">
        <f t="shared" si="99"/>
        <v>0</v>
      </c>
    </row>
    <row r="142" spans="1:56" ht="13.5" thickBot="1">
      <c r="A142" s="237">
        <f>IF(ISNUMBER('w-wa'!A141),('w-wa'!A141),(" "))</f>
        <v>1918</v>
      </c>
      <c r="B142" s="58">
        <f>IF(ISNUMBER('w-wa'!B141),(VLOOKUP('w-wa'!B141,tab_liczb_!$C$8:$E$18,3,1))," ")</f>
        <v>6</v>
      </c>
      <c r="C142" s="58">
        <f>IF(ISNUMBER('w-wa'!C141),(VLOOKUP('w-wa'!C141,tab_liczb_!$F$8:$H$18,3,1))," ")</f>
        <v>7</v>
      </c>
      <c r="D142" s="58">
        <f>IF(ISNUMBER('w-wa'!D141),(VLOOKUP('w-wa'!D141,tab_liczb_!$I$8:$K$18,3,1))," ")</f>
        <v>8</v>
      </c>
      <c r="E142" s="58">
        <f>IF(ISNUMBER('w-wa'!E141),(VLOOKUP('w-wa'!E141,tab_liczb_!$L$8:$N$18,3,1))," ")</f>
        <v>1</v>
      </c>
      <c r="F142" s="58">
        <f>IF(ISNUMBER('w-wa'!F141),(VLOOKUP('w-wa'!F141,tab_liczb_!$O$8:$Q$18,3,1))," ")</f>
        <v>7</v>
      </c>
      <c r="G142" s="58">
        <f>IF(ISNUMBER('w-wa'!G141),(VLOOKUP('w-wa'!G141,tab_liczb_!$R$8:$T$18,3,1))," ")</f>
        <v>11</v>
      </c>
      <c r="H142" s="58">
        <f>IF(ISNUMBER('w-wa'!H141),(VLOOKUP('w-wa'!H141,tab_liczb_!$U$8:$W$18,3,1))," ")</f>
        <v>7</v>
      </c>
      <c r="I142" s="58">
        <f>IF(ISNUMBER('w-wa'!I141),(VLOOKUP('w-wa'!I141,tab_liczb_!$X$8:$Z$18,3,1))," ")</f>
        <v>9</v>
      </c>
      <c r="J142" s="58">
        <f>IF(ISNUMBER('w-wa'!J141),(VLOOKUP('w-wa'!J141,tab_liczb_!$AA$8:$AC$18,3,1))," ")</f>
        <v>4</v>
      </c>
      <c r="K142" s="58">
        <f>IF(ISNUMBER('w-wa'!K141),(VLOOKUP('w-wa'!K141,tab_liczb_!$AD$8:$AF$18,3,1))," ")</f>
        <v>3</v>
      </c>
      <c r="L142" s="58">
        <f>IF(ISNUMBER('w-wa'!L141),(VLOOKUP('w-wa'!L141,tab_liczb_!$AG$8:$AI$18,3,1))," ")</f>
        <v>7</v>
      </c>
      <c r="M142" s="58">
        <f>IF(ISNUMBER('w-wa'!M141),(VLOOKUP('w-wa'!M141,tab_liczb_!$AJ$8:$AL$18,3,1))," ")</f>
        <v>9</v>
      </c>
      <c r="N142" s="58">
        <f>IF(ISNUMBER('w-wa'!N141),(VLOOKUP('w-wa'!N141,tab_liczb_!$AM$8:$AO$18,3,1))," ")</f>
        <v>7</v>
      </c>
      <c r="O142" s="58">
        <f>IF(ISNUMBER('w-wa'!O141),(VLOOKUP('w-wa'!O141,tab_liczb_!$AP$8:$AR$18,3,1))," ")</f>
        <v>3</v>
      </c>
      <c r="P142" s="58">
        <f>IF(ISNUMBER('w-wa'!P141),(VLOOKUP('w-wa'!P141,tab_liczb_!$AS$8:$AU$18,3,1))," ")</f>
        <v>11</v>
      </c>
      <c r="Q142" s="58">
        <f>IF(ISNUMBER('w-wa'!Q141),(VLOOKUP('w-wa'!Q141,tab_liczb_!$AV$8:$AX$18,3,1))," ")</f>
        <v>4</v>
      </c>
      <c r="R142" s="58">
        <f>IF(ISNUMBER('w-wa'!R141),(VLOOKUP('w-wa'!R141,tab_liczb_!$AY$8:$BA$18,3,1))," ")</f>
        <v>6</v>
      </c>
      <c r="U142" s="62">
        <f t="shared" si="68"/>
        <v>1</v>
      </c>
      <c r="V142" s="58">
        <f t="shared" si="69"/>
        <v>0</v>
      </c>
      <c r="W142" s="58">
        <f t="shared" si="70"/>
        <v>2</v>
      </c>
      <c r="X142" s="58">
        <f t="shared" si="71"/>
        <v>1</v>
      </c>
      <c r="Y142" s="58">
        <f t="shared" si="72"/>
        <v>4</v>
      </c>
      <c r="Z142" s="58">
        <f t="shared" si="73"/>
        <v>1</v>
      </c>
      <c r="AA142" s="58">
        <f t="shared" si="74"/>
        <v>0</v>
      </c>
      <c r="AB142" s="58">
        <f t="shared" si="75"/>
        <v>1</v>
      </c>
      <c r="AC142" s="58">
        <f t="shared" si="76"/>
        <v>1</v>
      </c>
      <c r="AD142" s="58">
        <f t="shared" si="77"/>
        <v>0</v>
      </c>
      <c r="AE142" s="59">
        <f t="shared" si="78"/>
        <v>1</v>
      </c>
      <c r="AF142" s="112"/>
      <c r="AG142" s="77">
        <f t="shared" si="79"/>
        <v>1</v>
      </c>
      <c r="AH142" s="78">
        <f t="shared" si="80"/>
        <v>0</v>
      </c>
      <c r="AI142" s="78">
        <f t="shared" si="81"/>
        <v>0</v>
      </c>
      <c r="AJ142" s="78">
        <f t="shared" si="82"/>
        <v>0</v>
      </c>
      <c r="AK142" s="78">
        <f t="shared" si="83"/>
        <v>1</v>
      </c>
      <c r="AL142" s="78">
        <f t="shared" si="84"/>
        <v>0</v>
      </c>
      <c r="AM142" s="78">
        <f t="shared" si="85"/>
        <v>0</v>
      </c>
      <c r="AN142" s="78">
        <f t="shared" si="86"/>
        <v>1</v>
      </c>
      <c r="AO142" s="78">
        <f t="shared" si="87"/>
        <v>1</v>
      </c>
      <c r="AP142" s="78">
        <f t="shared" si="88"/>
        <v>0</v>
      </c>
      <c r="AQ142" s="79">
        <f t="shared" si="89"/>
        <v>0</v>
      </c>
      <c r="AR142" s="41"/>
      <c r="AS142" s="41"/>
      <c r="AT142" s="113">
        <f t="shared" si="90"/>
        <v>0</v>
      </c>
      <c r="AU142" s="114">
        <f t="shared" si="91"/>
        <v>0</v>
      </c>
      <c r="AV142" s="114">
        <f t="shared" si="67"/>
        <v>0</v>
      </c>
      <c r="AW142" s="114">
        <f t="shared" si="92"/>
        <v>0</v>
      </c>
      <c r="AX142" s="114">
        <f t="shared" si="93"/>
        <v>0</v>
      </c>
      <c r="AY142" s="114">
        <f t="shared" si="94"/>
        <v>1</v>
      </c>
      <c r="AZ142" s="58">
        <f t="shared" si="95"/>
        <v>0</v>
      </c>
      <c r="BA142" s="114">
        <f t="shared" si="96"/>
        <v>0</v>
      </c>
      <c r="BB142" s="114">
        <f t="shared" si="97"/>
        <v>0</v>
      </c>
      <c r="BC142" s="114">
        <f t="shared" si="98"/>
        <v>0</v>
      </c>
      <c r="BD142" s="115">
        <f t="shared" si="99"/>
        <v>0</v>
      </c>
    </row>
    <row r="143" spans="1:56" ht="13.5" thickBot="1">
      <c r="A143" s="237">
        <f>IF(ISNUMBER('w-wa'!A142),('w-wa'!A142),(" "))</f>
        <v>1919</v>
      </c>
      <c r="B143" s="58">
        <f>IF(ISNUMBER('w-wa'!B142),(VLOOKUP('w-wa'!B142,tab_liczb_!$C$8:$E$18,3,1))," ")</f>
        <v>6</v>
      </c>
      <c r="C143" s="58">
        <f>IF(ISNUMBER('w-wa'!C142),(VLOOKUP('w-wa'!C142,tab_liczb_!$F$8:$H$18,3,1))," ")</f>
        <v>7</v>
      </c>
      <c r="D143" s="58">
        <f>IF(ISNUMBER('w-wa'!D142),(VLOOKUP('w-wa'!D142,tab_liczb_!$I$8:$K$18,3,1))," ")</f>
        <v>8</v>
      </c>
      <c r="E143" s="58">
        <f>IF(ISNUMBER('w-wa'!E142),(VLOOKUP('w-wa'!E142,tab_liczb_!$L$8:$N$18,3,1))," ")</f>
        <v>9</v>
      </c>
      <c r="F143" s="58">
        <f>IF(ISNUMBER('w-wa'!F142),(VLOOKUP('w-wa'!F142,tab_liczb_!$O$8:$Q$18,3,1))," ")</f>
        <v>11</v>
      </c>
      <c r="G143" s="58">
        <f>IF(ISNUMBER('w-wa'!G142),(VLOOKUP('w-wa'!G142,tab_liczb_!$R$8:$T$18,3,1))," ")</f>
        <v>10</v>
      </c>
      <c r="H143" s="58">
        <f>IF(ISNUMBER('w-wa'!H142),(VLOOKUP('w-wa'!H142,tab_liczb_!$U$8:$W$18,3,1))," ")</f>
        <v>10</v>
      </c>
      <c r="I143" s="58">
        <f>IF(ISNUMBER('w-wa'!I142),(VLOOKUP('w-wa'!I142,tab_liczb_!$X$8:$Z$18,3,1))," ")</f>
        <v>11</v>
      </c>
      <c r="J143" s="58">
        <f>IF(ISNUMBER('w-wa'!J142),(VLOOKUP('w-wa'!J142,tab_liczb_!$AA$8:$AC$18,3,1))," ")</f>
        <v>1</v>
      </c>
      <c r="K143" s="58">
        <f>IF(ISNUMBER('w-wa'!K142),(VLOOKUP('w-wa'!K142,tab_liczb_!$AD$8:$AF$18,3,1))," ")</f>
        <v>9</v>
      </c>
      <c r="L143" s="58">
        <f>IF(ISNUMBER('w-wa'!L142),(VLOOKUP('w-wa'!L142,tab_liczb_!$AG$8:$AI$18,3,1))," ")</f>
        <v>11</v>
      </c>
      <c r="M143" s="58">
        <f>IF(ISNUMBER('w-wa'!M142),(VLOOKUP('w-wa'!M142,tab_liczb_!$AJ$8:$AL$18,3,1))," ")</f>
        <v>9</v>
      </c>
      <c r="N143" s="58">
        <f>IF(ISNUMBER('w-wa'!N142),(VLOOKUP('w-wa'!N142,tab_liczb_!$AM$8:$AO$18,3,1))," ")</f>
        <v>7</v>
      </c>
      <c r="O143" s="58">
        <f>IF(ISNUMBER('w-wa'!O142),(VLOOKUP('w-wa'!O142,tab_liczb_!$AP$8:$AR$18,3,1))," ")</f>
        <v>11</v>
      </c>
      <c r="P143" s="58">
        <f>IF(ISNUMBER('w-wa'!P142),(VLOOKUP('w-wa'!P142,tab_liczb_!$AS$8:$AU$18,3,1))," ")</f>
        <v>11</v>
      </c>
      <c r="Q143" s="58">
        <f>IF(ISNUMBER('w-wa'!Q142),(VLOOKUP('w-wa'!Q142,tab_liczb_!$AV$8:$AX$18,3,1))," ")</f>
        <v>11</v>
      </c>
      <c r="R143" s="58">
        <f>IF(ISNUMBER('w-wa'!R142),(VLOOKUP('w-wa'!R142,tab_liczb_!$AY$8:$BA$18,3,1))," ")</f>
        <v>11</v>
      </c>
      <c r="U143" s="62">
        <f t="shared" si="68"/>
        <v>3</v>
      </c>
      <c r="V143" s="58">
        <f t="shared" si="69"/>
        <v>2</v>
      </c>
      <c r="W143" s="58">
        <f t="shared" si="70"/>
        <v>3</v>
      </c>
      <c r="X143" s="58">
        <f t="shared" si="71"/>
        <v>1</v>
      </c>
      <c r="Y143" s="58">
        <f t="shared" si="72"/>
        <v>1</v>
      </c>
      <c r="Z143" s="58">
        <f t="shared" si="73"/>
        <v>1</v>
      </c>
      <c r="AA143" s="58">
        <f t="shared" si="74"/>
        <v>0</v>
      </c>
      <c r="AB143" s="58">
        <f t="shared" si="75"/>
        <v>0</v>
      </c>
      <c r="AC143" s="58">
        <f t="shared" si="76"/>
        <v>0</v>
      </c>
      <c r="AD143" s="58">
        <f t="shared" si="77"/>
        <v>0</v>
      </c>
      <c r="AE143" s="59">
        <f t="shared" si="78"/>
        <v>1</v>
      </c>
      <c r="AF143" s="112"/>
      <c r="AG143" s="77">
        <f t="shared" si="79"/>
        <v>3</v>
      </c>
      <c r="AH143" s="78">
        <f t="shared" si="80"/>
        <v>0</v>
      </c>
      <c r="AI143" s="78">
        <f t="shared" si="81"/>
        <v>0</v>
      </c>
      <c r="AJ143" s="78">
        <f t="shared" si="82"/>
        <v>0</v>
      </c>
      <c r="AK143" s="78">
        <f t="shared" si="83"/>
        <v>1</v>
      </c>
      <c r="AL143" s="78">
        <f t="shared" si="84"/>
        <v>0</v>
      </c>
      <c r="AM143" s="78">
        <f t="shared" si="85"/>
        <v>0</v>
      </c>
      <c r="AN143" s="78">
        <f t="shared" si="86"/>
        <v>0</v>
      </c>
      <c r="AO143" s="78">
        <f t="shared" si="87"/>
        <v>0</v>
      </c>
      <c r="AP143" s="78">
        <f t="shared" si="88"/>
        <v>0</v>
      </c>
      <c r="AQ143" s="79">
        <f t="shared" si="89"/>
        <v>0</v>
      </c>
      <c r="AR143" s="41"/>
      <c r="AS143" s="41"/>
      <c r="AT143" s="113">
        <f t="shared" si="90"/>
        <v>1</v>
      </c>
      <c r="AU143" s="114">
        <f t="shared" si="91"/>
        <v>0</v>
      </c>
      <c r="AV143" s="114">
        <f t="shared" ref="AV143:AV206" si="100">COUNTIF(R143,$W$2)</f>
        <v>0</v>
      </c>
      <c r="AW143" s="114">
        <f t="shared" si="92"/>
        <v>0</v>
      </c>
      <c r="AX143" s="114">
        <f t="shared" si="93"/>
        <v>0</v>
      </c>
      <c r="AY143" s="114">
        <f t="shared" si="94"/>
        <v>0</v>
      </c>
      <c r="AZ143" s="58">
        <f t="shared" si="95"/>
        <v>0</v>
      </c>
      <c r="BA143" s="114">
        <f t="shared" si="96"/>
        <v>0</v>
      </c>
      <c r="BB143" s="114">
        <f t="shared" si="97"/>
        <v>0</v>
      </c>
      <c r="BC143" s="114">
        <f t="shared" si="98"/>
        <v>0</v>
      </c>
      <c r="BD143" s="115">
        <f t="shared" si="99"/>
        <v>0</v>
      </c>
    </row>
    <row r="144" spans="1:56" ht="13.5" thickBot="1">
      <c r="A144" s="237">
        <f>IF(ISNUMBER('w-wa'!A143),('w-wa'!A143),(" "))</f>
        <v>1920</v>
      </c>
      <c r="B144" s="58">
        <f>IF(ISNUMBER('w-wa'!B143),(VLOOKUP('w-wa'!B143,tab_liczb_!$C$8:$E$18,3,1))," ")</f>
        <v>6</v>
      </c>
      <c r="C144" s="58">
        <f>IF(ISNUMBER('w-wa'!C143),(VLOOKUP('w-wa'!C143,tab_liczb_!$F$8:$H$18,3,1))," ")</f>
        <v>5</v>
      </c>
      <c r="D144" s="58">
        <f>IF(ISNUMBER('w-wa'!D143),(VLOOKUP('w-wa'!D143,tab_liczb_!$I$8:$K$18,3,1))," ")</f>
        <v>2</v>
      </c>
      <c r="E144" s="58">
        <f>IF(ISNUMBER('w-wa'!E143),(VLOOKUP('w-wa'!E143,tab_liczb_!$L$8:$N$18,3,1))," ")</f>
        <v>1</v>
      </c>
      <c r="F144" s="58">
        <f>IF(ISNUMBER('w-wa'!F143),(VLOOKUP('w-wa'!F143,tab_liczb_!$O$8:$Q$18,3,1))," ")</f>
        <v>4</v>
      </c>
      <c r="G144" s="58">
        <f>IF(ISNUMBER('w-wa'!G143),(VLOOKUP('w-wa'!G143,tab_liczb_!$R$8:$T$18,3,1))," ")</f>
        <v>10</v>
      </c>
      <c r="H144" s="58">
        <f>IF(ISNUMBER('w-wa'!H143),(VLOOKUP('w-wa'!H143,tab_liczb_!$U$8:$W$18,3,1))," ")</f>
        <v>3</v>
      </c>
      <c r="I144" s="58">
        <f>IF(ISNUMBER('w-wa'!I143),(VLOOKUP('w-wa'!I143,tab_liczb_!$X$8:$Z$18,3,1))," ")</f>
        <v>8</v>
      </c>
      <c r="J144" s="58">
        <f>IF(ISNUMBER('w-wa'!J143),(VLOOKUP('w-wa'!J143,tab_liczb_!$AA$8:$AC$18,3,1))," ")</f>
        <v>6</v>
      </c>
      <c r="K144" s="58">
        <f>IF(ISNUMBER('w-wa'!K143),(VLOOKUP('w-wa'!K143,tab_liczb_!$AD$8:$AF$18,3,1))," ")</f>
        <v>11</v>
      </c>
      <c r="L144" s="58">
        <f>IF(ISNUMBER('w-wa'!L143),(VLOOKUP('w-wa'!L143,tab_liczb_!$AG$8:$AI$18,3,1))," ")</f>
        <v>10</v>
      </c>
      <c r="M144" s="58">
        <f>IF(ISNUMBER('w-wa'!M143),(VLOOKUP('w-wa'!M143,tab_liczb_!$AJ$8:$AL$18,3,1))," ")</f>
        <v>9</v>
      </c>
      <c r="N144" s="58">
        <f>IF(ISNUMBER('w-wa'!N143),(VLOOKUP('w-wa'!N143,tab_liczb_!$AM$8:$AO$18,3,1))," ")</f>
        <v>6</v>
      </c>
      <c r="O144" s="58">
        <f>IF(ISNUMBER('w-wa'!O143),(VLOOKUP('w-wa'!O143,tab_liczb_!$AP$8:$AR$18,3,1))," ")</f>
        <v>1</v>
      </c>
      <c r="P144" s="58">
        <f>IF(ISNUMBER('w-wa'!P143),(VLOOKUP('w-wa'!P143,tab_liczb_!$AS$8:$AU$18,3,1))," ")</f>
        <v>7</v>
      </c>
      <c r="Q144" s="58">
        <f>IF(ISNUMBER('w-wa'!Q143),(VLOOKUP('w-wa'!Q143,tab_liczb_!$AV$8:$AX$18,3,1))," ")</f>
        <v>11</v>
      </c>
      <c r="R144" s="58">
        <f>IF(ISNUMBER('w-wa'!R143),(VLOOKUP('w-wa'!R143,tab_liczb_!$AY$8:$BA$18,3,1))," ")</f>
        <v>7</v>
      </c>
      <c r="U144" s="62">
        <f t="shared" si="68"/>
        <v>1</v>
      </c>
      <c r="V144" s="58">
        <f t="shared" si="69"/>
        <v>2</v>
      </c>
      <c r="W144" s="58">
        <f t="shared" si="70"/>
        <v>1</v>
      </c>
      <c r="X144" s="58">
        <f t="shared" si="71"/>
        <v>1</v>
      </c>
      <c r="Y144" s="58">
        <f t="shared" si="72"/>
        <v>0</v>
      </c>
      <c r="Z144" s="58">
        <f t="shared" si="73"/>
        <v>2</v>
      </c>
      <c r="AA144" s="58">
        <f t="shared" si="74"/>
        <v>1</v>
      </c>
      <c r="AB144" s="58">
        <f t="shared" si="75"/>
        <v>1</v>
      </c>
      <c r="AC144" s="58">
        <f t="shared" si="76"/>
        <v>1</v>
      </c>
      <c r="AD144" s="58">
        <f t="shared" si="77"/>
        <v>1</v>
      </c>
      <c r="AE144" s="59">
        <f t="shared" si="78"/>
        <v>1</v>
      </c>
      <c r="AF144" s="112"/>
      <c r="AG144" s="77">
        <f t="shared" si="79"/>
        <v>1</v>
      </c>
      <c r="AH144" s="78">
        <f t="shared" si="80"/>
        <v>0</v>
      </c>
      <c r="AI144" s="78">
        <f t="shared" si="81"/>
        <v>0</v>
      </c>
      <c r="AJ144" s="78">
        <f t="shared" si="82"/>
        <v>0</v>
      </c>
      <c r="AK144" s="78">
        <f t="shared" si="83"/>
        <v>1</v>
      </c>
      <c r="AL144" s="78">
        <f t="shared" si="84"/>
        <v>1</v>
      </c>
      <c r="AM144" s="78">
        <f t="shared" si="85"/>
        <v>0</v>
      </c>
      <c r="AN144" s="78">
        <f t="shared" si="86"/>
        <v>0</v>
      </c>
      <c r="AO144" s="78">
        <f t="shared" si="87"/>
        <v>0</v>
      </c>
      <c r="AP144" s="78">
        <f t="shared" si="88"/>
        <v>0</v>
      </c>
      <c r="AQ144" s="79">
        <f t="shared" si="89"/>
        <v>1</v>
      </c>
      <c r="AR144" s="41"/>
      <c r="AS144" s="41"/>
      <c r="AT144" s="113">
        <f t="shared" si="90"/>
        <v>0</v>
      </c>
      <c r="AU144" s="114">
        <f t="shared" si="91"/>
        <v>0</v>
      </c>
      <c r="AV144" s="114">
        <f t="shared" si="100"/>
        <v>0</v>
      </c>
      <c r="AW144" s="114">
        <f t="shared" si="92"/>
        <v>0</v>
      </c>
      <c r="AX144" s="114">
        <f t="shared" si="93"/>
        <v>1</v>
      </c>
      <c r="AY144" s="114">
        <f t="shared" si="94"/>
        <v>0</v>
      </c>
      <c r="AZ144" s="58">
        <f t="shared" si="95"/>
        <v>0</v>
      </c>
      <c r="BA144" s="114">
        <f t="shared" si="96"/>
        <v>0</v>
      </c>
      <c r="BB144" s="114">
        <f t="shared" si="97"/>
        <v>0</v>
      </c>
      <c r="BC144" s="114">
        <f t="shared" si="98"/>
        <v>0</v>
      </c>
      <c r="BD144" s="115">
        <f t="shared" si="99"/>
        <v>0</v>
      </c>
    </row>
    <row r="145" spans="1:56" ht="13.5" thickBot="1">
      <c r="A145" s="237">
        <f>IF(ISNUMBER('w-wa'!A144),('w-wa'!A144),(" "))</f>
        <v>1921</v>
      </c>
      <c r="B145" s="58">
        <f>IF(ISNUMBER('w-wa'!B144),(VLOOKUP('w-wa'!B144,tab_liczb_!$C$8:$E$18,3,1))," ")</f>
        <v>1</v>
      </c>
      <c r="C145" s="58">
        <f>IF(ISNUMBER('w-wa'!C144),(VLOOKUP('w-wa'!C144,tab_liczb_!$F$8:$H$18,3,1))," ")</f>
        <v>8</v>
      </c>
      <c r="D145" s="58">
        <f>IF(ISNUMBER('w-wa'!D144),(VLOOKUP('w-wa'!D144,tab_liczb_!$I$8:$K$18,3,1))," ")</f>
        <v>1</v>
      </c>
      <c r="E145" s="58">
        <f>IF(ISNUMBER('w-wa'!E144),(VLOOKUP('w-wa'!E144,tab_liczb_!$L$8:$N$18,3,1))," ")</f>
        <v>5</v>
      </c>
      <c r="F145" s="58">
        <f>IF(ISNUMBER('w-wa'!F144),(VLOOKUP('w-wa'!F144,tab_liczb_!$O$8:$Q$18,3,1))," ")</f>
        <v>2</v>
      </c>
      <c r="G145" s="58">
        <f>IF(ISNUMBER('w-wa'!G144),(VLOOKUP('w-wa'!G144,tab_liczb_!$R$8:$T$18,3,1))," ")</f>
        <v>7</v>
      </c>
      <c r="H145" s="58">
        <f>IF(ISNUMBER('w-wa'!H144),(VLOOKUP('w-wa'!H144,tab_liczb_!$U$8:$W$18,3,1))," ")</f>
        <v>3</v>
      </c>
      <c r="I145" s="58">
        <f>IF(ISNUMBER('w-wa'!I144),(VLOOKUP('w-wa'!I144,tab_liczb_!$X$8:$Z$18,3,1))," ")</f>
        <v>3</v>
      </c>
      <c r="J145" s="58">
        <f>IF(ISNUMBER('w-wa'!J144),(VLOOKUP('w-wa'!J144,tab_liczb_!$AA$8:$AC$18,3,1))," ")</f>
        <v>6</v>
      </c>
      <c r="K145" s="58">
        <f>IF(ISNUMBER('w-wa'!K144),(VLOOKUP('w-wa'!K144,tab_liczb_!$AD$8:$AF$18,3,1))," ")</f>
        <v>3</v>
      </c>
      <c r="L145" s="58">
        <f>IF(ISNUMBER('w-wa'!L144),(VLOOKUP('w-wa'!L144,tab_liczb_!$AG$8:$AI$18,3,1))," ")</f>
        <v>11</v>
      </c>
      <c r="M145" s="58">
        <f>IF(ISNUMBER('w-wa'!M144),(VLOOKUP('w-wa'!M144,tab_liczb_!$AJ$8:$AL$18,3,1))," ")</f>
        <v>9</v>
      </c>
      <c r="N145" s="58">
        <f>IF(ISNUMBER('w-wa'!N144),(VLOOKUP('w-wa'!N144,tab_liczb_!$AM$8:$AO$18,3,1))," ")</f>
        <v>6</v>
      </c>
      <c r="O145" s="58">
        <f>IF(ISNUMBER('w-wa'!O144),(VLOOKUP('w-wa'!O144,tab_liczb_!$AP$8:$AR$18,3,1))," ")</f>
        <v>1</v>
      </c>
      <c r="P145" s="58">
        <f>IF(ISNUMBER('w-wa'!P144),(VLOOKUP('w-wa'!P144,tab_liczb_!$AS$8:$AU$18,3,1))," ")</f>
        <v>4</v>
      </c>
      <c r="Q145" s="58">
        <f>IF(ISNUMBER('w-wa'!Q144),(VLOOKUP('w-wa'!Q144,tab_liczb_!$AV$8:$AX$18,3,1))," ")</f>
        <v>10</v>
      </c>
      <c r="R145" s="58">
        <f>IF(ISNUMBER('w-wa'!R144),(VLOOKUP('w-wa'!R144,tab_liczb_!$AY$8:$BA$18,3,1))," ")</f>
        <v>4</v>
      </c>
      <c r="U145" s="62">
        <f t="shared" si="68"/>
        <v>1</v>
      </c>
      <c r="V145" s="58">
        <f t="shared" si="69"/>
        <v>0</v>
      </c>
      <c r="W145" s="58">
        <f t="shared" si="70"/>
        <v>1</v>
      </c>
      <c r="X145" s="58">
        <f t="shared" si="71"/>
        <v>1</v>
      </c>
      <c r="Y145" s="58">
        <f t="shared" si="72"/>
        <v>1</v>
      </c>
      <c r="Z145" s="58">
        <f t="shared" si="73"/>
        <v>1</v>
      </c>
      <c r="AA145" s="58">
        <f t="shared" si="74"/>
        <v>1</v>
      </c>
      <c r="AB145" s="58">
        <f t="shared" si="75"/>
        <v>0</v>
      </c>
      <c r="AC145" s="58">
        <f t="shared" si="76"/>
        <v>3</v>
      </c>
      <c r="AD145" s="58">
        <f t="shared" si="77"/>
        <v>1</v>
      </c>
      <c r="AE145" s="59">
        <f t="shared" si="78"/>
        <v>2</v>
      </c>
      <c r="AF145" s="112"/>
      <c r="AG145" s="77">
        <f t="shared" si="79"/>
        <v>0</v>
      </c>
      <c r="AH145" s="78">
        <f t="shared" si="80"/>
        <v>1</v>
      </c>
      <c r="AI145" s="78">
        <f t="shared" si="81"/>
        <v>0</v>
      </c>
      <c r="AJ145" s="78">
        <f t="shared" si="82"/>
        <v>0</v>
      </c>
      <c r="AK145" s="78">
        <f t="shared" si="83"/>
        <v>0</v>
      </c>
      <c r="AL145" s="78">
        <f t="shared" si="84"/>
        <v>1</v>
      </c>
      <c r="AM145" s="78">
        <f t="shared" si="85"/>
        <v>0</v>
      </c>
      <c r="AN145" s="78">
        <f t="shared" si="86"/>
        <v>1</v>
      </c>
      <c r="AO145" s="78">
        <f t="shared" si="87"/>
        <v>0</v>
      </c>
      <c r="AP145" s="78">
        <f t="shared" si="88"/>
        <v>0</v>
      </c>
      <c r="AQ145" s="79">
        <f t="shared" si="89"/>
        <v>1</v>
      </c>
      <c r="AR145" s="41"/>
      <c r="AS145" s="41"/>
      <c r="AT145" s="113">
        <f t="shared" si="90"/>
        <v>0</v>
      </c>
      <c r="AU145" s="114">
        <f t="shared" si="91"/>
        <v>0</v>
      </c>
      <c r="AV145" s="114">
        <f t="shared" si="100"/>
        <v>0</v>
      </c>
      <c r="AW145" s="114">
        <f t="shared" si="92"/>
        <v>0</v>
      </c>
      <c r="AX145" s="114">
        <f t="shared" si="93"/>
        <v>0</v>
      </c>
      <c r="AY145" s="114">
        <f t="shared" si="94"/>
        <v>0</v>
      </c>
      <c r="AZ145" s="58">
        <f t="shared" si="95"/>
        <v>0</v>
      </c>
      <c r="BA145" s="114">
        <f t="shared" si="96"/>
        <v>1</v>
      </c>
      <c r="BB145" s="114">
        <f t="shared" si="97"/>
        <v>0</v>
      </c>
      <c r="BC145" s="114">
        <f t="shared" si="98"/>
        <v>0</v>
      </c>
      <c r="BD145" s="115">
        <f t="shared" si="99"/>
        <v>0</v>
      </c>
    </row>
    <row r="146" spans="1:56" ht="13.5" thickBot="1">
      <c r="A146" s="237">
        <f>IF(ISNUMBER('w-wa'!A145),('w-wa'!A145),(" "))</f>
        <v>1922</v>
      </c>
      <c r="B146" s="58">
        <f>IF(ISNUMBER('w-wa'!B145),(VLOOKUP('w-wa'!B145,tab_liczb_!$C$8:$E$18,3,1))," ")</f>
        <v>10</v>
      </c>
      <c r="C146" s="58">
        <f>IF(ISNUMBER('w-wa'!C145),(VLOOKUP('w-wa'!C145,tab_liczb_!$F$8:$H$18,3,1))," ")</f>
        <v>9</v>
      </c>
      <c r="D146" s="58">
        <f>IF(ISNUMBER('w-wa'!D145),(VLOOKUP('w-wa'!D145,tab_liczb_!$I$8:$K$18,3,1))," ")</f>
        <v>6</v>
      </c>
      <c r="E146" s="58">
        <f>IF(ISNUMBER('w-wa'!E145),(VLOOKUP('w-wa'!E145,tab_liczb_!$L$8:$N$18,3,1))," ")</f>
        <v>9</v>
      </c>
      <c r="F146" s="58">
        <f>IF(ISNUMBER('w-wa'!F145),(VLOOKUP('w-wa'!F145,tab_liczb_!$O$8:$Q$18,3,1))," ")</f>
        <v>6</v>
      </c>
      <c r="G146" s="58">
        <f>IF(ISNUMBER('w-wa'!G145),(VLOOKUP('w-wa'!G145,tab_liczb_!$R$8:$T$18,3,1))," ")</f>
        <v>5</v>
      </c>
      <c r="H146" s="58">
        <f>IF(ISNUMBER('w-wa'!H145),(VLOOKUP('w-wa'!H145,tab_liczb_!$U$8:$W$18,3,1))," ")</f>
        <v>6</v>
      </c>
      <c r="I146" s="58">
        <f>IF(ISNUMBER('w-wa'!I145),(VLOOKUP('w-wa'!I145,tab_liczb_!$X$8:$Z$18,3,1))," ")</f>
        <v>8</v>
      </c>
      <c r="J146" s="58">
        <f>IF(ISNUMBER('w-wa'!J145),(VLOOKUP('w-wa'!J145,tab_liczb_!$AA$8:$AC$18,3,1))," ")</f>
        <v>9</v>
      </c>
      <c r="K146" s="58">
        <f>IF(ISNUMBER('w-wa'!K145),(VLOOKUP('w-wa'!K145,tab_liczb_!$AD$8:$AF$18,3,1))," ")</f>
        <v>11</v>
      </c>
      <c r="L146" s="58">
        <f>IF(ISNUMBER('w-wa'!L145),(VLOOKUP('w-wa'!L145,tab_liczb_!$AG$8:$AI$18,3,1))," ")</f>
        <v>9</v>
      </c>
      <c r="M146" s="58">
        <f>IF(ISNUMBER('w-wa'!M145),(VLOOKUP('w-wa'!M145,tab_liczb_!$AJ$8:$AL$18,3,1))," ")</f>
        <v>6</v>
      </c>
      <c r="N146" s="58">
        <f>IF(ISNUMBER('w-wa'!N145),(VLOOKUP('w-wa'!N145,tab_liczb_!$AM$8:$AO$18,3,1))," ")</f>
        <v>9</v>
      </c>
      <c r="O146" s="58">
        <f>IF(ISNUMBER('w-wa'!O145),(VLOOKUP('w-wa'!O145,tab_liczb_!$AP$8:$AR$18,3,1))," ")</f>
        <v>8</v>
      </c>
      <c r="P146" s="58">
        <f>IF(ISNUMBER('w-wa'!P145),(VLOOKUP('w-wa'!P145,tab_liczb_!$AS$8:$AU$18,3,1))," ")</f>
        <v>7</v>
      </c>
      <c r="Q146" s="58">
        <f>IF(ISNUMBER('w-wa'!Q145),(VLOOKUP('w-wa'!Q145,tab_liczb_!$AV$8:$AX$18,3,1))," ")</f>
        <v>11</v>
      </c>
      <c r="R146" s="58">
        <f>IF(ISNUMBER('w-wa'!R145),(VLOOKUP('w-wa'!R145,tab_liczb_!$AY$8:$BA$18,3,1))," ")</f>
        <v>10</v>
      </c>
      <c r="U146" s="62">
        <f t="shared" si="68"/>
        <v>1</v>
      </c>
      <c r="V146" s="58">
        <f t="shared" si="69"/>
        <v>1</v>
      </c>
      <c r="W146" s="58">
        <f t="shared" si="70"/>
        <v>4</v>
      </c>
      <c r="X146" s="58">
        <f t="shared" si="71"/>
        <v>1</v>
      </c>
      <c r="Y146" s="58">
        <f t="shared" si="72"/>
        <v>0</v>
      </c>
      <c r="Z146" s="58">
        <f t="shared" si="73"/>
        <v>4</v>
      </c>
      <c r="AA146" s="58">
        <f t="shared" si="74"/>
        <v>1</v>
      </c>
      <c r="AB146" s="58">
        <f t="shared" si="75"/>
        <v>0</v>
      </c>
      <c r="AC146" s="58">
        <f t="shared" si="76"/>
        <v>0</v>
      </c>
      <c r="AD146" s="58">
        <f t="shared" si="77"/>
        <v>0</v>
      </c>
      <c r="AE146" s="59">
        <f t="shared" si="78"/>
        <v>0</v>
      </c>
      <c r="AF146" s="112"/>
      <c r="AG146" s="77">
        <f t="shared" si="79"/>
        <v>1</v>
      </c>
      <c r="AH146" s="78">
        <f t="shared" si="80"/>
        <v>0</v>
      </c>
      <c r="AI146" s="78">
        <f t="shared" si="81"/>
        <v>1</v>
      </c>
      <c r="AJ146" s="78">
        <f t="shared" si="82"/>
        <v>1</v>
      </c>
      <c r="AK146" s="78">
        <f t="shared" si="83"/>
        <v>1</v>
      </c>
      <c r="AL146" s="78">
        <f t="shared" si="84"/>
        <v>0</v>
      </c>
      <c r="AM146" s="78">
        <f t="shared" si="85"/>
        <v>0</v>
      </c>
      <c r="AN146" s="78">
        <f t="shared" si="86"/>
        <v>0</v>
      </c>
      <c r="AO146" s="78">
        <f t="shared" si="87"/>
        <v>0</v>
      </c>
      <c r="AP146" s="78">
        <f t="shared" si="88"/>
        <v>0</v>
      </c>
      <c r="AQ146" s="79">
        <f t="shared" si="89"/>
        <v>0</v>
      </c>
      <c r="AR146" s="41"/>
      <c r="AS146" s="41"/>
      <c r="AT146" s="113">
        <f t="shared" si="90"/>
        <v>0</v>
      </c>
      <c r="AU146" s="114">
        <f t="shared" si="91"/>
        <v>1</v>
      </c>
      <c r="AV146" s="114">
        <f t="shared" si="100"/>
        <v>0</v>
      </c>
      <c r="AW146" s="114">
        <f t="shared" si="92"/>
        <v>0</v>
      </c>
      <c r="AX146" s="114">
        <f t="shared" si="93"/>
        <v>0</v>
      </c>
      <c r="AY146" s="114">
        <f t="shared" si="94"/>
        <v>0</v>
      </c>
      <c r="AZ146" s="58">
        <f t="shared" si="95"/>
        <v>0</v>
      </c>
      <c r="BA146" s="114">
        <f t="shared" si="96"/>
        <v>0</v>
      </c>
      <c r="BB146" s="114">
        <f t="shared" si="97"/>
        <v>0</v>
      </c>
      <c r="BC146" s="114">
        <f t="shared" si="98"/>
        <v>0</v>
      </c>
      <c r="BD146" s="115">
        <f t="shared" si="99"/>
        <v>0</v>
      </c>
    </row>
    <row r="147" spans="1:56" ht="13.5" thickBot="1">
      <c r="A147" s="237">
        <f>IF(ISNUMBER('w-wa'!A146),('w-wa'!A146),(" "))</f>
        <v>1923</v>
      </c>
      <c r="B147" s="58">
        <f>IF(ISNUMBER('w-wa'!B146),(VLOOKUP('w-wa'!B146,tab_liczb_!$C$8:$E$18,3,1))," ")</f>
        <v>5</v>
      </c>
      <c r="C147" s="58">
        <f>IF(ISNUMBER('w-wa'!C146),(VLOOKUP('w-wa'!C146,tab_liczb_!$F$8:$H$18,3,1))," ")</f>
        <v>8</v>
      </c>
      <c r="D147" s="58">
        <f>IF(ISNUMBER('w-wa'!D146),(VLOOKUP('w-wa'!D146,tab_liczb_!$I$8:$K$18,3,1))," ")</f>
        <v>6</v>
      </c>
      <c r="E147" s="58">
        <f>IF(ISNUMBER('w-wa'!E146),(VLOOKUP('w-wa'!E146,tab_liczb_!$L$8:$N$18,3,1))," ")</f>
        <v>11</v>
      </c>
      <c r="F147" s="58">
        <f>IF(ISNUMBER('w-wa'!F146),(VLOOKUP('w-wa'!F146,tab_liczb_!$O$8:$Q$18,3,1))," ")</f>
        <v>7</v>
      </c>
      <c r="G147" s="58">
        <f>IF(ISNUMBER('w-wa'!G146),(VLOOKUP('w-wa'!G146,tab_liczb_!$R$8:$T$18,3,1))," ")</f>
        <v>11</v>
      </c>
      <c r="H147" s="58">
        <f>IF(ISNUMBER('w-wa'!H146),(VLOOKUP('w-wa'!H146,tab_liczb_!$U$8:$W$18,3,1))," ")</f>
        <v>6</v>
      </c>
      <c r="I147" s="58">
        <f>IF(ISNUMBER('w-wa'!I146),(VLOOKUP('w-wa'!I146,tab_liczb_!$X$8:$Z$18,3,1))," ")</f>
        <v>11</v>
      </c>
      <c r="J147" s="58">
        <f>IF(ISNUMBER('w-wa'!J146),(VLOOKUP('w-wa'!J146,tab_liczb_!$AA$8:$AC$18,3,1))," ")</f>
        <v>4</v>
      </c>
      <c r="K147" s="58">
        <f>IF(ISNUMBER('w-wa'!K146),(VLOOKUP('w-wa'!K146,tab_liczb_!$AD$8:$AF$18,3,1))," ")</f>
        <v>3</v>
      </c>
      <c r="L147" s="58">
        <f>IF(ISNUMBER('w-wa'!L146),(VLOOKUP('w-wa'!L146,tab_liczb_!$AG$8:$AI$18,3,1))," ")</f>
        <v>6</v>
      </c>
      <c r="M147" s="58">
        <f>IF(ISNUMBER('w-wa'!M146),(VLOOKUP('w-wa'!M146,tab_liczb_!$AJ$8:$AL$18,3,1))," ")</f>
        <v>9</v>
      </c>
      <c r="N147" s="58">
        <f>IF(ISNUMBER('w-wa'!N146),(VLOOKUP('w-wa'!N146,tab_liczb_!$AM$8:$AO$18,3,1))," ")</f>
        <v>6</v>
      </c>
      <c r="O147" s="58">
        <f>IF(ISNUMBER('w-wa'!O146),(VLOOKUP('w-wa'!O146,tab_liczb_!$AP$8:$AR$18,3,1))," ")</f>
        <v>9</v>
      </c>
      <c r="P147" s="58">
        <f>IF(ISNUMBER('w-wa'!P146),(VLOOKUP('w-wa'!P146,tab_liczb_!$AS$8:$AU$18,3,1))," ")</f>
        <v>11</v>
      </c>
      <c r="Q147" s="58">
        <f>IF(ISNUMBER('w-wa'!Q146),(VLOOKUP('w-wa'!Q146,tab_liczb_!$AV$8:$AX$18,3,1))," ")</f>
        <v>2</v>
      </c>
      <c r="R147" s="58">
        <f>IF(ISNUMBER('w-wa'!R146),(VLOOKUP('w-wa'!R146,tab_liczb_!$AY$8:$BA$18,3,1))," ")</f>
        <v>8</v>
      </c>
      <c r="U147" s="62">
        <f t="shared" si="68"/>
        <v>3</v>
      </c>
      <c r="V147" s="58">
        <f t="shared" si="69"/>
        <v>0</v>
      </c>
      <c r="W147" s="58">
        <f t="shared" si="70"/>
        <v>1</v>
      </c>
      <c r="X147" s="58">
        <f t="shared" si="71"/>
        <v>1</v>
      </c>
      <c r="Y147" s="58">
        <f t="shared" si="72"/>
        <v>1</v>
      </c>
      <c r="Z147" s="58">
        <f t="shared" si="73"/>
        <v>3</v>
      </c>
      <c r="AA147" s="58">
        <f t="shared" si="74"/>
        <v>1</v>
      </c>
      <c r="AB147" s="58">
        <f t="shared" si="75"/>
        <v>1</v>
      </c>
      <c r="AC147" s="58">
        <f t="shared" si="76"/>
        <v>1</v>
      </c>
      <c r="AD147" s="58">
        <f t="shared" si="77"/>
        <v>0</v>
      </c>
      <c r="AE147" s="59">
        <f t="shared" si="78"/>
        <v>0</v>
      </c>
      <c r="AF147" s="112"/>
      <c r="AG147" s="77">
        <f t="shared" si="79"/>
        <v>1</v>
      </c>
      <c r="AH147" s="78">
        <f t="shared" si="80"/>
        <v>0</v>
      </c>
      <c r="AI147" s="78">
        <f t="shared" si="81"/>
        <v>1</v>
      </c>
      <c r="AJ147" s="78">
        <f t="shared" si="82"/>
        <v>0</v>
      </c>
      <c r="AK147" s="78">
        <f t="shared" si="83"/>
        <v>0</v>
      </c>
      <c r="AL147" s="78">
        <f t="shared" si="84"/>
        <v>1</v>
      </c>
      <c r="AM147" s="78">
        <f t="shared" si="85"/>
        <v>0</v>
      </c>
      <c r="AN147" s="78">
        <f t="shared" si="86"/>
        <v>0</v>
      </c>
      <c r="AO147" s="78">
        <f t="shared" si="87"/>
        <v>0</v>
      </c>
      <c r="AP147" s="78">
        <f t="shared" si="88"/>
        <v>1</v>
      </c>
      <c r="AQ147" s="79">
        <f t="shared" si="89"/>
        <v>0</v>
      </c>
      <c r="AR147" s="41"/>
      <c r="AS147" s="41"/>
      <c r="AT147" s="113">
        <f t="shared" si="90"/>
        <v>0</v>
      </c>
      <c r="AU147" s="114">
        <f t="shared" si="91"/>
        <v>0</v>
      </c>
      <c r="AV147" s="114">
        <f t="shared" si="100"/>
        <v>0</v>
      </c>
      <c r="AW147" s="114">
        <f t="shared" si="92"/>
        <v>1</v>
      </c>
      <c r="AX147" s="114">
        <f t="shared" si="93"/>
        <v>0</v>
      </c>
      <c r="AY147" s="114">
        <f t="shared" si="94"/>
        <v>0</v>
      </c>
      <c r="AZ147" s="58">
        <f t="shared" si="95"/>
        <v>0</v>
      </c>
      <c r="BA147" s="114">
        <f t="shared" si="96"/>
        <v>0</v>
      </c>
      <c r="BB147" s="114">
        <f t="shared" si="97"/>
        <v>0</v>
      </c>
      <c r="BC147" s="114">
        <f t="shared" si="98"/>
        <v>0</v>
      </c>
      <c r="BD147" s="115">
        <f t="shared" si="99"/>
        <v>0</v>
      </c>
    </row>
    <row r="148" spans="1:56" ht="13.5" thickBot="1">
      <c r="A148" s="237">
        <f>IF(ISNUMBER('w-wa'!A147),('w-wa'!A147),(" "))</f>
        <v>1924</v>
      </c>
      <c r="B148" s="58">
        <f>IF(ISNUMBER('w-wa'!B147),(VLOOKUP('w-wa'!B147,tab_liczb_!$C$8:$E$18,3,1))," ")</f>
        <v>10</v>
      </c>
      <c r="C148" s="58">
        <f>IF(ISNUMBER('w-wa'!C147),(VLOOKUP('w-wa'!C147,tab_liczb_!$F$8:$H$18,3,1))," ")</f>
        <v>10</v>
      </c>
      <c r="D148" s="58">
        <f>IF(ISNUMBER('w-wa'!D147),(VLOOKUP('w-wa'!D147,tab_liczb_!$I$8:$K$18,3,1))," ")</f>
        <v>11</v>
      </c>
      <c r="E148" s="58">
        <f>IF(ISNUMBER('w-wa'!E147),(VLOOKUP('w-wa'!E147,tab_liczb_!$L$8:$N$18,3,1))," ")</f>
        <v>11</v>
      </c>
      <c r="F148" s="58">
        <f>IF(ISNUMBER('w-wa'!F147),(VLOOKUP('w-wa'!F147,tab_liczb_!$O$8:$Q$18,3,1))," ")</f>
        <v>4</v>
      </c>
      <c r="G148" s="58">
        <f>IF(ISNUMBER('w-wa'!G147),(VLOOKUP('w-wa'!G147,tab_liczb_!$R$8:$T$18,3,1))," ")</f>
        <v>5</v>
      </c>
      <c r="H148" s="58">
        <f>IF(ISNUMBER('w-wa'!H147),(VLOOKUP('w-wa'!H147,tab_liczb_!$U$8:$W$18,3,1))," ")</f>
        <v>8</v>
      </c>
      <c r="I148" s="58">
        <f>IF(ISNUMBER('w-wa'!I147),(VLOOKUP('w-wa'!I147,tab_liczb_!$X$8:$Z$18,3,1))," ")</f>
        <v>8</v>
      </c>
      <c r="J148" s="58">
        <f>IF(ISNUMBER('w-wa'!J147),(VLOOKUP('w-wa'!J147,tab_liczb_!$AA$8:$AC$18,3,1))," ")</f>
        <v>3</v>
      </c>
      <c r="K148" s="58">
        <f>IF(ISNUMBER('w-wa'!K147),(VLOOKUP('w-wa'!K147,tab_liczb_!$AD$8:$AF$18,3,1))," ")</f>
        <v>6</v>
      </c>
      <c r="L148" s="58">
        <f>IF(ISNUMBER('w-wa'!L147),(VLOOKUP('w-wa'!L147,tab_liczb_!$AG$8:$AI$18,3,1))," ")</f>
        <v>7</v>
      </c>
      <c r="M148" s="58">
        <f>IF(ISNUMBER('w-wa'!M147),(VLOOKUP('w-wa'!M147,tab_liczb_!$AJ$8:$AL$18,3,1))," ")</f>
        <v>9</v>
      </c>
      <c r="N148" s="58">
        <f>IF(ISNUMBER('w-wa'!N147),(VLOOKUP('w-wa'!N147,tab_liczb_!$AM$8:$AO$18,3,1))," ")</f>
        <v>10</v>
      </c>
      <c r="O148" s="58">
        <f>IF(ISNUMBER('w-wa'!O147),(VLOOKUP('w-wa'!O147,tab_liczb_!$AP$8:$AR$18,3,1))," ")</f>
        <v>10</v>
      </c>
      <c r="P148" s="58">
        <f>IF(ISNUMBER('w-wa'!P147),(VLOOKUP('w-wa'!P147,tab_liczb_!$AS$8:$AU$18,3,1))," ")</f>
        <v>8</v>
      </c>
      <c r="Q148" s="58">
        <f>IF(ISNUMBER('w-wa'!Q147),(VLOOKUP('w-wa'!Q147,tab_liczb_!$AV$8:$AX$18,3,1))," ")</f>
        <v>6</v>
      </c>
      <c r="R148" s="58">
        <f>IF(ISNUMBER('w-wa'!R147),(VLOOKUP('w-wa'!R147,tab_liczb_!$AY$8:$BA$18,3,1))," ")</f>
        <v>11</v>
      </c>
      <c r="U148" s="62">
        <f t="shared" si="68"/>
        <v>2</v>
      </c>
      <c r="V148" s="58">
        <f t="shared" si="69"/>
        <v>2</v>
      </c>
      <c r="W148" s="58">
        <f t="shared" si="70"/>
        <v>1</v>
      </c>
      <c r="X148" s="58">
        <f t="shared" si="71"/>
        <v>2</v>
      </c>
      <c r="Y148" s="58">
        <f t="shared" si="72"/>
        <v>1</v>
      </c>
      <c r="Z148" s="58">
        <f t="shared" si="73"/>
        <v>1</v>
      </c>
      <c r="AA148" s="58">
        <f t="shared" si="74"/>
        <v>1</v>
      </c>
      <c r="AB148" s="58">
        <f t="shared" si="75"/>
        <v>1</v>
      </c>
      <c r="AC148" s="58">
        <f t="shared" si="76"/>
        <v>1</v>
      </c>
      <c r="AD148" s="58">
        <f t="shared" si="77"/>
        <v>0</v>
      </c>
      <c r="AE148" s="59">
        <f t="shared" si="78"/>
        <v>0</v>
      </c>
      <c r="AF148" s="112"/>
      <c r="AG148" s="77">
        <f t="shared" si="79"/>
        <v>0</v>
      </c>
      <c r="AH148" s="78">
        <f t="shared" si="80"/>
        <v>2</v>
      </c>
      <c r="AI148" s="78">
        <f t="shared" si="81"/>
        <v>0</v>
      </c>
      <c r="AJ148" s="78">
        <f t="shared" si="82"/>
        <v>1</v>
      </c>
      <c r="AK148" s="78">
        <f t="shared" si="83"/>
        <v>0</v>
      </c>
      <c r="AL148" s="78">
        <f t="shared" si="84"/>
        <v>1</v>
      </c>
      <c r="AM148" s="78">
        <f t="shared" si="85"/>
        <v>0</v>
      </c>
      <c r="AN148" s="78">
        <f t="shared" si="86"/>
        <v>0</v>
      </c>
      <c r="AO148" s="78">
        <f t="shared" si="87"/>
        <v>0</v>
      </c>
      <c r="AP148" s="78">
        <f t="shared" si="88"/>
        <v>0</v>
      </c>
      <c r="AQ148" s="79">
        <f t="shared" si="89"/>
        <v>0</v>
      </c>
      <c r="AR148" s="41"/>
      <c r="AS148" s="41"/>
      <c r="AT148" s="113">
        <f t="shared" si="90"/>
        <v>1</v>
      </c>
      <c r="AU148" s="114">
        <f t="shared" si="91"/>
        <v>0</v>
      </c>
      <c r="AV148" s="114">
        <f t="shared" si="100"/>
        <v>0</v>
      </c>
      <c r="AW148" s="114">
        <f t="shared" si="92"/>
        <v>0</v>
      </c>
      <c r="AX148" s="114">
        <f t="shared" si="93"/>
        <v>0</v>
      </c>
      <c r="AY148" s="114">
        <f t="shared" si="94"/>
        <v>0</v>
      </c>
      <c r="AZ148" s="58">
        <f t="shared" si="95"/>
        <v>0</v>
      </c>
      <c r="BA148" s="114">
        <f t="shared" si="96"/>
        <v>0</v>
      </c>
      <c r="BB148" s="114">
        <f t="shared" si="97"/>
        <v>0</v>
      </c>
      <c r="BC148" s="114">
        <f t="shared" si="98"/>
        <v>0</v>
      </c>
      <c r="BD148" s="115">
        <f t="shared" si="99"/>
        <v>0</v>
      </c>
    </row>
    <row r="149" spans="1:56" ht="13.5" thickBot="1">
      <c r="A149" s="237">
        <f>IF(ISNUMBER('w-wa'!A148),('w-wa'!A148),(" "))</f>
        <v>1925</v>
      </c>
      <c r="B149" s="58">
        <f>IF(ISNUMBER('w-wa'!B148),(VLOOKUP('w-wa'!B148,tab_liczb_!$C$8:$E$18,3,1))," ")</f>
        <v>3</v>
      </c>
      <c r="C149" s="58">
        <f>IF(ISNUMBER('w-wa'!C148),(VLOOKUP('w-wa'!C148,tab_liczb_!$F$8:$H$18,3,1))," ")</f>
        <v>3</v>
      </c>
      <c r="D149" s="58">
        <f>IF(ISNUMBER('w-wa'!D148),(VLOOKUP('w-wa'!D148,tab_liczb_!$I$8:$K$18,3,1))," ")</f>
        <v>9</v>
      </c>
      <c r="E149" s="58">
        <f>IF(ISNUMBER('w-wa'!E148),(VLOOKUP('w-wa'!E148,tab_liczb_!$L$8:$N$18,3,1))," ")</f>
        <v>5</v>
      </c>
      <c r="F149" s="58">
        <f>IF(ISNUMBER('w-wa'!F148),(VLOOKUP('w-wa'!F148,tab_liczb_!$O$8:$Q$18,3,1))," ")</f>
        <v>2</v>
      </c>
      <c r="G149" s="58">
        <f>IF(ISNUMBER('w-wa'!G148),(VLOOKUP('w-wa'!G148,tab_liczb_!$R$8:$T$18,3,1))," ")</f>
        <v>11</v>
      </c>
      <c r="H149" s="58">
        <f>IF(ISNUMBER('w-wa'!H148),(VLOOKUP('w-wa'!H148,tab_liczb_!$U$8:$W$18,3,1))," ")</f>
        <v>6</v>
      </c>
      <c r="I149" s="58">
        <f>IF(ISNUMBER('w-wa'!I148),(VLOOKUP('w-wa'!I148,tab_liczb_!$X$8:$Z$18,3,1))," ")</f>
        <v>8</v>
      </c>
      <c r="J149" s="58">
        <f>IF(ISNUMBER('w-wa'!J148),(VLOOKUP('w-wa'!J148,tab_liczb_!$AA$8:$AC$18,3,1))," ")</f>
        <v>8</v>
      </c>
      <c r="K149" s="58">
        <f>IF(ISNUMBER('w-wa'!K148),(VLOOKUP('w-wa'!K148,tab_liczb_!$AD$8:$AF$18,3,1))," ")</f>
        <v>8</v>
      </c>
      <c r="L149" s="58">
        <f>IF(ISNUMBER('w-wa'!L148),(VLOOKUP('w-wa'!L148,tab_liczb_!$AG$8:$AI$18,3,1))," ")</f>
        <v>7</v>
      </c>
      <c r="M149" s="58">
        <f>IF(ISNUMBER('w-wa'!M148),(VLOOKUP('w-wa'!M148,tab_liczb_!$AJ$8:$AL$18,3,1))," ")</f>
        <v>9</v>
      </c>
      <c r="N149" s="58">
        <f>IF(ISNUMBER('w-wa'!N148),(VLOOKUP('w-wa'!N148,tab_liczb_!$AM$8:$AO$18,3,1))," ")</f>
        <v>4</v>
      </c>
      <c r="O149" s="58">
        <f>IF(ISNUMBER('w-wa'!O148),(VLOOKUP('w-wa'!O148,tab_liczb_!$AP$8:$AR$18,3,1))," ")</f>
        <v>5</v>
      </c>
      <c r="P149" s="58">
        <f>IF(ISNUMBER('w-wa'!P148),(VLOOKUP('w-wa'!P148,tab_liczb_!$AS$8:$AU$18,3,1))," ")</f>
        <v>9</v>
      </c>
      <c r="Q149" s="58">
        <f>IF(ISNUMBER('w-wa'!Q148),(VLOOKUP('w-wa'!Q148,tab_liczb_!$AV$8:$AX$18,3,1))," ")</f>
        <v>10</v>
      </c>
      <c r="R149" s="58">
        <f>IF(ISNUMBER('w-wa'!R148),(VLOOKUP('w-wa'!R148,tab_liczb_!$AY$8:$BA$18,3,1))," ")</f>
        <v>6</v>
      </c>
      <c r="U149" s="62">
        <f t="shared" si="68"/>
        <v>1</v>
      </c>
      <c r="V149" s="58">
        <f t="shared" si="69"/>
        <v>0</v>
      </c>
      <c r="W149" s="58">
        <f t="shared" si="70"/>
        <v>2</v>
      </c>
      <c r="X149" s="58">
        <f t="shared" si="71"/>
        <v>3</v>
      </c>
      <c r="Y149" s="58">
        <f t="shared" si="72"/>
        <v>1</v>
      </c>
      <c r="Z149" s="58">
        <f t="shared" si="73"/>
        <v>1</v>
      </c>
      <c r="AA149" s="58">
        <f t="shared" si="74"/>
        <v>1</v>
      </c>
      <c r="AB149" s="58">
        <f t="shared" si="75"/>
        <v>0</v>
      </c>
      <c r="AC149" s="58">
        <f t="shared" si="76"/>
        <v>2</v>
      </c>
      <c r="AD149" s="58">
        <f t="shared" si="77"/>
        <v>1</v>
      </c>
      <c r="AE149" s="59">
        <f t="shared" si="78"/>
        <v>0</v>
      </c>
      <c r="AF149" s="112"/>
      <c r="AG149" s="77">
        <f t="shared" si="79"/>
        <v>0</v>
      </c>
      <c r="AH149" s="78">
        <f t="shared" si="80"/>
        <v>1</v>
      </c>
      <c r="AI149" s="78">
        <f t="shared" si="81"/>
        <v>1</v>
      </c>
      <c r="AJ149" s="78">
        <f t="shared" si="82"/>
        <v>0</v>
      </c>
      <c r="AK149" s="78">
        <f t="shared" si="83"/>
        <v>0</v>
      </c>
      <c r="AL149" s="78">
        <f t="shared" si="84"/>
        <v>0</v>
      </c>
      <c r="AM149" s="78">
        <f t="shared" si="85"/>
        <v>1</v>
      </c>
      <c r="AN149" s="78">
        <f t="shared" si="86"/>
        <v>1</v>
      </c>
      <c r="AO149" s="78">
        <f t="shared" si="87"/>
        <v>0</v>
      </c>
      <c r="AP149" s="78">
        <f t="shared" si="88"/>
        <v>0</v>
      </c>
      <c r="AQ149" s="79">
        <f t="shared" si="89"/>
        <v>0</v>
      </c>
      <c r="AR149" s="41"/>
      <c r="AS149" s="41"/>
      <c r="AT149" s="113">
        <f t="shared" si="90"/>
        <v>0</v>
      </c>
      <c r="AU149" s="114">
        <f t="shared" si="91"/>
        <v>0</v>
      </c>
      <c r="AV149" s="114">
        <f t="shared" si="100"/>
        <v>0</v>
      </c>
      <c r="AW149" s="114">
        <f t="shared" si="92"/>
        <v>0</v>
      </c>
      <c r="AX149" s="114">
        <f t="shared" si="93"/>
        <v>0</v>
      </c>
      <c r="AY149" s="114">
        <f t="shared" si="94"/>
        <v>1</v>
      </c>
      <c r="AZ149" s="58">
        <f t="shared" si="95"/>
        <v>0</v>
      </c>
      <c r="BA149" s="114">
        <f t="shared" si="96"/>
        <v>0</v>
      </c>
      <c r="BB149" s="114">
        <f t="shared" si="97"/>
        <v>0</v>
      </c>
      <c r="BC149" s="114">
        <f t="shared" si="98"/>
        <v>0</v>
      </c>
      <c r="BD149" s="115">
        <f t="shared" si="99"/>
        <v>0</v>
      </c>
    </row>
    <row r="150" spans="1:56" ht="13.5" thickBot="1">
      <c r="A150" s="237">
        <f>IF(ISNUMBER('w-wa'!A149),('w-wa'!A149),(" "))</f>
        <v>1926</v>
      </c>
      <c r="B150" s="58">
        <f>IF(ISNUMBER('w-wa'!B149),(VLOOKUP('w-wa'!B149,tab_liczb_!$C$8:$E$18,3,1))," ")</f>
        <v>7</v>
      </c>
      <c r="C150" s="58">
        <f>IF(ISNUMBER('w-wa'!C149),(VLOOKUP('w-wa'!C149,tab_liczb_!$F$8:$H$18,3,1))," ")</f>
        <v>5</v>
      </c>
      <c r="D150" s="58">
        <f>IF(ISNUMBER('w-wa'!D149),(VLOOKUP('w-wa'!D149,tab_liczb_!$I$8:$K$18,3,1))," ")</f>
        <v>8</v>
      </c>
      <c r="E150" s="58">
        <f>IF(ISNUMBER('w-wa'!E149),(VLOOKUP('w-wa'!E149,tab_liczb_!$L$8:$N$18,3,1))," ")</f>
        <v>3</v>
      </c>
      <c r="F150" s="58">
        <f>IF(ISNUMBER('w-wa'!F149),(VLOOKUP('w-wa'!F149,tab_liczb_!$O$8:$Q$18,3,1))," ")</f>
        <v>8</v>
      </c>
      <c r="G150" s="58">
        <f>IF(ISNUMBER('w-wa'!G149),(VLOOKUP('w-wa'!G149,tab_liczb_!$R$8:$T$18,3,1))," ")</f>
        <v>7</v>
      </c>
      <c r="H150" s="58">
        <f>IF(ISNUMBER('w-wa'!H149),(VLOOKUP('w-wa'!H149,tab_liczb_!$U$8:$W$18,3,1))," ")</f>
        <v>4</v>
      </c>
      <c r="I150" s="58">
        <f>IF(ISNUMBER('w-wa'!I149),(VLOOKUP('w-wa'!I149,tab_liczb_!$X$8:$Z$18,3,1))," ")</f>
        <v>11</v>
      </c>
      <c r="J150" s="58">
        <f>IF(ISNUMBER('w-wa'!J149),(VLOOKUP('w-wa'!J149,tab_liczb_!$AA$8:$AC$18,3,1))," ")</f>
        <v>5</v>
      </c>
      <c r="K150" s="58">
        <f>IF(ISNUMBER('w-wa'!K149),(VLOOKUP('w-wa'!K149,tab_liczb_!$AD$8:$AF$18,3,1))," ")</f>
        <v>8</v>
      </c>
      <c r="L150" s="58">
        <f>IF(ISNUMBER('w-wa'!L149),(VLOOKUP('w-wa'!L149,tab_liczb_!$AG$8:$AI$18,3,1))," ")</f>
        <v>1</v>
      </c>
      <c r="M150" s="58">
        <f>IF(ISNUMBER('w-wa'!M149),(VLOOKUP('w-wa'!M149,tab_liczb_!$AJ$8:$AL$18,3,1))," ")</f>
        <v>9</v>
      </c>
      <c r="N150" s="58">
        <f>IF(ISNUMBER('w-wa'!N149),(VLOOKUP('w-wa'!N149,tab_liczb_!$AM$8:$AO$18,3,1))," ")</f>
        <v>6</v>
      </c>
      <c r="O150" s="58">
        <f>IF(ISNUMBER('w-wa'!O149),(VLOOKUP('w-wa'!O149,tab_liczb_!$AP$8:$AR$18,3,1))," ")</f>
        <v>7</v>
      </c>
      <c r="P150" s="58">
        <f>IF(ISNUMBER('w-wa'!P149),(VLOOKUP('w-wa'!P149,tab_liczb_!$AS$8:$AU$18,3,1))," ")</f>
        <v>8</v>
      </c>
      <c r="Q150" s="58">
        <f>IF(ISNUMBER('w-wa'!Q149),(VLOOKUP('w-wa'!Q149,tab_liczb_!$AV$8:$AX$18,3,1))," ")</f>
        <v>2</v>
      </c>
      <c r="R150" s="58">
        <f>IF(ISNUMBER('w-wa'!R149),(VLOOKUP('w-wa'!R149,tab_liczb_!$AY$8:$BA$18,3,1))," ")</f>
        <v>6</v>
      </c>
      <c r="U150" s="62">
        <f t="shared" si="68"/>
        <v>1</v>
      </c>
      <c r="V150" s="58">
        <f t="shared" si="69"/>
        <v>0</v>
      </c>
      <c r="W150" s="58">
        <f t="shared" si="70"/>
        <v>1</v>
      </c>
      <c r="X150" s="58">
        <f t="shared" si="71"/>
        <v>3</v>
      </c>
      <c r="Y150" s="58">
        <f t="shared" si="72"/>
        <v>2</v>
      </c>
      <c r="Z150" s="58">
        <f t="shared" si="73"/>
        <v>0</v>
      </c>
      <c r="AA150" s="58">
        <f t="shared" si="74"/>
        <v>2</v>
      </c>
      <c r="AB150" s="58">
        <f t="shared" si="75"/>
        <v>1</v>
      </c>
      <c r="AC150" s="58">
        <f t="shared" si="76"/>
        <v>1</v>
      </c>
      <c r="AD150" s="58">
        <f t="shared" si="77"/>
        <v>0</v>
      </c>
      <c r="AE150" s="59">
        <f t="shared" si="78"/>
        <v>1</v>
      </c>
      <c r="AF150" s="112"/>
      <c r="AG150" s="77">
        <f t="shared" si="79"/>
        <v>0</v>
      </c>
      <c r="AH150" s="78">
        <f t="shared" si="80"/>
        <v>0</v>
      </c>
      <c r="AI150" s="78">
        <f t="shared" si="81"/>
        <v>0</v>
      </c>
      <c r="AJ150" s="78">
        <f t="shared" si="82"/>
        <v>1</v>
      </c>
      <c r="AK150" s="78">
        <f t="shared" si="83"/>
        <v>1</v>
      </c>
      <c r="AL150" s="78">
        <f t="shared" si="84"/>
        <v>1</v>
      </c>
      <c r="AM150" s="78">
        <f t="shared" si="85"/>
        <v>0</v>
      </c>
      <c r="AN150" s="78">
        <f t="shared" si="86"/>
        <v>0</v>
      </c>
      <c r="AO150" s="78">
        <f t="shared" si="87"/>
        <v>0</v>
      </c>
      <c r="AP150" s="78">
        <f t="shared" si="88"/>
        <v>1</v>
      </c>
      <c r="AQ150" s="79">
        <f t="shared" si="89"/>
        <v>0</v>
      </c>
      <c r="AR150" s="41"/>
      <c r="AS150" s="41"/>
      <c r="AT150" s="113">
        <f t="shared" si="90"/>
        <v>0</v>
      </c>
      <c r="AU150" s="114">
        <f t="shared" si="91"/>
        <v>0</v>
      </c>
      <c r="AV150" s="114">
        <f t="shared" si="100"/>
        <v>0</v>
      </c>
      <c r="AW150" s="114">
        <f t="shared" si="92"/>
        <v>0</v>
      </c>
      <c r="AX150" s="114">
        <f t="shared" si="93"/>
        <v>0</v>
      </c>
      <c r="AY150" s="114">
        <f t="shared" si="94"/>
        <v>1</v>
      </c>
      <c r="AZ150" s="58">
        <f t="shared" si="95"/>
        <v>0</v>
      </c>
      <c r="BA150" s="114">
        <f t="shared" si="96"/>
        <v>0</v>
      </c>
      <c r="BB150" s="114">
        <f t="shared" si="97"/>
        <v>0</v>
      </c>
      <c r="BC150" s="114">
        <f t="shared" si="98"/>
        <v>0</v>
      </c>
      <c r="BD150" s="115">
        <f t="shared" si="99"/>
        <v>0</v>
      </c>
    </row>
    <row r="151" spans="1:56" ht="13.5" thickBot="1">
      <c r="A151" s="237">
        <f>IF(ISNUMBER('w-wa'!A150),('w-wa'!A150),(" "))</f>
        <v>1927</v>
      </c>
      <c r="B151" s="58">
        <f>IF(ISNUMBER('w-wa'!B150),(VLOOKUP('w-wa'!B150,tab_liczb_!$C$8:$E$18,3,1))," ")</f>
        <v>7</v>
      </c>
      <c r="C151" s="58">
        <f>IF(ISNUMBER('w-wa'!C150),(VLOOKUP('w-wa'!C150,tab_liczb_!$F$8:$H$18,3,1))," ")</f>
        <v>8</v>
      </c>
      <c r="D151" s="58">
        <f>IF(ISNUMBER('w-wa'!D150),(VLOOKUP('w-wa'!D150,tab_liczb_!$I$8:$K$18,3,1))," ")</f>
        <v>2</v>
      </c>
      <c r="E151" s="58">
        <f>IF(ISNUMBER('w-wa'!E150),(VLOOKUP('w-wa'!E150,tab_liczb_!$L$8:$N$18,3,1))," ")</f>
        <v>10</v>
      </c>
      <c r="F151" s="58">
        <f>IF(ISNUMBER('w-wa'!F150),(VLOOKUP('w-wa'!F150,tab_liczb_!$O$8:$Q$18,3,1))," ")</f>
        <v>11</v>
      </c>
      <c r="G151" s="58">
        <f>IF(ISNUMBER('w-wa'!G150),(VLOOKUP('w-wa'!G150,tab_liczb_!$R$8:$T$18,3,1))," ")</f>
        <v>7</v>
      </c>
      <c r="H151" s="58">
        <f>IF(ISNUMBER('w-wa'!H150),(VLOOKUP('w-wa'!H150,tab_liczb_!$U$8:$W$18,3,1))," ")</f>
        <v>3</v>
      </c>
      <c r="I151" s="58">
        <f>IF(ISNUMBER('w-wa'!I150),(VLOOKUP('w-wa'!I150,tab_liczb_!$X$8:$Z$18,3,1))," ")</f>
        <v>6</v>
      </c>
      <c r="J151" s="58">
        <f>IF(ISNUMBER('w-wa'!J150),(VLOOKUP('w-wa'!J150,tab_liczb_!$AA$8:$AC$18,3,1))," ")</f>
        <v>4</v>
      </c>
      <c r="K151" s="58">
        <f>IF(ISNUMBER('w-wa'!K150),(VLOOKUP('w-wa'!K150,tab_liczb_!$AD$8:$AF$18,3,1))," ")</f>
        <v>6</v>
      </c>
      <c r="L151" s="58">
        <f>IF(ISNUMBER('w-wa'!L150),(VLOOKUP('w-wa'!L150,tab_liczb_!$AG$8:$AI$18,3,1))," ")</f>
        <v>9</v>
      </c>
      <c r="M151" s="58">
        <f>IF(ISNUMBER('w-wa'!M150),(VLOOKUP('w-wa'!M150,tab_liczb_!$AJ$8:$AL$18,3,1))," ")</f>
        <v>11</v>
      </c>
      <c r="N151" s="58">
        <f>IF(ISNUMBER('w-wa'!N150),(VLOOKUP('w-wa'!N150,tab_liczb_!$AM$8:$AO$18,3,1))," ")</f>
        <v>9</v>
      </c>
      <c r="O151" s="58">
        <f>IF(ISNUMBER('w-wa'!O150),(VLOOKUP('w-wa'!O150,tab_liczb_!$AP$8:$AR$18,3,1))," ")</f>
        <v>9</v>
      </c>
      <c r="P151" s="58">
        <f>IF(ISNUMBER('w-wa'!P150),(VLOOKUP('w-wa'!P150,tab_liczb_!$AS$8:$AU$18,3,1))," ")</f>
        <v>5</v>
      </c>
      <c r="Q151" s="58">
        <f>IF(ISNUMBER('w-wa'!Q150),(VLOOKUP('w-wa'!Q150,tab_liczb_!$AV$8:$AX$18,3,1))," ")</f>
        <v>7</v>
      </c>
      <c r="R151" s="58">
        <f>IF(ISNUMBER('w-wa'!R150),(VLOOKUP('w-wa'!R150,tab_liczb_!$AY$8:$BA$18,3,1))," ")</f>
        <v>9</v>
      </c>
      <c r="U151" s="62">
        <f t="shared" si="68"/>
        <v>2</v>
      </c>
      <c r="V151" s="58">
        <f t="shared" si="69"/>
        <v>1</v>
      </c>
      <c r="W151" s="58">
        <f t="shared" si="70"/>
        <v>1</v>
      </c>
      <c r="X151" s="58">
        <f t="shared" si="71"/>
        <v>1</v>
      </c>
      <c r="Y151" s="58">
        <f t="shared" si="72"/>
        <v>2</v>
      </c>
      <c r="Z151" s="58">
        <f t="shared" si="73"/>
        <v>2</v>
      </c>
      <c r="AA151" s="58">
        <f t="shared" si="74"/>
        <v>0</v>
      </c>
      <c r="AB151" s="58">
        <f t="shared" si="75"/>
        <v>1</v>
      </c>
      <c r="AC151" s="58">
        <f t="shared" si="76"/>
        <v>1</v>
      </c>
      <c r="AD151" s="58">
        <f t="shared" si="77"/>
        <v>1</v>
      </c>
      <c r="AE151" s="59">
        <f t="shared" si="78"/>
        <v>0</v>
      </c>
      <c r="AF151" s="112"/>
      <c r="AG151" s="77">
        <f t="shared" si="79"/>
        <v>0</v>
      </c>
      <c r="AH151" s="78">
        <f t="shared" si="80"/>
        <v>0</v>
      </c>
      <c r="AI151" s="78">
        <f t="shared" si="81"/>
        <v>2</v>
      </c>
      <c r="AJ151" s="78">
        <f t="shared" si="82"/>
        <v>0</v>
      </c>
      <c r="AK151" s="78">
        <f t="shared" si="83"/>
        <v>1</v>
      </c>
      <c r="AL151" s="78">
        <f t="shared" si="84"/>
        <v>0</v>
      </c>
      <c r="AM151" s="78">
        <f t="shared" si="85"/>
        <v>1</v>
      </c>
      <c r="AN151" s="78">
        <f t="shared" si="86"/>
        <v>0</v>
      </c>
      <c r="AO151" s="78">
        <f t="shared" si="87"/>
        <v>0</v>
      </c>
      <c r="AP151" s="78">
        <f t="shared" si="88"/>
        <v>0</v>
      </c>
      <c r="AQ151" s="79">
        <f t="shared" si="89"/>
        <v>0</v>
      </c>
      <c r="AR151" s="41"/>
      <c r="AS151" s="41"/>
      <c r="AT151" s="113">
        <f t="shared" si="90"/>
        <v>0</v>
      </c>
      <c r="AU151" s="114">
        <f t="shared" si="91"/>
        <v>0</v>
      </c>
      <c r="AV151" s="114">
        <f t="shared" si="100"/>
        <v>1</v>
      </c>
      <c r="AW151" s="114">
        <f t="shared" si="92"/>
        <v>0</v>
      </c>
      <c r="AX151" s="114">
        <f t="shared" si="93"/>
        <v>0</v>
      </c>
      <c r="AY151" s="114">
        <f t="shared" si="94"/>
        <v>0</v>
      </c>
      <c r="AZ151" s="58">
        <f t="shared" si="95"/>
        <v>0</v>
      </c>
      <c r="BA151" s="114">
        <f t="shared" si="96"/>
        <v>0</v>
      </c>
      <c r="BB151" s="114">
        <f t="shared" si="97"/>
        <v>0</v>
      </c>
      <c r="BC151" s="114">
        <f t="shared" si="98"/>
        <v>0</v>
      </c>
      <c r="BD151" s="115">
        <f t="shared" si="99"/>
        <v>0</v>
      </c>
    </row>
    <row r="152" spans="1:56" ht="13.5" thickBot="1">
      <c r="A152" s="237">
        <f>IF(ISNUMBER('w-wa'!A151),('w-wa'!A151),(" "))</f>
        <v>1928</v>
      </c>
      <c r="B152" s="58">
        <f>IF(ISNUMBER('w-wa'!B151),(VLOOKUP('w-wa'!B151,tab_liczb_!$C$8:$E$18,3,1))," ")</f>
        <v>6</v>
      </c>
      <c r="C152" s="58">
        <f>IF(ISNUMBER('w-wa'!C151),(VLOOKUP('w-wa'!C151,tab_liczb_!$F$8:$H$18,3,1))," ")</f>
        <v>7</v>
      </c>
      <c r="D152" s="58">
        <f>IF(ISNUMBER('w-wa'!D151),(VLOOKUP('w-wa'!D151,tab_liczb_!$I$8:$K$18,3,1))," ")</f>
        <v>9</v>
      </c>
      <c r="E152" s="58">
        <f>IF(ISNUMBER('w-wa'!E151),(VLOOKUP('w-wa'!E151,tab_liczb_!$L$8:$N$18,3,1))," ")</f>
        <v>7</v>
      </c>
      <c r="F152" s="58">
        <f>IF(ISNUMBER('w-wa'!F151),(VLOOKUP('w-wa'!F151,tab_liczb_!$O$8:$Q$18,3,1))," ")</f>
        <v>10</v>
      </c>
      <c r="G152" s="58">
        <f>IF(ISNUMBER('w-wa'!G151),(VLOOKUP('w-wa'!G151,tab_liczb_!$R$8:$T$18,3,1))," ")</f>
        <v>11</v>
      </c>
      <c r="H152" s="58">
        <f>IF(ISNUMBER('w-wa'!H151),(VLOOKUP('w-wa'!H151,tab_liczb_!$U$8:$W$18,3,1))," ")</f>
        <v>5</v>
      </c>
      <c r="I152" s="58">
        <f>IF(ISNUMBER('w-wa'!I151),(VLOOKUP('w-wa'!I151,tab_liczb_!$X$8:$Z$18,3,1))," ")</f>
        <v>10</v>
      </c>
      <c r="J152" s="58">
        <f>IF(ISNUMBER('w-wa'!J151),(VLOOKUP('w-wa'!J151,tab_liczb_!$AA$8:$AC$18,3,1))," ")</f>
        <v>5</v>
      </c>
      <c r="K152" s="58">
        <f>IF(ISNUMBER('w-wa'!K151),(VLOOKUP('w-wa'!K151,tab_liczb_!$AD$8:$AF$18,3,1))," ")</f>
        <v>6</v>
      </c>
      <c r="L152" s="58">
        <f>IF(ISNUMBER('w-wa'!L151),(VLOOKUP('w-wa'!L151,tab_liczb_!$AG$8:$AI$18,3,1))," ")</f>
        <v>1</v>
      </c>
      <c r="M152" s="58">
        <f>IF(ISNUMBER('w-wa'!M151),(VLOOKUP('w-wa'!M151,tab_liczb_!$AJ$8:$AL$18,3,1))," ")</f>
        <v>9</v>
      </c>
      <c r="N152" s="58">
        <f>IF(ISNUMBER('w-wa'!N151),(VLOOKUP('w-wa'!N151,tab_liczb_!$AM$8:$AO$18,3,1))," ")</f>
        <v>9</v>
      </c>
      <c r="O152" s="58">
        <f>IF(ISNUMBER('w-wa'!O151),(VLOOKUP('w-wa'!O151,tab_liczb_!$AP$8:$AR$18,3,1))," ")</f>
        <v>10</v>
      </c>
      <c r="P152" s="58">
        <f>IF(ISNUMBER('w-wa'!P151),(VLOOKUP('w-wa'!P151,tab_liczb_!$AS$8:$AU$18,3,1))," ")</f>
        <v>9</v>
      </c>
      <c r="Q152" s="58">
        <f>IF(ISNUMBER('w-wa'!Q151),(VLOOKUP('w-wa'!Q151,tab_liczb_!$AV$8:$AX$18,3,1))," ")</f>
        <v>2</v>
      </c>
      <c r="R152" s="58">
        <f>IF(ISNUMBER('w-wa'!R151),(VLOOKUP('w-wa'!R151,tab_liczb_!$AY$8:$BA$18,3,1))," ")</f>
        <v>8</v>
      </c>
      <c r="U152" s="62">
        <f t="shared" si="68"/>
        <v>1</v>
      </c>
      <c r="V152" s="58">
        <f t="shared" si="69"/>
        <v>2</v>
      </c>
      <c r="W152" s="58">
        <f t="shared" si="70"/>
        <v>2</v>
      </c>
      <c r="X152" s="58">
        <f t="shared" si="71"/>
        <v>0</v>
      </c>
      <c r="Y152" s="58">
        <f t="shared" si="72"/>
        <v>2</v>
      </c>
      <c r="Z152" s="58">
        <f t="shared" si="73"/>
        <v>2</v>
      </c>
      <c r="AA152" s="58">
        <f t="shared" si="74"/>
        <v>2</v>
      </c>
      <c r="AB152" s="58">
        <f t="shared" si="75"/>
        <v>0</v>
      </c>
      <c r="AC152" s="58">
        <f t="shared" si="76"/>
        <v>0</v>
      </c>
      <c r="AD152" s="58">
        <f t="shared" si="77"/>
        <v>0</v>
      </c>
      <c r="AE152" s="59">
        <f t="shared" si="78"/>
        <v>1</v>
      </c>
      <c r="AF152" s="112"/>
      <c r="AG152" s="77">
        <f t="shared" si="79"/>
        <v>0</v>
      </c>
      <c r="AH152" s="78">
        <f t="shared" si="80"/>
        <v>1</v>
      </c>
      <c r="AI152" s="78">
        <f t="shared" si="81"/>
        <v>2</v>
      </c>
      <c r="AJ152" s="78">
        <f t="shared" si="82"/>
        <v>0</v>
      </c>
      <c r="AK152" s="78">
        <f t="shared" si="83"/>
        <v>0</v>
      </c>
      <c r="AL152" s="78">
        <f t="shared" si="84"/>
        <v>0</v>
      </c>
      <c r="AM152" s="78">
        <f t="shared" si="85"/>
        <v>0</v>
      </c>
      <c r="AN152" s="78">
        <f t="shared" si="86"/>
        <v>0</v>
      </c>
      <c r="AO152" s="78">
        <f t="shared" si="87"/>
        <v>0</v>
      </c>
      <c r="AP152" s="78">
        <f t="shared" si="88"/>
        <v>1</v>
      </c>
      <c r="AQ152" s="79">
        <f t="shared" si="89"/>
        <v>0</v>
      </c>
      <c r="AR152" s="41"/>
      <c r="AS152" s="41"/>
      <c r="AT152" s="113">
        <f t="shared" si="90"/>
        <v>0</v>
      </c>
      <c r="AU152" s="114">
        <f t="shared" si="91"/>
        <v>0</v>
      </c>
      <c r="AV152" s="114">
        <f t="shared" si="100"/>
        <v>0</v>
      </c>
      <c r="AW152" s="114">
        <f t="shared" si="92"/>
        <v>1</v>
      </c>
      <c r="AX152" s="114">
        <f t="shared" si="93"/>
        <v>0</v>
      </c>
      <c r="AY152" s="114">
        <f t="shared" si="94"/>
        <v>0</v>
      </c>
      <c r="AZ152" s="58">
        <f t="shared" si="95"/>
        <v>0</v>
      </c>
      <c r="BA152" s="114">
        <f t="shared" si="96"/>
        <v>0</v>
      </c>
      <c r="BB152" s="114">
        <f t="shared" si="97"/>
        <v>0</v>
      </c>
      <c r="BC152" s="114">
        <f t="shared" si="98"/>
        <v>0</v>
      </c>
      <c r="BD152" s="115">
        <f t="shared" si="99"/>
        <v>0</v>
      </c>
    </row>
    <row r="153" spans="1:56" ht="13.5" thickBot="1">
      <c r="A153" s="237">
        <f>IF(ISNUMBER('w-wa'!A152),('w-wa'!A152),(" "))</f>
        <v>1929</v>
      </c>
      <c r="B153" s="58">
        <f>IF(ISNUMBER('w-wa'!B152),(VLOOKUP('w-wa'!B152,tab_liczb_!$C$8:$E$18,3,1))," ")</f>
        <v>10</v>
      </c>
      <c r="C153" s="58">
        <f>IF(ISNUMBER('w-wa'!C152),(VLOOKUP('w-wa'!C152,tab_liczb_!$F$8:$H$18,3,1))," ")</f>
        <v>11</v>
      </c>
      <c r="D153" s="58">
        <f>IF(ISNUMBER('w-wa'!D152),(VLOOKUP('w-wa'!D152,tab_liczb_!$I$8:$K$18,3,1))," ")</f>
        <v>11</v>
      </c>
      <c r="E153" s="58">
        <f>IF(ISNUMBER('w-wa'!E152),(VLOOKUP('w-wa'!E152,tab_liczb_!$L$8:$N$18,3,1))," ")</f>
        <v>11</v>
      </c>
      <c r="F153" s="58">
        <f>IF(ISNUMBER('w-wa'!F152),(VLOOKUP('w-wa'!F152,tab_liczb_!$O$8:$Q$18,3,1))," ")</f>
        <v>3</v>
      </c>
      <c r="G153" s="58">
        <f>IF(ISNUMBER('w-wa'!G152),(VLOOKUP('w-wa'!G152,tab_liczb_!$R$8:$T$18,3,1))," ")</f>
        <v>10</v>
      </c>
      <c r="H153" s="58">
        <f>IF(ISNUMBER('w-wa'!H152),(VLOOKUP('w-wa'!H152,tab_liczb_!$U$8:$W$18,3,1))," ")</f>
        <v>7</v>
      </c>
      <c r="I153" s="58">
        <f>IF(ISNUMBER('w-wa'!I152),(VLOOKUP('w-wa'!I152,tab_liczb_!$X$8:$Z$18,3,1))," ")</f>
        <v>5</v>
      </c>
      <c r="J153" s="58">
        <f>IF(ISNUMBER('w-wa'!J152),(VLOOKUP('w-wa'!J152,tab_liczb_!$AA$8:$AC$18,3,1))," ")</f>
        <v>5</v>
      </c>
      <c r="K153" s="58">
        <f>IF(ISNUMBER('w-wa'!K152),(VLOOKUP('w-wa'!K152,tab_liczb_!$AD$8:$AF$18,3,1))," ")</f>
        <v>1</v>
      </c>
      <c r="L153" s="58">
        <f>IF(ISNUMBER('w-wa'!L152),(VLOOKUP('w-wa'!L152,tab_liczb_!$AG$8:$AI$18,3,1))," ")</f>
        <v>4</v>
      </c>
      <c r="M153" s="58">
        <f>IF(ISNUMBER('w-wa'!M152),(VLOOKUP('w-wa'!M152,tab_liczb_!$AJ$8:$AL$18,3,1))," ")</f>
        <v>3</v>
      </c>
      <c r="N153" s="58">
        <f>IF(ISNUMBER('w-wa'!N152),(VLOOKUP('w-wa'!N152,tab_liczb_!$AM$8:$AO$18,3,1))," ")</f>
        <v>11</v>
      </c>
      <c r="O153" s="58">
        <f>IF(ISNUMBER('w-wa'!O152),(VLOOKUP('w-wa'!O152,tab_liczb_!$AP$8:$AR$18,3,1))," ")</f>
        <v>11</v>
      </c>
      <c r="P153" s="58">
        <f>IF(ISNUMBER('w-wa'!P152),(VLOOKUP('w-wa'!P152,tab_liczb_!$AS$8:$AU$18,3,1))," ")</f>
        <v>8</v>
      </c>
      <c r="Q153" s="58">
        <f>IF(ISNUMBER('w-wa'!Q152),(VLOOKUP('w-wa'!Q152,tab_liczb_!$AV$8:$AX$18,3,1))," ")</f>
        <v>1</v>
      </c>
      <c r="R153" s="58">
        <f>IF(ISNUMBER('w-wa'!R152),(VLOOKUP('w-wa'!R152,tab_liczb_!$AY$8:$BA$18,3,1))," ")</f>
        <v>11</v>
      </c>
      <c r="U153" s="62">
        <f t="shared" si="68"/>
        <v>3</v>
      </c>
      <c r="V153" s="58">
        <f t="shared" si="69"/>
        <v>2</v>
      </c>
      <c r="W153" s="58">
        <f t="shared" si="70"/>
        <v>0</v>
      </c>
      <c r="X153" s="58">
        <f t="shared" si="71"/>
        <v>0</v>
      </c>
      <c r="Y153" s="58">
        <f t="shared" si="72"/>
        <v>1</v>
      </c>
      <c r="Z153" s="58">
        <f t="shared" si="73"/>
        <v>0</v>
      </c>
      <c r="AA153" s="58">
        <f t="shared" si="74"/>
        <v>2</v>
      </c>
      <c r="AB153" s="58">
        <f t="shared" si="75"/>
        <v>1</v>
      </c>
      <c r="AC153" s="58">
        <f t="shared" si="76"/>
        <v>2</v>
      </c>
      <c r="AD153" s="58">
        <f t="shared" si="77"/>
        <v>0</v>
      </c>
      <c r="AE153" s="59">
        <f t="shared" si="78"/>
        <v>1</v>
      </c>
      <c r="AF153" s="112"/>
      <c r="AG153" s="77">
        <f t="shared" si="79"/>
        <v>2</v>
      </c>
      <c r="AH153" s="78">
        <f t="shared" si="80"/>
        <v>0</v>
      </c>
      <c r="AI153" s="78">
        <f t="shared" si="81"/>
        <v>0</v>
      </c>
      <c r="AJ153" s="78">
        <f t="shared" si="82"/>
        <v>1</v>
      </c>
      <c r="AK153" s="78">
        <f t="shared" si="83"/>
        <v>0</v>
      </c>
      <c r="AL153" s="78">
        <f t="shared" si="84"/>
        <v>0</v>
      </c>
      <c r="AM153" s="78">
        <f t="shared" si="85"/>
        <v>0</v>
      </c>
      <c r="AN153" s="78">
        <f t="shared" si="86"/>
        <v>0</v>
      </c>
      <c r="AO153" s="78">
        <f t="shared" si="87"/>
        <v>0</v>
      </c>
      <c r="AP153" s="78">
        <f t="shared" si="88"/>
        <v>0</v>
      </c>
      <c r="AQ153" s="79">
        <f t="shared" si="89"/>
        <v>1</v>
      </c>
      <c r="AR153" s="41"/>
      <c r="AS153" s="41"/>
      <c r="AT153" s="113">
        <f t="shared" si="90"/>
        <v>1</v>
      </c>
      <c r="AU153" s="114">
        <f t="shared" si="91"/>
        <v>0</v>
      </c>
      <c r="AV153" s="114">
        <f t="shared" si="100"/>
        <v>0</v>
      </c>
      <c r="AW153" s="114">
        <f t="shared" si="92"/>
        <v>0</v>
      </c>
      <c r="AX153" s="114">
        <f t="shared" si="93"/>
        <v>0</v>
      </c>
      <c r="AY153" s="114">
        <f t="shared" si="94"/>
        <v>0</v>
      </c>
      <c r="AZ153" s="58">
        <f t="shared" si="95"/>
        <v>0</v>
      </c>
      <c r="BA153" s="114">
        <f t="shared" si="96"/>
        <v>0</v>
      </c>
      <c r="BB153" s="114">
        <f t="shared" si="97"/>
        <v>0</v>
      </c>
      <c r="BC153" s="114">
        <f t="shared" si="98"/>
        <v>0</v>
      </c>
      <c r="BD153" s="115">
        <f t="shared" si="99"/>
        <v>0</v>
      </c>
    </row>
    <row r="154" spans="1:56" ht="13.5" thickBot="1">
      <c r="A154" s="237">
        <f>IF(ISNUMBER('w-wa'!A153),('w-wa'!A153),(" "))</f>
        <v>1930</v>
      </c>
      <c r="B154" s="58">
        <f>IF(ISNUMBER('w-wa'!B153),(VLOOKUP('w-wa'!B153,tab_liczb_!$C$8:$E$18,3,1))," ")</f>
        <v>5</v>
      </c>
      <c r="C154" s="58">
        <f>IF(ISNUMBER('w-wa'!C153),(VLOOKUP('w-wa'!C153,tab_liczb_!$F$8:$H$18,3,1))," ")</f>
        <v>6</v>
      </c>
      <c r="D154" s="58">
        <f>IF(ISNUMBER('w-wa'!D153),(VLOOKUP('w-wa'!D153,tab_liczb_!$I$8:$K$18,3,1))," ")</f>
        <v>6</v>
      </c>
      <c r="E154" s="58">
        <f>IF(ISNUMBER('w-wa'!E153),(VLOOKUP('w-wa'!E153,tab_liczb_!$L$8:$N$18,3,1))," ")</f>
        <v>3</v>
      </c>
      <c r="F154" s="58">
        <f>IF(ISNUMBER('w-wa'!F153),(VLOOKUP('w-wa'!F153,tab_liczb_!$O$8:$Q$18,3,1))," ")</f>
        <v>7</v>
      </c>
      <c r="G154" s="58">
        <f>IF(ISNUMBER('w-wa'!G153),(VLOOKUP('w-wa'!G153,tab_liczb_!$R$8:$T$18,3,1))," ")</f>
        <v>1</v>
      </c>
      <c r="H154" s="58">
        <f>IF(ISNUMBER('w-wa'!H153),(VLOOKUP('w-wa'!H153,tab_liczb_!$U$8:$W$18,3,1))," ")</f>
        <v>7</v>
      </c>
      <c r="I154" s="58">
        <f>IF(ISNUMBER('w-wa'!I153),(VLOOKUP('w-wa'!I153,tab_liczb_!$X$8:$Z$18,3,1))," ")</f>
        <v>9</v>
      </c>
      <c r="J154" s="58">
        <f>IF(ISNUMBER('w-wa'!J153),(VLOOKUP('w-wa'!J153,tab_liczb_!$AA$8:$AC$18,3,1))," ")</f>
        <v>6</v>
      </c>
      <c r="K154" s="58">
        <f>IF(ISNUMBER('w-wa'!K153),(VLOOKUP('w-wa'!K153,tab_liczb_!$AD$8:$AF$18,3,1))," ")</f>
        <v>4</v>
      </c>
      <c r="L154" s="58">
        <f>IF(ISNUMBER('w-wa'!L153),(VLOOKUP('w-wa'!L153,tab_liczb_!$AG$8:$AI$18,3,1))," ")</f>
        <v>4</v>
      </c>
      <c r="M154" s="58">
        <f>IF(ISNUMBER('w-wa'!M153),(VLOOKUP('w-wa'!M153,tab_liczb_!$AJ$8:$AL$18,3,1))," ")</f>
        <v>9</v>
      </c>
      <c r="N154" s="58">
        <f>IF(ISNUMBER('w-wa'!N153),(VLOOKUP('w-wa'!N153,tab_liczb_!$AM$8:$AO$18,3,1))," ")</f>
        <v>4</v>
      </c>
      <c r="O154" s="58">
        <f>IF(ISNUMBER('w-wa'!O153),(VLOOKUP('w-wa'!O153,tab_liczb_!$AP$8:$AR$18,3,1))," ")</f>
        <v>6</v>
      </c>
      <c r="P154" s="58">
        <f>IF(ISNUMBER('w-wa'!P153),(VLOOKUP('w-wa'!P153,tab_liczb_!$AS$8:$AU$18,3,1))," ")</f>
        <v>6</v>
      </c>
      <c r="Q154" s="58">
        <f>IF(ISNUMBER('w-wa'!Q153),(VLOOKUP('w-wa'!Q153,tab_liczb_!$AV$8:$AX$18,3,1))," ")</f>
        <v>3</v>
      </c>
      <c r="R154" s="58">
        <f>IF(ISNUMBER('w-wa'!R153),(VLOOKUP('w-wa'!R153,tab_liczb_!$AY$8:$BA$18,3,1))," ")</f>
        <v>5</v>
      </c>
      <c r="U154" s="62">
        <f t="shared" si="68"/>
        <v>0</v>
      </c>
      <c r="V154" s="58">
        <f t="shared" si="69"/>
        <v>0</v>
      </c>
      <c r="W154" s="58">
        <f t="shared" si="70"/>
        <v>2</v>
      </c>
      <c r="X154" s="58">
        <f t="shared" si="71"/>
        <v>0</v>
      </c>
      <c r="Y154" s="58">
        <f t="shared" si="72"/>
        <v>2</v>
      </c>
      <c r="Z154" s="58">
        <f t="shared" si="73"/>
        <v>3</v>
      </c>
      <c r="AA154" s="58">
        <f t="shared" si="74"/>
        <v>1</v>
      </c>
      <c r="AB154" s="58">
        <f t="shared" si="75"/>
        <v>2</v>
      </c>
      <c r="AC154" s="58">
        <f t="shared" si="76"/>
        <v>1</v>
      </c>
      <c r="AD154" s="58">
        <f t="shared" si="77"/>
        <v>0</v>
      </c>
      <c r="AE154" s="59">
        <f t="shared" si="78"/>
        <v>1</v>
      </c>
      <c r="AF154" s="112"/>
      <c r="AG154" s="77">
        <f t="shared" si="79"/>
        <v>0</v>
      </c>
      <c r="AH154" s="78">
        <f t="shared" si="80"/>
        <v>0</v>
      </c>
      <c r="AI154" s="78">
        <f t="shared" si="81"/>
        <v>0</v>
      </c>
      <c r="AJ154" s="78">
        <f t="shared" si="82"/>
        <v>0</v>
      </c>
      <c r="AK154" s="78">
        <f t="shared" si="83"/>
        <v>0</v>
      </c>
      <c r="AL154" s="78">
        <f t="shared" si="84"/>
        <v>2</v>
      </c>
      <c r="AM154" s="78">
        <f t="shared" si="85"/>
        <v>0</v>
      </c>
      <c r="AN154" s="78">
        <f t="shared" si="86"/>
        <v>1</v>
      </c>
      <c r="AO154" s="78">
        <f t="shared" si="87"/>
        <v>1</v>
      </c>
      <c r="AP154" s="78">
        <f t="shared" si="88"/>
        <v>0</v>
      </c>
      <c r="AQ154" s="79">
        <f t="shared" si="89"/>
        <v>0</v>
      </c>
      <c r="AR154" s="41"/>
      <c r="AS154" s="41"/>
      <c r="AT154" s="113">
        <f t="shared" si="90"/>
        <v>0</v>
      </c>
      <c r="AU154" s="114">
        <f t="shared" si="91"/>
        <v>0</v>
      </c>
      <c r="AV154" s="114">
        <f t="shared" si="100"/>
        <v>0</v>
      </c>
      <c r="AW154" s="114">
        <f t="shared" si="92"/>
        <v>0</v>
      </c>
      <c r="AX154" s="114">
        <f t="shared" si="93"/>
        <v>0</v>
      </c>
      <c r="AY154" s="114">
        <f t="shared" si="94"/>
        <v>0</v>
      </c>
      <c r="AZ154" s="58">
        <f t="shared" si="95"/>
        <v>1</v>
      </c>
      <c r="BA154" s="114">
        <f t="shared" si="96"/>
        <v>0</v>
      </c>
      <c r="BB154" s="114">
        <f t="shared" si="97"/>
        <v>0</v>
      </c>
      <c r="BC154" s="114">
        <f t="shared" si="98"/>
        <v>0</v>
      </c>
      <c r="BD154" s="115">
        <f t="shared" si="99"/>
        <v>0</v>
      </c>
    </row>
    <row r="155" spans="1:56" ht="13.5" thickBot="1">
      <c r="A155" s="237">
        <f>IF(ISNUMBER('w-wa'!A154),('w-wa'!A154),(" "))</f>
        <v>1931</v>
      </c>
      <c r="B155" s="58">
        <f>IF(ISNUMBER('w-wa'!B154),(VLOOKUP('w-wa'!B154,tab_liczb_!$C$8:$E$18,3,1))," ")</f>
        <v>6</v>
      </c>
      <c r="C155" s="58">
        <f>IF(ISNUMBER('w-wa'!C154),(VLOOKUP('w-wa'!C154,tab_liczb_!$F$8:$H$18,3,1))," ")</f>
        <v>8</v>
      </c>
      <c r="D155" s="58">
        <f>IF(ISNUMBER('w-wa'!D154),(VLOOKUP('w-wa'!D154,tab_liczb_!$I$8:$K$18,3,1))," ")</f>
        <v>10</v>
      </c>
      <c r="E155" s="58">
        <f>IF(ISNUMBER('w-wa'!E154),(VLOOKUP('w-wa'!E154,tab_liczb_!$L$8:$N$18,3,1))," ")</f>
        <v>11</v>
      </c>
      <c r="F155" s="58">
        <f>IF(ISNUMBER('w-wa'!F154),(VLOOKUP('w-wa'!F154,tab_liczb_!$O$8:$Q$18,3,1))," ")</f>
        <v>1</v>
      </c>
      <c r="G155" s="58">
        <f>IF(ISNUMBER('w-wa'!G154),(VLOOKUP('w-wa'!G154,tab_liczb_!$R$8:$T$18,3,1))," ")</f>
        <v>6</v>
      </c>
      <c r="H155" s="58">
        <f>IF(ISNUMBER('w-wa'!H154),(VLOOKUP('w-wa'!H154,tab_liczb_!$U$8:$W$18,3,1))," ")</f>
        <v>6</v>
      </c>
      <c r="I155" s="58">
        <f>IF(ISNUMBER('w-wa'!I154),(VLOOKUP('w-wa'!I154,tab_liczb_!$X$8:$Z$18,3,1))," ")</f>
        <v>7</v>
      </c>
      <c r="J155" s="58">
        <f>IF(ISNUMBER('w-wa'!J154),(VLOOKUP('w-wa'!J154,tab_liczb_!$AA$8:$AC$18,3,1))," ")</f>
        <v>11</v>
      </c>
      <c r="K155" s="58">
        <f>IF(ISNUMBER('w-wa'!K154),(VLOOKUP('w-wa'!K154,tab_liczb_!$AD$8:$AF$18,3,1))," ")</f>
        <v>8</v>
      </c>
      <c r="L155" s="58">
        <f>IF(ISNUMBER('w-wa'!L154),(VLOOKUP('w-wa'!L154,tab_liczb_!$AG$8:$AI$18,3,1))," ")</f>
        <v>7</v>
      </c>
      <c r="M155" s="58">
        <f>IF(ISNUMBER('w-wa'!M154),(VLOOKUP('w-wa'!M154,tab_liczb_!$AJ$8:$AL$18,3,1))," ")</f>
        <v>7</v>
      </c>
      <c r="N155" s="58">
        <f>IF(ISNUMBER('w-wa'!N154),(VLOOKUP('w-wa'!N154,tab_liczb_!$AM$8:$AO$18,3,1))," ")</f>
        <v>9</v>
      </c>
      <c r="O155" s="58">
        <f>IF(ISNUMBER('w-wa'!O154),(VLOOKUP('w-wa'!O154,tab_liczb_!$AP$8:$AR$18,3,1))," ")</f>
        <v>9</v>
      </c>
      <c r="P155" s="58">
        <f>IF(ISNUMBER('w-wa'!P154),(VLOOKUP('w-wa'!P154,tab_liczb_!$AS$8:$AU$18,3,1))," ")</f>
        <v>7</v>
      </c>
      <c r="Q155" s="58">
        <f>IF(ISNUMBER('w-wa'!Q154),(VLOOKUP('w-wa'!Q154,tab_liczb_!$AV$8:$AX$18,3,1))," ")</f>
        <v>11</v>
      </c>
      <c r="R155" s="58">
        <f>IF(ISNUMBER('w-wa'!R154),(VLOOKUP('w-wa'!R154,tab_liczb_!$AY$8:$BA$18,3,1))," ")</f>
        <v>9</v>
      </c>
      <c r="U155" s="62">
        <f t="shared" si="68"/>
        <v>2</v>
      </c>
      <c r="V155" s="58">
        <f t="shared" si="69"/>
        <v>1</v>
      </c>
      <c r="W155" s="58">
        <f t="shared" si="70"/>
        <v>0</v>
      </c>
      <c r="X155" s="58">
        <f t="shared" si="71"/>
        <v>2</v>
      </c>
      <c r="Y155" s="58">
        <f t="shared" si="72"/>
        <v>3</v>
      </c>
      <c r="Z155" s="58">
        <f t="shared" si="73"/>
        <v>3</v>
      </c>
      <c r="AA155" s="58">
        <f t="shared" si="74"/>
        <v>0</v>
      </c>
      <c r="AB155" s="58">
        <f t="shared" si="75"/>
        <v>0</v>
      </c>
      <c r="AC155" s="58">
        <f t="shared" si="76"/>
        <v>0</v>
      </c>
      <c r="AD155" s="58">
        <f t="shared" si="77"/>
        <v>0</v>
      </c>
      <c r="AE155" s="59">
        <f t="shared" si="78"/>
        <v>1</v>
      </c>
      <c r="AF155" s="112"/>
      <c r="AG155" s="77">
        <f t="shared" si="79"/>
        <v>1</v>
      </c>
      <c r="AH155" s="78">
        <f t="shared" si="80"/>
        <v>0</v>
      </c>
      <c r="AI155" s="78">
        <f t="shared" si="81"/>
        <v>2</v>
      </c>
      <c r="AJ155" s="78">
        <f t="shared" si="82"/>
        <v>0</v>
      </c>
      <c r="AK155" s="78">
        <f t="shared" si="83"/>
        <v>1</v>
      </c>
      <c r="AL155" s="78">
        <f t="shared" si="84"/>
        <v>0</v>
      </c>
      <c r="AM155" s="78">
        <f t="shared" si="85"/>
        <v>0</v>
      </c>
      <c r="AN155" s="78">
        <f t="shared" si="86"/>
        <v>0</v>
      </c>
      <c r="AO155" s="78">
        <f t="shared" si="87"/>
        <v>0</v>
      </c>
      <c r="AP155" s="78">
        <f t="shared" si="88"/>
        <v>0</v>
      </c>
      <c r="AQ155" s="79">
        <f t="shared" si="89"/>
        <v>0</v>
      </c>
      <c r="AR155" s="41"/>
      <c r="AS155" s="41"/>
      <c r="AT155" s="113">
        <f t="shared" si="90"/>
        <v>0</v>
      </c>
      <c r="AU155" s="114">
        <f t="shared" si="91"/>
        <v>0</v>
      </c>
      <c r="AV155" s="114">
        <f t="shared" si="100"/>
        <v>1</v>
      </c>
      <c r="AW155" s="114">
        <f t="shared" si="92"/>
        <v>0</v>
      </c>
      <c r="AX155" s="114">
        <f t="shared" si="93"/>
        <v>0</v>
      </c>
      <c r="AY155" s="114">
        <f t="shared" si="94"/>
        <v>0</v>
      </c>
      <c r="AZ155" s="58">
        <f t="shared" si="95"/>
        <v>0</v>
      </c>
      <c r="BA155" s="114">
        <f t="shared" si="96"/>
        <v>0</v>
      </c>
      <c r="BB155" s="114">
        <f t="shared" si="97"/>
        <v>0</v>
      </c>
      <c r="BC155" s="114">
        <f t="shared" si="98"/>
        <v>0</v>
      </c>
      <c r="BD155" s="115">
        <f t="shared" si="99"/>
        <v>0</v>
      </c>
    </row>
    <row r="156" spans="1:56" ht="13.5" thickBot="1">
      <c r="A156" s="237">
        <f>IF(ISNUMBER('w-wa'!A155),('w-wa'!A155),(" "))</f>
        <v>1932</v>
      </c>
      <c r="B156" s="58">
        <f>IF(ISNUMBER('w-wa'!B155),(VLOOKUP('w-wa'!B155,tab_liczb_!$C$8:$E$18,3,1))," ")</f>
        <v>5</v>
      </c>
      <c r="C156" s="58">
        <f>IF(ISNUMBER('w-wa'!C155),(VLOOKUP('w-wa'!C155,tab_liczb_!$F$8:$H$18,3,1))," ")</f>
        <v>10</v>
      </c>
      <c r="D156" s="58">
        <f>IF(ISNUMBER('w-wa'!D155),(VLOOKUP('w-wa'!D155,tab_liczb_!$I$8:$K$18,3,1))," ")</f>
        <v>11</v>
      </c>
      <c r="E156" s="58">
        <f>IF(ISNUMBER('w-wa'!E155),(VLOOKUP('w-wa'!E155,tab_liczb_!$L$8:$N$18,3,1))," ")</f>
        <v>6</v>
      </c>
      <c r="F156" s="58">
        <f>IF(ISNUMBER('w-wa'!F155),(VLOOKUP('w-wa'!F155,tab_liczb_!$O$8:$Q$18,3,1))," ")</f>
        <v>3</v>
      </c>
      <c r="G156" s="58">
        <f>IF(ISNUMBER('w-wa'!G155),(VLOOKUP('w-wa'!G155,tab_liczb_!$R$8:$T$18,3,1))," ")</f>
        <v>10</v>
      </c>
      <c r="H156" s="58">
        <f>IF(ISNUMBER('w-wa'!H155),(VLOOKUP('w-wa'!H155,tab_liczb_!$U$8:$W$18,3,1))," ")</f>
        <v>1</v>
      </c>
      <c r="I156" s="58">
        <f>IF(ISNUMBER('w-wa'!I155),(VLOOKUP('w-wa'!I155,tab_liczb_!$X$8:$Z$18,3,1))," ")</f>
        <v>3</v>
      </c>
      <c r="J156" s="58">
        <f>IF(ISNUMBER('w-wa'!J155),(VLOOKUP('w-wa'!J155,tab_liczb_!$AA$8:$AC$18,3,1))," ")</f>
        <v>1</v>
      </c>
      <c r="K156" s="58">
        <f>IF(ISNUMBER('w-wa'!K155),(VLOOKUP('w-wa'!K155,tab_liczb_!$AD$8:$AF$18,3,1))," ")</f>
        <v>3</v>
      </c>
      <c r="L156" s="58">
        <f>IF(ISNUMBER('w-wa'!L155),(VLOOKUP('w-wa'!L155,tab_liczb_!$AG$8:$AI$18,3,1))," ")</f>
        <v>6</v>
      </c>
      <c r="M156" s="58">
        <f>IF(ISNUMBER('w-wa'!M155),(VLOOKUP('w-wa'!M155,tab_liczb_!$AJ$8:$AL$18,3,1))," ")</f>
        <v>6</v>
      </c>
      <c r="N156" s="58">
        <f>IF(ISNUMBER('w-wa'!N155),(VLOOKUP('w-wa'!N155,tab_liczb_!$AM$8:$AO$18,3,1))," ")</f>
        <v>9</v>
      </c>
      <c r="O156" s="58">
        <f>IF(ISNUMBER('w-wa'!O155),(VLOOKUP('w-wa'!O155,tab_liczb_!$AP$8:$AR$18,3,1))," ")</f>
        <v>10</v>
      </c>
      <c r="P156" s="58">
        <f>IF(ISNUMBER('w-wa'!P155),(VLOOKUP('w-wa'!P155,tab_liczb_!$AS$8:$AU$18,3,1))," ")</f>
        <v>3</v>
      </c>
      <c r="Q156" s="58">
        <f>IF(ISNUMBER('w-wa'!Q155),(VLOOKUP('w-wa'!Q155,tab_liczb_!$AV$8:$AX$18,3,1))," ")</f>
        <v>2</v>
      </c>
      <c r="R156" s="58">
        <f>IF(ISNUMBER('w-wa'!R155),(VLOOKUP('w-wa'!R155,tab_liczb_!$AY$8:$BA$18,3,1))," ")</f>
        <v>6</v>
      </c>
      <c r="U156" s="62">
        <f t="shared" si="68"/>
        <v>1</v>
      </c>
      <c r="V156" s="58">
        <f t="shared" si="69"/>
        <v>2</v>
      </c>
      <c r="W156" s="58">
        <f t="shared" si="70"/>
        <v>0</v>
      </c>
      <c r="X156" s="58">
        <f t="shared" si="71"/>
        <v>0</v>
      </c>
      <c r="Y156" s="58">
        <f t="shared" si="72"/>
        <v>0</v>
      </c>
      <c r="Z156" s="58">
        <f t="shared" si="73"/>
        <v>3</v>
      </c>
      <c r="AA156" s="58">
        <f t="shared" si="74"/>
        <v>1</v>
      </c>
      <c r="AB156" s="58">
        <f t="shared" si="75"/>
        <v>0</v>
      </c>
      <c r="AC156" s="58">
        <f t="shared" si="76"/>
        <v>3</v>
      </c>
      <c r="AD156" s="58">
        <f t="shared" si="77"/>
        <v>0</v>
      </c>
      <c r="AE156" s="59">
        <f t="shared" si="78"/>
        <v>2</v>
      </c>
      <c r="AF156" s="112"/>
      <c r="AG156" s="77">
        <f t="shared" si="79"/>
        <v>0</v>
      </c>
      <c r="AH156" s="78">
        <f t="shared" si="80"/>
        <v>1</v>
      </c>
      <c r="AI156" s="78">
        <f t="shared" si="81"/>
        <v>1</v>
      </c>
      <c r="AJ156" s="78">
        <f t="shared" si="82"/>
        <v>0</v>
      </c>
      <c r="AK156" s="78">
        <f t="shared" si="83"/>
        <v>0</v>
      </c>
      <c r="AL156" s="78">
        <f t="shared" si="84"/>
        <v>0</v>
      </c>
      <c r="AM156" s="78">
        <f t="shared" si="85"/>
        <v>0</v>
      </c>
      <c r="AN156" s="78">
        <f t="shared" si="86"/>
        <v>0</v>
      </c>
      <c r="AO156" s="78">
        <f t="shared" si="87"/>
        <v>1</v>
      </c>
      <c r="AP156" s="78">
        <f t="shared" si="88"/>
        <v>1</v>
      </c>
      <c r="AQ156" s="79">
        <f t="shared" si="89"/>
        <v>0</v>
      </c>
      <c r="AR156" s="41"/>
      <c r="AS156" s="41"/>
      <c r="AT156" s="113">
        <f t="shared" si="90"/>
        <v>0</v>
      </c>
      <c r="AU156" s="114">
        <f t="shared" si="91"/>
        <v>0</v>
      </c>
      <c r="AV156" s="114">
        <f t="shared" si="100"/>
        <v>0</v>
      </c>
      <c r="AW156" s="114">
        <f t="shared" si="92"/>
        <v>0</v>
      </c>
      <c r="AX156" s="114">
        <f t="shared" si="93"/>
        <v>0</v>
      </c>
      <c r="AY156" s="114">
        <f t="shared" si="94"/>
        <v>1</v>
      </c>
      <c r="AZ156" s="58">
        <f t="shared" si="95"/>
        <v>0</v>
      </c>
      <c r="BA156" s="114">
        <f t="shared" si="96"/>
        <v>0</v>
      </c>
      <c r="BB156" s="114">
        <f t="shared" si="97"/>
        <v>0</v>
      </c>
      <c r="BC156" s="114">
        <f t="shared" si="98"/>
        <v>0</v>
      </c>
      <c r="BD156" s="115">
        <f t="shared" si="99"/>
        <v>0</v>
      </c>
    </row>
    <row r="157" spans="1:56" ht="13.5" thickBot="1">
      <c r="A157" s="237">
        <f>IF(ISNUMBER('w-wa'!A156),('w-wa'!A156),(" "))</f>
        <v>1933</v>
      </c>
      <c r="B157" s="58">
        <f>IF(ISNUMBER('w-wa'!B156),(VLOOKUP('w-wa'!B156,tab_liczb_!$C$8:$E$18,3,1))," ")</f>
        <v>10</v>
      </c>
      <c r="C157" s="58">
        <f>IF(ISNUMBER('w-wa'!C156),(VLOOKUP('w-wa'!C156,tab_liczb_!$F$8:$H$18,3,1))," ")</f>
        <v>8</v>
      </c>
      <c r="D157" s="58">
        <f>IF(ISNUMBER('w-wa'!D156),(VLOOKUP('w-wa'!D156,tab_liczb_!$I$8:$K$18,3,1))," ")</f>
        <v>7</v>
      </c>
      <c r="E157" s="58">
        <f>IF(ISNUMBER('w-wa'!E156),(VLOOKUP('w-wa'!E156,tab_liczb_!$L$8:$N$18,3,1))," ")</f>
        <v>11</v>
      </c>
      <c r="F157" s="58">
        <f>IF(ISNUMBER('w-wa'!F156),(VLOOKUP('w-wa'!F156,tab_liczb_!$O$8:$Q$18,3,1))," ")</f>
        <v>10</v>
      </c>
      <c r="G157" s="58">
        <f>IF(ISNUMBER('w-wa'!G156),(VLOOKUP('w-wa'!G156,tab_liczb_!$R$8:$T$18,3,1))," ")</f>
        <v>10</v>
      </c>
      <c r="H157" s="58">
        <f>IF(ISNUMBER('w-wa'!H156),(VLOOKUP('w-wa'!H156,tab_liczb_!$U$8:$W$18,3,1))," ")</f>
        <v>4</v>
      </c>
      <c r="I157" s="58">
        <f>IF(ISNUMBER('w-wa'!I156),(VLOOKUP('w-wa'!I156,tab_liczb_!$X$8:$Z$18,3,1))," ")</f>
        <v>8</v>
      </c>
      <c r="J157" s="58">
        <f>IF(ISNUMBER('w-wa'!J156),(VLOOKUP('w-wa'!J156,tab_liczb_!$AA$8:$AC$18,3,1))," ")</f>
        <v>6</v>
      </c>
      <c r="K157" s="58">
        <f>IF(ISNUMBER('w-wa'!K156),(VLOOKUP('w-wa'!K156,tab_liczb_!$AD$8:$AF$18,3,1))," ")</f>
        <v>6</v>
      </c>
      <c r="L157" s="58">
        <f>IF(ISNUMBER('w-wa'!L156),(VLOOKUP('w-wa'!L156,tab_liczb_!$AG$8:$AI$18,3,1))," ")</f>
        <v>9</v>
      </c>
      <c r="M157" s="58">
        <f>IF(ISNUMBER('w-wa'!M156),(VLOOKUP('w-wa'!M156,tab_liczb_!$AJ$8:$AL$18,3,1))," ")</f>
        <v>11</v>
      </c>
      <c r="N157" s="58">
        <f>IF(ISNUMBER('w-wa'!N156),(VLOOKUP('w-wa'!N156,tab_liczb_!$AM$8:$AO$18,3,1))," ")</f>
        <v>9</v>
      </c>
      <c r="O157" s="58">
        <f>IF(ISNUMBER('w-wa'!O156),(VLOOKUP('w-wa'!O156,tab_liczb_!$AP$8:$AR$18,3,1))," ")</f>
        <v>10</v>
      </c>
      <c r="P157" s="58">
        <f>IF(ISNUMBER('w-wa'!P156),(VLOOKUP('w-wa'!P156,tab_liczb_!$AS$8:$AU$18,3,1))," ")</f>
        <v>8</v>
      </c>
      <c r="Q157" s="58">
        <f>IF(ISNUMBER('w-wa'!Q156),(VLOOKUP('w-wa'!Q156,tab_liczb_!$AV$8:$AX$18,3,1))," ")</f>
        <v>8</v>
      </c>
      <c r="R157" s="58">
        <f>IF(ISNUMBER('w-wa'!R156),(VLOOKUP('w-wa'!R156,tab_liczb_!$AY$8:$BA$18,3,1))," ")</f>
        <v>11</v>
      </c>
      <c r="U157" s="62">
        <f t="shared" si="68"/>
        <v>2</v>
      </c>
      <c r="V157" s="58">
        <f t="shared" si="69"/>
        <v>3</v>
      </c>
      <c r="W157" s="58">
        <f t="shared" si="70"/>
        <v>1</v>
      </c>
      <c r="X157" s="58">
        <f t="shared" si="71"/>
        <v>2</v>
      </c>
      <c r="Y157" s="58">
        <f t="shared" si="72"/>
        <v>1</v>
      </c>
      <c r="Z157" s="58">
        <f t="shared" si="73"/>
        <v>2</v>
      </c>
      <c r="AA157" s="58">
        <f t="shared" si="74"/>
        <v>0</v>
      </c>
      <c r="AB157" s="58">
        <f t="shared" si="75"/>
        <v>1</v>
      </c>
      <c r="AC157" s="58">
        <f t="shared" si="76"/>
        <v>0</v>
      </c>
      <c r="AD157" s="58">
        <f t="shared" si="77"/>
        <v>0</v>
      </c>
      <c r="AE157" s="59">
        <f t="shared" si="78"/>
        <v>0</v>
      </c>
      <c r="AF157" s="112"/>
      <c r="AG157" s="77">
        <f t="shared" si="79"/>
        <v>0</v>
      </c>
      <c r="AH157" s="78">
        <f t="shared" si="80"/>
        <v>1</v>
      </c>
      <c r="AI157" s="78">
        <f t="shared" si="81"/>
        <v>1</v>
      </c>
      <c r="AJ157" s="78">
        <f t="shared" si="82"/>
        <v>2</v>
      </c>
      <c r="AK157" s="78">
        <f t="shared" si="83"/>
        <v>0</v>
      </c>
      <c r="AL157" s="78">
        <f t="shared" si="84"/>
        <v>0</v>
      </c>
      <c r="AM157" s="78">
        <f t="shared" si="85"/>
        <v>0</v>
      </c>
      <c r="AN157" s="78">
        <f t="shared" si="86"/>
        <v>0</v>
      </c>
      <c r="AO157" s="78">
        <f t="shared" si="87"/>
        <v>0</v>
      </c>
      <c r="AP157" s="78">
        <f t="shared" si="88"/>
        <v>0</v>
      </c>
      <c r="AQ157" s="79">
        <f t="shared" si="89"/>
        <v>0</v>
      </c>
      <c r="AR157" s="41"/>
      <c r="AS157" s="41"/>
      <c r="AT157" s="113">
        <f t="shared" si="90"/>
        <v>1</v>
      </c>
      <c r="AU157" s="114">
        <f t="shared" si="91"/>
        <v>0</v>
      </c>
      <c r="AV157" s="114">
        <f t="shared" si="100"/>
        <v>0</v>
      </c>
      <c r="AW157" s="114">
        <f t="shared" si="92"/>
        <v>0</v>
      </c>
      <c r="AX157" s="114">
        <f t="shared" si="93"/>
        <v>0</v>
      </c>
      <c r="AY157" s="114">
        <f t="shared" si="94"/>
        <v>0</v>
      </c>
      <c r="AZ157" s="58">
        <f t="shared" si="95"/>
        <v>0</v>
      </c>
      <c r="BA157" s="114">
        <f t="shared" si="96"/>
        <v>0</v>
      </c>
      <c r="BB157" s="114">
        <f t="shared" si="97"/>
        <v>0</v>
      </c>
      <c r="BC157" s="114">
        <f t="shared" si="98"/>
        <v>0</v>
      </c>
      <c r="BD157" s="115">
        <f t="shared" si="99"/>
        <v>0</v>
      </c>
    </row>
    <row r="158" spans="1:56" ht="13.5" thickBot="1">
      <c r="A158" s="237">
        <f>IF(ISNUMBER('w-wa'!A157),('w-wa'!A157),(" "))</f>
        <v>1934</v>
      </c>
      <c r="B158" s="58">
        <f>IF(ISNUMBER('w-wa'!B157),(VLOOKUP('w-wa'!B157,tab_liczb_!$C$8:$E$18,3,1))," ")</f>
        <v>7</v>
      </c>
      <c r="C158" s="58">
        <f>IF(ISNUMBER('w-wa'!C157),(VLOOKUP('w-wa'!C157,tab_liczb_!$F$8:$H$18,3,1))," ")</f>
        <v>5</v>
      </c>
      <c r="D158" s="58">
        <f>IF(ISNUMBER('w-wa'!D157),(VLOOKUP('w-wa'!D157,tab_liczb_!$I$8:$K$18,3,1))," ")</f>
        <v>3</v>
      </c>
      <c r="E158" s="58">
        <f>IF(ISNUMBER('w-wa'!E157),(VLOOKUP('w-wa'!E157,tab_liczb_!$L$8:$N$18,3,1))," ")</f>
        <v>1</v>
      </c>
      <c r="F158" s="58">
        <f>IF(ISNUMBER('w-wa'!F157),(VLOOKUP('w-wa'!F157,tab_liczb_!$O$8:$Q$18,3,1))," ")</f>
        <v>4</v>
      </c>
      <c r="G158" s="58">
        <f>IF(ISNUMBER('w-wa'!G157),(VLOOKUP('w-wa'!G157,tab_liczb_!$R$8:$T$18,3,1))," ")</f>
        <v>6</v>
      </c>
      <c r="H158" s="58">
        <f>IF(ISNUMBER('w-wa'!H157),(VLOOKUP('w-wa'!H157,tab_liczb_!$U$8:$W$18,3,1))," ")</f>
        <v>7</v>
      </c>
      <c r="I158" s="58">
        <f>IF(ISNUMBER('w-wa'!I157),(VLOOKUP('w-wa'!I157,tab_liczb_!$X$8:$Z$18,3,1))," ")</f>
        <v>6</v>
      </c>
      <c r="J158" s="58">
        <f>IF(ISNUMBER('w-wa'!J157),(VLOOKUP('w-wa'!J157,tab_liczb_!$AA$8:$AC$18,3,1))," ")</f>
        <v>1</v>
      </c>
      <c r="K158" s="58">
        <f>IF(ISNUMBER('w-wa'!K157),(VLOOKUP('w-wa'!K157,tab_liczb_!$AD$8:$AF$18,3,1))," ")</f>
        <v>3</v>
      </c>
      <c r="L158" s="58">
        <f>IF(ISNUMBER('w-wa'!L157),(VLOOKUP('w-wa'!L157,tab_liczb_!$AG$8:$AI$18,3,1))," ")</f>
        <v>2</v>
      </c>
      <c r="M158" s="58">
        <f>IF(ISNUMBER('w-wa'!M157),(VLOOKUP('w-wa'!M157,tab_liczb_!$AJ$8:$AL$18,3,1))," ")</f>
        <v>7</v>
      </c>
      <c r="N158" s="58">
        <f>IF(ISNUMBER('w-wa'!N157),(VLOOKUP('w-wa'!N157,tab_liczb_!$AM$8:$AO$18,3,1))," ")</f>
        <v>9</v>
      </c>
      <c r="O158" s="58">
        <f>IF(ISNUMBER('w-wa'!O157),(VLOOKUP('w-wa'!O157,tab_liczb_!$AP$8:$AR$18,3,1))," ")</f>
        <v>1</v>
      </c>
      <c r="P158" s="58">
        <f>IF(ISNUMBER('w-wa'!P157),(VLOOKUP('w-wa'!P157,tab_liczb_!$AS$8:$AU$18,3,1))," ")</f>
        <v>6</v>
      </c>
      <c r="Q158" s="58">
        <f>IF(ISNUMBER('w-wa'!Q157),(VLOOKUP('w-wa'!Q157,tab_liczb_!$AV$8:$AX$18,3,1))," ")</f>
        <v>1</v>
      </c>
      <c r="R158" s="58">
        <f>IF(ISNUMBER('w-wa'!R157),(VLOOKUP('w-wa'!R157,tab_liczb_!$AY$8:$BA$18,3,1))," ")</f>
        <v>3</v>
      </c>
      <c r="U158" s="62">
        <f t="shared" si="68"/>
        <v>0</v>
      </c>
      <c r="V158" s="58">
        <f t="shared" si="69"/>
        <v>0</v>
      </c>
      <c r="W158" s="58">
        <f t="shared" si="70"/>
        <v>0</v>
      </c>
      <c r="X158" s="58">
        <f t="shared" si="71"/>
        <v>0</v>
      </c>
      <c r="Y158" s="58">
        <f t="shared" si="72"/>
        <v>3</v>
      </c>
      <c r="Z158" s="58">
        <f t="shared" si="73"/>
        <v>2</v>
      </c>
      <c r="AA158" s="58">
        <f t="shared" si="74"/>
        <v>1</v>
      </c>
      <c r="AB158" s="58">
        <f t="shared" si="75"/>
        <v>1</v>
      </c>
      <c r="AC158" s="58">
        <f t="shared" si="76"/>
        <v>2</v>
      </c>
      <c r="AD158" s="58">
        <f t="shared" si="77"/>
        <v>1</v>
      </c>
      <c r="AE158" s="59">
        <f t="shared" si="78"/>
        <v>2</v>
      </c>
      <c r="AF158" s="112"/>
      <c r="AG158" s="77">
        <f t="shared" si="79"/>
        <v>0</v>
      </c>
      <c r="AH158" s="78">
        <f t="shared" si="80"/>
        <v>0</v>
      </c>
      <c r="AI158" s="78">
        <f t="shared" si="81"/>
        <v>1</v>
      </c>
      <c r="AJ158" s="78">
        <f t="shared" si="82"/>
        <v>0</v>
      </c>
      <c r="AK158" s="78">
        <f t="shared" si="83"/>
        <v>0</v>
      </c>
      <c r="AL158" s="78">
        <f t="shared" si="84"/>
        <v>1</v>
      </c>
      <c r="AM158" s="78">
        <f t="shared" si="85"/>
        <v>0</v>
      </c>
      <c r="AN158" s="78">
        <f t="shared" si="86"/>
        <v>0</v>
      </c>
      <c r="AO158" s="78">
        <f t="shared" si="87"/>
        <v>0</v>
      </c>
      <c r="AP158" s="78">
        <f t="shared" si="88"/>
        <v>0</v>
      </c>
      <c r="AQ158" s="79">
        <f t="shared" si="89"/>
        <v>2</v>
      </c>
      <c r="AR158" s="41"/>
      <c r="AS158" s="41"/>
      <c r="AT158" s="113">
        <f t="shared" si="90"/>
        <v>0</v>
      </c>
      <c r="AU158" s="114">
        <f t="shared" si="91"/>
        <v>0</v>
      </c>
      <c r="AV158" s="114">
        <f t="shared" si="100"/>
        <v>0</v>
      </c>
      <c r="AW158" s="114">
        <f t="shared" si="92"/>
        <v>0</v>
      </c>
      <c r="AX158" s="114">
        <f t="shared" si="93"/>
        <v>0</v>
      </c>
      <c r="AY158" s="114">
        <f t="shared" si="94"/>
        <v>0</v>
      </c>
      <c r="AZ158" s="58">
        <f t="shared" si="95"/>
        <v>0</v>
      </c>
      <c r="BA158" s="114">
        <f t="shared" si="96"/>
        <v>0</v>
      </c>
      <c r="BB158" s="114">
        <f t="shared" si="97"/>
        <v>1</v>
      </c>
      <c r="BC158" s="114">
        <f t="shared" si="98"/>
        <v>0</v>
      </c>
      <c r="BD158" s="115">
        <f t="shared" si="99"/>
        <v>0</v>
      </c>
    </row>
    <row r="159" spans="1:56" ht="13.5" thickBot="1">
      <c r="A159" s="237">
        <f>IF(ISNUMBER('w-wa'!A158),('w-wa'!A158),(" "))</f>
        <v>1935</v>
      </c>
      <c r="B159" s="58">
        <f>IF(ISNUMBER('w-wa'!B158),(VLOOKUP('w-wa'!B158,tab_liczb_!$C$8:$E$18,3,1))," ")</f>
        <v>9</v>
      </c>
      <c r="C159" s="58">
        <f>IF(ISNUMBER('w-wa'!C158),(VLOOKUP('w-wa'!C158,tab_liczb_!$F$8:$H$18,3,1))," ")</f>
        <v>6</v>
      </c>
      <c r="D159" s="58">
        <f>IF(ISNUMBER('w-wa'!D158),(VLOOKUP('w-wa'!D158,tab_liczb_!$I$8:$K$18,3,1))," ")</f>
        <v>9</v>
      </c>
      <c r="E159" s="58">
        <f>IF(ISNUMBER('w-wa'!E158),(VLOOKUP('w-wa'!E158,tab_liczb_!$L$8:$N$18,3,1))," ")</f>
        <v>6</v>
      </c>
      <c r="F159" s="58">
        <f>IF(ISNUMBER('w-wa'!F158),(VLOOKUP('w-wa'!F158,tab_liczb_!$O$8:$Q$18,3,1))," ")</f>
        <v>11</v>
      </c>
      <c r="G159" s="58">
        <f>IF(ISNUMBER('w-wa'!G158),(VLOOKUP('w-wa'!G158,tab_liczb_!$R$8:$T$18,3,1))," ")</f>
        <v>1</v>
      </c>
      <c r="H159" s="58">
        <f>IF(ISNUMBER('w-wa'!H158),(VLOOKUP('w-wa'!H158,tab_liczb_!$U$8:$W$18,3,1))," ")</f>
        <v>8</v>
      </c>
      <c r="I159" s="58">
        <f>IF(ISNUMBER('w-wa'!I158),(VLOOKUP('w-wa'!I158,tab_liczb_!$X$8:$Z$18,3,1))," ")</f>
        <v>7</v>
      </c>
      <c r="J159" s="58">
        <f>IF(ISNUMBER('w-wa'!J158),(VLOOKUP('w-wa'!J158,tab_liczb_!$AA$8:$AC$18,3,1))," ")</f>
        <v>4</v>
      </c>
      <c r="K159" s="58">
        <f>IF(ISNUMBER('w-wa'!K158),(VLOOKUP('w-wa'!K158,tab_liczb_!$AD$8:$AF$18,3,1))," ")</f>
        <v>3</v>
      </c>
      <c r="L159" s="58">
        <f>IF(ISNUMBER('w-wa'!L158),(VLOOKUP('w-wa'!L158,tab_liczb_!$AG$8:$AI$18,3,1))," ")</f>
        <v>6</v>
      </c>
      <c r="M159" s="58">
        <f>IF(ISNUMBER('w-wa'!M158),(VLOOKUP('w-wa'!M158,tab_liczb_!$AJ$8:$AL$18,3,1))," ")</f>
        <v>6</v>
      </c>
      <c r="N159" s="58">
        <f>IF(ISNUMBER('w-wa'!N158),(VLOOKUP('w-wa'!N158,tab_liczb_!$AM$8:$AO$18,3,1))," ")</f>
        <v>9</v>
      </c>
      <c r="O159" s="58">
        <f>IF(ISNUMBER('w-wa'!O158),(VLOOKUP('w-wa'!O158,tab_liczb_!$AP$8:$AR$18,3,1))," ")</f>
        <v>10</v>
      </c>
      <c r="P159" s="58">
        <f>IF(ISNUMBER('w-wa'!P158),(VLOOKUP('w-wa'!P158,tab_liczb_!$AS$8:$AU$18,3,1))," ")</f>
        <v>6</v>
      </c>
      <c r="Q159" s="58">
        <f>IF(ISNUMBER('w-wa'!Q158),(VLOOKUP('w-wa'!Q158,tab_liczb_!$AV$8:$AX$18,3,1))," ")</f>
        <v>3</v>
      </c>
      <c r="R159" s="58">
        <f>IF(ISNUMBER('w-wa'!R158),(VLOOKUP('w-wa'!R158,tab_liczb_!$AY$8:$BA$18,3,1))," ")</f>
        <v>8</v>
      </c>
      <c r="U159" s="62">
        <f t="shared" si="68"/>
        <v>1</v>
      </c>
      <c r="V159" s="58">
        <f t="shared" si="69"/>
        <v>0</v>
      </c>
      <c r="W159" s="58">
        <f t="shared" si="70"/>
        <v>2</v>
      </c>
      <c r="X159" s="58">
        <f t="shared" si="71"/>
        <v>1</v>
      </c>
      <c r="Y159" s="58">
        <f t="shared" si="72"/>
        <v>1</v>
      </c>
      <c r="Z159" s="58">
        <f t="shared" si="73"/>
        <v>4</v>
      </c>
      <c r="AA159" s="58">
        <f t="shared" si="74"/>
        <v>0</v>
      </c>
      <c r="AB159" s="58">
        <f t="shared" si="75"/>
        <v>1</v>
      </c>
      <c r="AC159" s="58">
        <f t="shared" si="76"/>
        <v>1</v>
      </c>
      <c r="AD159" s="58">
        <f t="shared" si="77"/>
        <v>0</v>
      </c>
      <c r="AE159" s="59">
        <f t="shared" si="78"/>
        <v>1</v>
      </c>
      <c r="AF159" s="112"/>
      <c r="AG159" s="77">
        <f t="shared" si="79"/>
        <v>0</v>
      </c>
      <c r="AH159" s="78">
        <f t="shared" si="80"/>
        <v>1</v>
      </c>
      <c r="AI159" s="78">
        <f t="shared" si="81"/>
        <v>1</v>
      </c>
      <c r="AJ159" s="78">
        <f t="shared" si="82"/>
        <v>0</v>
      </c>
      <c r="AK159" s="78">
        <f t="shared" si="83"/>
        <v>0</v>
      </c>
      <c r="AL159" s="78">
        <f t="shared" si="84"/>
        <v>1</v>
      </c>
      <c r="AM159" s="78">
        <f t="shared" si="85"/>
        <v>0</v>
      </c>
      <c r="AN159" s="78">
        <f t="shared" si="86"/>
        <v>0</v>
      </c>
      <c r="AO159" s="78">
        <f t="shared" si="87"/>
        <v>1</v>
      </c>
      <c r="AP159" s="78">
        <f t="shared" si="88"/>
        <v>0</v>
      </c>
      <c r="AQ159" s="79">
        <f t="shared" si="89"/>
        <v>0</v>
      </c>
      <c r="AR159" s="41"/>
      <c r="AS159" s="41"/>
      <c r="AT159" s="113">
        <f t="shared" si="90"/>
        <v>0</v>
      </c>
      <c r="AU159" s="114">
        <f t="shared" si="91"/>
        <v>0</v>
      </c>
      <c r="AV159" s="114">
        <f t="shared" si="100"/>
        <v>0</v>
      </c>
      <c r="AW159" s="114">
        <f t="shared" si="92"/>
        <v>1</v>
      </c>
      <c r="AX159" s="114">
        <f t="shared" si="93"/>
        <v>0</v>
      </c>
      <c r="AY159" s="114">
        <f t="shared" si="94"/>
        <v>0</v>
      </c>
      <c r="AZ159" s="58">
        <f t="shared" si="95"/>
        <v>0</v>
      </c>
      <c r="BA159" s="114">
        <f t="shared" si="96"/>
        <v>0</v>
      </c>
      <c r="BB159" s="114">
        <f t="shared" si="97"/>
        <v>0</v>
      </c>
      <c r="BC159" s="114">
        <f t="shared" si="98"/>
        <v>0</v>
      </c>
      <c r="BD159" s="115">
        <f t="shared" si="99"/>
        <v>0</v>
      </c>
    </row>
    <row r="160" spans="1:56" ht="13.5" thickBot="1">
      <c r="A160" s="237">
        <f>IF(ISNUMBER('w-wa'!A159),('w-wa'!A159),(" "))</f>
        <v>1936</v>
      </c>
      <c r="B160" s="58">
        <f>IF(ISNUMBER('w-wa'!B159),(VLOOKUP('w-wa'!B159,tab_liczb_!$C$8:$E$18,3,1))," ")</f>
        <v>3</v>
      </c>
      <c r="C160" s="58">
        <f>IF(ISNUMBER('w-wa'!C159),(VLOOKUP('w-wa'!C159,tab_liczb_!$F$8:$H$18,3,1))," ")</f>
        <v>8</v>
      </c>
      <c r="D160" s="58">
        <f>IF(ISNUMBER('w-wa'!D159),(VLOOKUP('w-wa'!D159,tab_liczb_!$I$8:$K$18,3,1))," ")</f>
        <v>3</v>
      </c>
      <c r="E160" s="58">
        <f>IF(ISNUMBER('w-wa'!E159),(VLOOKUP('w-wa'!E159,tab_liczb_!$L$8:$N$18,3,1))," ")</f>
        <v>6</v>
      </c>
      <c r="F160" s="58">
        <f>IF(ISNUMBER('w-wa'!F159),(VLOOKUP('w-wa'!F159,tab_liczb_!$O$8:$Q$18,3,1))," ")</f>
        <v>3</v>
      </c>
      <c r="G160" s="58">
        <f>IF(ISNUMBER('w-wa'!G159),(VLOOKUP('w-wa'!G159,tab_liczb_!$R$8:$T$18,3,1))," ")</f>
        <v>4</v>
      </c>
      <c r="H160" s="58">
        <f>IF(ISNUMBER('w-wa'!H159),(VLOOKUP('w-wa'!H159,tab_liczb_!$U$8:$W$18,3,1))," ")</f>
        <v>3</v>
      </c>
      <c r="I160" s="58">
        <f>IF(ISNUMBER('w-wa'!I159),(VLOOKUP('w-wa'!I159,tab_liczb_!$X$8:$Z$18,3,1))," ")</f>
        <v>9</v>
      </c>
      <c r="J160" s="58">
        <f>IF(ISNUMBER('w-wa'!J159),(VLOOKUP('w-wa'!J159,tab_liczb_!$AA$8:$AC$18,3,1))," ")</f>
        <v>7</v>
      </c>
      <c r="K160" s="58">
        <f>IF(ISNUMBER('w-wa'!K159),(VLOOKUP('w-wa'!K159,tab_liczb_!$AD$8:$AF$18,3,1))," ")</f>
        <v>11</v>
      </c>
      <c r="L160" s="58">
        <f>IF(ISNUMBER('w-wa'!L159),(VLOOKUP('w-wa'!L159,tab_liczb_!$AG$8:$AI$18,3,1))," ")</f>
        <v>6</v>
      </c>
      <c r="M160" s="58">
        <f>IF(ISNUMBER('w-wa'!M159),(VLOOKUP('w-wa'!M159,tab_liczb_!$AJ$8:$AL$18,3,1))," ")</f>
        <v>6</v>
      </c>
      <c r="N160" s="58">
        <f>IF(ISNUMBER('w-wa'!N159),(VLOOKUP('w-wa'!N159,tab_liczb_!$AM$8:$AO$18,3,1))," ")</f>
        <v>6</v>
      </c>
      <c r="O160" s="58">
        <f>IF(ISNUMBER('w-wa'!O159),(VLOOKUP('w-wa'!O159,tab_liczb_!$AP$8:$AR$18,3,1))," ")</f>
        <v>3</v>
      </c>
      <c r="P160" s="58">
        <f>IF(ISNUMBER('w-wa'!P159),(VLOOKUP('w-wa'!P159,tab_liczb_!$AS$8:$AU$18,3,1))," ")</f>
        <v>5</v>
      </c>
      <c r="Q160" s="58">
        <f>IF(ISNUMBER('w-wa'!Q159),(VLOOKUP('w-wa'!Q159,tab_liczb_!$AV$8:$AX$18,3,1))," ")</f>
        <v>11</v>
      </c>
      <c r="R160" s="58">
        <f>IF(ISNUMBER('w-wa'!R159),(VLOOKUP('w-wa'!R159,tab_liczb_!$AY$8:$BA$18,3,1))," ")</f>
        <v>5</v>
      </c>
      <c r="U160" s="62">
        <f t="shared" si="68"/>
        <v>1</v>
      </c>
      <c r="V160" s="58">
        <f t="shared" si="69"/>
        <v>0</v>
      </c>
      <c r="W160" s="58">
        <f t="shared" si="70"/>
        <v>1</v>
      </c>
      <c r="X160" s="58">
        <f t="shared" si="71"/>
        <v>1</v>
      </c>
      <c r="Y160" s="58">
        <f t="shared" si="72"/>
        <v>1</v>
      </c>
      <c r="Z160" s="58">
        <f t="shared" si="73"/>
        <v>3</v>
      </c>
      <c r="AA160" s="58">
        <f t="shared" si="74"/>
        <v>0</v>
      </c>
      <c r="AB160" s="58">
        <f t="shared" si="75"/>
        <v>1</v>
      </c>
      <c r="AC160" s="58">
        <f t="shared" si="76"/>
        <v>4</v>
      </c>
      <c r="AD160" s="58">
        <f t="shared" si="77"/>
        <v>0</v>
      </c>
      <c r="AE160" s="59">
        <f t="shared" si="78"/>
        <v>0</v>
      </c>
      <c r="AF160" s="112"/>
      <c r="AG160" s="77">
        <f t="shared" si="79"/>
        <v>1</v>
      </c>
      <c r="AH160" s="78">
        <f t="shared" si="80"/>
        <v>0</v>
      </c>
      <c r="AI160" s="78">
        <f t="shared" si="81"/>
        <v>0</v>
      </c>
      <c r="AJ160" s="78">
        <f t="shared" si="82"/>
        <v>0</v>
      </c>
      <c r="AK160" s="78">
        <f t="shared" si="83"/>
        <v>0</v>
      </c>
      <c r="AL160" s="78">
        <f t="shared" si="84"/>
        <v>1</v>
      </c>
      <c r="AM160" s="78">
        <f t="shared" si="85"/>
        <v>1</v>
      </c>
      <c r="AN160" s="78">
        <f t="shared" si="86"/>
        <v>0</v>
      </c>
      <c r="AO160" s="78">
        <f t="shared" si="87"/>
        <v>1</v>
      </c>
      <c r="AP160" s="78">
        <f t="shared" si="88"/>
        <v>0</v>
      </c>
      <c r="AQ160" s="79">
        <f t="shared" si="89"/>
        <v>0</v>
      </c>
      <c r="AR160" s="41"/>
      <c r="AS160" s="41"/>
      <c r="AT160" s="113">
        <f t="shared" si="90"/>
        <v>0</v>
      </c>
      <c r="AU160" s="114">
        <f t="shared" si="91"/>
        <v>0</v>
      </c>
      <c r="AV160" s="114">
        <f t="shared" si="100"/>
        <v>0</v>
      </c>
      <c r="AW160" s="114">
        <f t="shared" si="92"/>
        <v>0</v>
      </c>
      <c r="AX160" s="114">
        <f t="shared" si="93"/>
        <v>0</v>
      </c>
      <c r="AY160" s="114">
        <f t="shared" si="94"/>
        <v>0</v>
      </c>
      <c r="AZ160" s="58">
        <f t="shared" si="95"/>
        <v>1</v>
      </c>
      <c r="BA160" s="114">
        <f t="shared" si="96"/>
        <v>0</v>
      </c>
      <c r="BB160" s="114">
        <f t="shared" si="97"/>
        <v>0</v>
      </c>
      <c r="BC160" s="114">
        <f t="shared" si="98"/>
        <v>0</v>
      </c>
      <c r="BD160" s="115">
        <f t="shared" si="99"/>
        <v>0</v>
      </c>
    </row>
    <row r="161" spans="1:56" ht="13.5" thickBot="1">
      <c r="A161" s="237" t="str">
        <f>IF(ISNUMBER('w-wa'!A1232),('w-wa'!A1232),(" "))</f>
        <v xml:space="preserve"> </v>
      </c>
      <c r="B161" s="58" t="str">
        <f>IF(ISNUMBER('w-wa'!B1232),(VLOOKUP('w-wa'!B160,tab_liczb_!$C$8:$E$18,3,1))," ")</f>
        <v xml:space="preserve"> </v>
      </c>
      <c r="C161" s="58" t="str">
        <f>IF(ISNUMBER('w-wa'!C1232),(VLOOKUP('w-wa'!C160,tab_liczb_!$F$8:$H$18,3,1))," ")</f>
        <v xml:space="preserve"> </v>
      </c>
      <c r="D161" s="58" t="str">
        <f>IF(ISNUMBER('w-wa'!D1232),(VLOOKUP('w-wa'!D160,tab_liczb_!$I$8:$K$18,3,1))," ")</f>
        <v xml:space="preserve"> </v>
      </c>
      <c r="E161" s="58" t="str">
        <f>IF(ISNUMBER('w-wa'!E1232),(VLOOKUP('w-wa'!E160,tab_liczb_!$L$8:$N$18,3,1))," ")</f>
        <v xml:space="preserve"> </v>
      </c>
      <c r="F161" s="58" t="str">
        <f>IF(ISNUMBER('w-wa'!F1232),(VLOOKUP('w-wa'!F160,tab_liczb_!$O$8:$Q$18,3,1))," ")</f>
        <v xml:space="preserve"> </v>
      </c>
      <c r="G161" s="58" t="str">
        <f>IF(ISNUMBER('w-wa'!G1232),(VLOOKUP('w-wa'!G160,tab_liczb_!$R$8:$T$18,3,1))," ")</f>
        <v xml:space="preserve"> </v>
      </c>
      <c r="H161" s="58" t="str">
        <f>IF(ISNUMBER('w-wa'!H1232),(VLOOKUP('w-wa'!H160,tab_liczb_!$U$8:$W$18,3,1))," ")</f>
        <v xml:space="preserve"> </v>
      </c>
      <c r="I161" s="58" t="str">
        <f>IF(ISNUMBER('w-wa'!I1232),(VLOOKUP('w-wa'!I160,tab_liczb_!$X$8:$Z$18,3,1))," ")</f>
        <v xml:space="preserve"> </v>
      </c>
      <c r="J161" s="58" t="str">
        <f>IF(ISNUMBER('w-wa'!J1232),(VLOOKUP('w-wa'!J160,tab_liczb_!$AA$8:$AC$18,3,1))," ")</f>
        <v xml:space="preserve"> </v>
      </c>
      <c r="K161" s="58" t="str">
        <f>IF(ISNUMBER('w-wa'!K1232),(VLOOKUP('w-wa'!K160,tab_liczb_!$AD$8:$AF$18,3,1))," ")</f>
        <v xml:space="preserve"> </v>
      </c>
      <c r="L161" s="58" t="str">
        <f>IF(ISNUMBER('w-wa'!L1232),(VLOOKUP('w-wa'!L160,tab_liczb_!$AG$8:$AI$18,3,1))," ")</f>
        <v xml:space="preserve"> </v>
      </c>
      <c r="M161" s="58" t="str">
        <f>IF(ISNUMBER('w-wa'!M1232),(VLOOKUP('w-wa'!M160,tab_liczb_!$AJ$8:$AL$18,3,1))," ")</f>
        <v xml:space="preserve"> </v>
      </c>
      <c r="N161" s="58" t="str">
        <f>IF(ISNUMBER('w-wa'!N1232),(VLOOKUP('w-wa'!N160,tab_liczb_!$AM$8:$AO$18,3,1))," ")</f>
        <v xml:space="preserve"> </v>
      </c>
      <c r="O161" s="58" t="str">
        <f>IF(ISNUMBER('w-wa'!O1232),(VLOOKUP('w-wa'!O160,tab_liczb_!$AP$8:$AR$18,3,1))," ")</f>
        <v xml:space="preserve"> </v>
      </c>
      <c r="P161" s="58" t="str">
        <f>IF(ISNUMBER('w-wa'!P1232),(VLOOKUP('w-wa'!P160,tab_liczb_!$AS$8:$AU$18,3,1))," ")</f>
        <v xml:space="preserve"> </v>
      </c>
      <c r="Q161" s="58" t="str">
        <f>IF(ISNUMBER('w-wa'!Q1232),(VLOOKUP('w-wa'!Q160,tab_liczb_!$AV$8:$AX$18,3,1))," ")</f>
        <v xml:space="preserve"> </v>
      </c>
      <c r="R161" s="58" t="str">
        <f>IF(ISNUMBER('w-wa'!R1232),(VLOOKUP('w-wa'!R160,tab_liczb_!$AY$8:$BA$18,3,1))," ")</f>
        <v xml:space="preserve"> </v>
      </c>
      <c r="U161" s="62">
        <f t="shared" si="68"/>
        <v>0</v>
      </c>
      <c r="V161" s="58">
        <f t="shared" si="69"/>
        <v>0</v>
      </c>
      <c r="W161" s="58">
        <f t="shared" si="70"/>
        <v>0</v>
      </c>
      <c r="X161" s="58">
        <f t="shared" si="71"/>
        <v>0</v>
      </c>
      <c r="Y161" s="58">
        <f t="shared" si="72"/>
        <v>0</v>
      </c>
      <c r="Z161" s="58">
        <f t="shared" si="73"/>
        <v>0</v>
      </c>
      <c r="AA161" s="58">
        <f t="shared" si="74"/>
        <v>0</v>
      </c>
      <c r="AB161" s="58">
        <f t="shared" si="75"/>
        <v>0</v>
      </c>
      <c r="AC161" s="58">
        <f t="shared" si="76"/>
        <v>0</v>
      </c>
      <c r="AD161" s="58">
        <f t="shared" si="77"/>
        <v>0</v>
      </c>
      <c r="AE161" s="59">
        <f t="shared" si="78"/>
        <v>0</v>
      </c>
      <c r="AF161" s="112"/>
      <c r="AG161" s="77">
        <f t="shared" si="79"/>
        <v>0</v>
      </c>
      <c r="AH161" s="78">
        <f t="shared" si="80"/>
        <v>0</v>
      </c>
      <c r="AI161" s="78">
        <f t="shared" si="81"/>
        <v>0</v>
      </c>
      <c r="AJ161" s="78">
        <f t="shared" si="82"/>
        <v>0</v>
      </c>
      <c r="AK161" s="78">
        <f t="shared" si="83"/>
        <v>0</v>
      </c>
      <c r="AL161" s="78">
        <f t="shared" si="84"/>
        <v>0</v>
      </c>
      <c r="AM161" s="78">
        <f t="shared" si="85"/>
        <v>0</v>
      </c>
      <c r="AN161" s="78">
        <f t="shared" si="86"/>
        <v>0</v>
      </c>
      <c r="AO161" s="78">
        <f t="shared" si="87"/>
        <v>0</v>
      </c>
      <c r="AP161" s="78">
        <f t="shared" si="88"/>
        <v>0</v>
      </c>
      <c r="AQ161" s="79">
        <f t="shared" si="89"/>
        <v>0</v>
      </c>
      <c r="AR161" s="41"/>
      <c r="AS161" s="41"/>
      <c r="AT161" s="113">
        <f t="shared" si="90"/>
        <v>0</v>
      </c>
      <c r="AU161" s="114">
        <f t="shared" si="91"/>
        <v>0</v>
      </c>
      <c r="AV161" s="114">
        <f t="shared" si="100"/>
        <v>0</v>
      </c>
      <c r="AW161" s="114">
        <f t="shared" si="92"/>
        <v>0</v>
      </c>
      <c r="AX161" s="114">
        <f t="shared" si="93"/>
        <v>0</v>
      </c>
      <c r="AY161" s="114">
        <f t="shared" si="94"/>
        <v>0</v>
      </c>
      <c r="AZ161" s="58">
        <f t="shared" si="95"/>
        <v>0</v>
      </c>
      <c r="BA161" s="114">
        <f t="shared" si="96"/>
        <v>0</v>
      </c>
      <c r="BB161" s="114">
        <f t="shared" si="97"/>
        <v>0</v>
      </c>
      <c r="BC161" s="114">
        <f t="shared" si="98"/>
        <v>0</v>
      </c>
      <c r="BD161" s="115">
        <f t="shared" si="99"/>
        <v>0</v>
      </c>
    </row>
    <row r="162" spans="1:56" ht="13.5" thickBot="1">
      <c r="A162" s="237">
        <f>IF(ISNUMBER('w-wa'!A161),('w-wa'!A161),(" "))</f>
        <v>1938</v>
      </c>
      <c r="B162" s="58">
        <f>IF(ISNUMBER('w-wa'!B161),(VLOOKUP('w-wa'!B161,tab_liczb_!$C$8:$E$18,3,1))," ")</f>
        <v>6</v>
      </c>
      <c r="C162" s="58">
        <f>IF(ISNUMBER('w-wa'!C161),(VLOOKUP('w-wa'!C161,tab_liczb_!$F$8:$H$18,3,1))," ")</f>
        <v>6</v>
      </c>
      <c r="D162" s="58">
        <f>IF(ISNUMBER('w-wa'!D161),(VLOOKUP('w-wa'!D161,tab_liczb_!$I$8:$K$18,3,1))," ")</f>
        <v>1</v>
      </c>
      <c r="E162" s="58">
        <f>IF(ISNUMBER('w-wa'!E161),(VLOOKUP('w-wa'!E161,tab_liczb_!$L$8:$N$18,3,1))," ")</f>
        <v>11</v>
      </c>
      <c r="F162" s="58">
        <f>IF(ISNUMBER('w-wa'!F161),(VLOOKUP('w-wa'!F161,tab_liczb_!$O$8:$Q$18,3,1))," ")</f>
        <v>9</v>
      </c>
      <c r="G162" s="58">
        <f>IF(ISNUMBER('w-wa'!G161),(VLOOKUP('w-wa'!G161,tab_liczb_!$R$8:$T$18,3,1))," ")</f>
        <v>4</v>
      </c>
      <c r="H162" s="58">
        <f>IF(ISNUMBER('w-wa'!H161),(VLOOKUP('w-wa'!H161,tab_liczb_!$U$8:$W$18,3,1))," ")</f>
        <v>5</v>
      </c>
      <c r="I162" s="58">
        <f>IF(ISNUMBER('w-wa'!I161),(VLOOKUP('w-wa'!I161,tab_liczb_!$X$8:$Z$18,3,1))," ")</f>
        <v>1</v>
      </c>
      <c r="J162" s="58">
        <f>IF(ISNUMBER('w-wa'!J161),(VLOOKUP('w-wa'!J161,tab_liczb_!$AA$8:$AC$18,3,1))," ")</f>
        <v>4</v>
      </c>
      <c r="K162" s="58">
        <f>IF(ISNUMBER('w-wa'!K161),(VLOOKUP('w-wa'!K161,tab_liczb_!$AD$8:$AF$18,3,1))," ")</f>
        <v>3</v>
      </c>
      <c r="L162" s="58">
        <f>IF(ISNUMBER('w-wa'!L161),(VLOOKUP('w-wa'!L161,tab_liczb_!$AG$8:$AI$18,3,1))," ")</f>
        <v>2</v>
      </c>
      <c r="M162" s="58">
        <f>IF(ISNUMBER('w-wa'!M161),(VLOOKUP('w-wa'!M161,tab_liczb_!$AJ$8:$AL$18,3,1))," ")</f>
        <v>11</v>
      </c>
      <c r="N162" s="58">
        <f>IF(ISNUMBER('w-wa'!N161),(VLOOKUP('w-wa'!N161,tab_liczb_!$AM$8:$AO$18,3,1))," ")</f>
        <v>7</v>
      </c>
      <c r="O162" s="58">
        <f>IF(ISNUMBER('w-wa'!O161),(VLOOKUP('w-wa'!O161,tab_liczb_!$AP$8:$AR$18,3,1))," ")</f>
        <v>7</v>
      </c>
      <c r="P162" s="58">
        <f>IF(ISNUMBER('w-wa'!P161),(VLOOKUP('w-wa'!P161,tab_liczb_!$AS$8:$AU$18,3,1))," ")</f>
        <v>3</v>
      </c>
      <c r="Q162" s="58">
        <f>IF(ISNUMBER('w-wa'!Q161),(VLOOKUP('w-wa'!Q161,tab_liczb_!$AV$8:$AX$18,3,1))," ")</f>
        <v>1</v>
      </c>
      <c r="R162" s="58">
        <f>IF(ISNUMBER('w-wa'!R161),(VLOOKUP('w-wa'!R161,tab_liczb_!$AY$8:$BA$18,3,1))," ")</f>
        <v>5</v>
      </c>
      <c r="U162" s="62">
        <f t="shared" si="68"/>
        <v>2</v>
      </c>
      <c r="V162" s="58">
        <f t="shared" si="69"/>
        <v>0</v>
      </c>
      <c r="W162" s="58">
        <f t="shared" si="70"/>
        <v>1</v>
      </c>
      <c r="X162" s="58">
        <f t="shared" si="71"/>
        <v>0</v>
      </c>
      <c r="Y162" s="58">
        <f t="shared" si="72"/>
        <v>0</v>
      </c>
      <c r="Z162" s="58">
        <f t="shared" si="73"/>
        <v>2</v>
      </c>
      <c r="AA162" s="58">
        <f t="shared" si="74"/>
        <v>1</v>
      </c>
      <c r="AB162" s="58">
        <f t="shared" si="75"/>
        <v>2</v>
      </c>
      <c r="AC162" s="58">
        <f t="shared" si="76"/>
        <v>1</v>
      </c>
      <c r="AD162" s="58">
        <f t="shared" si="77"/>
        <v>1</v>
      </c>
      <c r="AE162" s="59">
        <f t="shared" si="78"/>
        <v>2</v>
      </c>
      <c r="AF162" s="112"/>
      <c r="AG162" s="77">
        <f t="shared" si="79"/>
        <v>0</v>
      </c>
      <c r="AH162" s="78">
        <f t="shared" si="80"/>
        <v>0</v>
      </c>
      <c r="AI162" s="78">
        <f t="shared" si="81"/>
        <v>0</v>
      </c>
      <c r="AJ162" s="78">
        <f t="shared" si="82"/>
        <v>0</v>
      </c>
      <c r="AK162" s="78">
        <f t="shared" si="83"/>
        <v>2</v>
      </c>
      <c r="AL162" s="78">
        <f t="shared" si="84"/>
        <v>0</v>
      </c>
      <c r="AM162" s="78">
        <f t="shared" si="85"/>
        <v>0</v>
      </c>
      <c r="AN162" s="78">
        <f t="shared" si="86"/>
        <v>0</v>
      </c>
      <c r="AO162" s="78">
        <f t="shared" si="87"/>
        <v>1</v>
      </c>
      <c r="AP162" s="78">
        <f t="shared" si="88"/>
        <v>0</v>
      </c>
      <c r="AQ162" s="79">
        <f t="shared" si="89"/>
        <v>1</v>
      </c>
      <c r="AR162" s="41"/>
      <c r="AS162" s="41"/>
      <c r="AT162" s="113">
        <f t="shared" si="90"/>
        <v>0</v>
      </c>
      <c r="AU162" s="114">
        <f t="shared" si="91"/>
        <v>0</v>
      </c>
      <c r="AV162" s="114">
        <f t="shared" si="100"/>
        <v>0</v>
      </c>
      <c r="AW162" s="114">
        <f t="shared" si="92"/>
        <v>0</v>
      </c>
      <c r="AX162" s="114">
        <f t="shared" si="93"/>
        <v>0</v>
      </c>
      <c r="AY162" s="114">
        <f t="shared" si="94"/>
        <v>0</v>
      </c>
      <c r="AZ162" s="58">
        <f t="shared" si="95"/>
        <v>1</v>
      </c>
      <c r="BA162" s="114">
        <f t="shared" si="96"/>
        <v>0</v>
      </c>
      <c r="BB162" s="114">
        <f t="shared" si="97"/>
        <v>0</v>
      </c>
      <c r="BC162" s="114">
        <f t="shared" si="98"/>
        <v>0</v>
      </c>
      <c r="BD162" s="115">
        <f t="shared" si="99"/>
        <v>0</v>
      </c>
    </row>
    <row r="163" spans="1:56" ht="13.5" thickBot="1">
      <c r="A163" s="237">
        <f>IF(ISNUMBER('w-wa'!A162),('w-wa'!A162),(" "))</f>
        <v>1939</v>
      </c>
      <c r="B163" s="58">
        <f>IF(ISNUMBER('w-wa'!B162),(VLOOKUP('w-wa'!B162,tab_liczb_!$C$8:$E$18,3,1))," ")</f>
        <v>4</v>
      </c>
      <c r="C163" s="58">
        <f>IF(ISNUMBER('w-wa'!C162),(VLOOKUP('w-wa'!C162,tab_liczb_!$F$8:$H$18,3,1))," ")</f>
        <v>4</v>
      </c>
      <c r="D163" s="58">
        <f>IF(ISNUMBER('w-wa'!D162),(VLOOKUP('w-wa'!D162,tab_liczb_!$I$8:$K$18,3,1))," ")</f>
        <v>8</v>
      </c>
      <c r="E163" s="58">
        <f>IF(ISNUMBER('w-wa'!E162),(VLOOKUP('w-wa'!E162,tab_liczb_!$L$8:$N$18,3,1))," ")</f>
        <v>2</v>
      </c>
      <c r="F163" s="58">
        <f>IF(ISNUMBER('w-wa'!F162),(VLOOKUP('w-wa'!F162,tab_liczb_!$O$8:$Q$18,3,1))," ")</f>
        <v>9</v>
      </c>
      <c r="G163" s="58">
        <f>IF(ISNUMBER('w-wa'!G162),(VLOOKUP('w-wa'!G162,tab_liczb_!$R$8:$T$18,3,1))," ")</f>
        <v>1</v>
      </c>
      <c r="H163" s="58">
        <f>IF(ISNUMBER('w-wa'!H162),(VLOOKUP('w-wa'!H162,tab_liczb_!$U$8:$W$18,3,1))," ")</f>
        <v>2</v>
      </c>
      <c r="I163" s="58">
        <f>IF(ISNUMBER('w-wa'!I162),(VLOOKUP('w-wa'!I162,tab_liczb_!$X$8:$Z$18,3,1))," ")</f>
        <v>1</v>
      </c>
      <c r="J163" s="58">
        <f>IF(ISNUMBER('w-wa'!J162),(VLOOKUP('w-wa'!J162,tab_liczb_!$AA$8:$AC$18,3,1))," ")</f>
        <v>4</v>
      </c>
      <c r="K163" s="58">
        <f>IF(ISNUMBER('w-wa'!K162),(VLOOKUP('w-wa'!K162,tab_liczb_!$AD$8:$AF$18,3,1))," ")</f>
        <v>11</v>
      </c>
      <c r="L163" s="58">
        <f>IF(ISNUMBER('w-wa'!L162),(VLOOKUP('w-wa'!L162,tab_liczb_!$AG$8:$AI$18,3,1))," ")</f>
        <v>6</v>
      </c>
      <c r="M163" s="58">
        <f>IF(ISNUMBER('w-wa'!M162),(VLOOKUP('w-wa'!M162,tab_liczb_!$AJ$8:$AL$18,3,1))," ")</f>
        <v>9</v>
      </c>
      <c r="N163" s="58">
        <f>IF(ISNUMBER('w-wa'!N162),(VLOOKUP('w-wa'!N162,tab_liczb_!$AM$8:$AO$18,3,1))," ")</f>
        <v>6</v>
      </c>
      <c r="O163" s="58">
        <f>IF(ISNUMBER('w-wa'!O162),(VLOOKUP('w-wa'!O162,tab_liczb_!$AP$8:$AR$18,3,1))," ")</f>
        <v>8</v>
      </c>
      <c r="P163" s="58">
        <f>IF(ISNUMBER('w-wa'!P162),(VLOOKUP('w-wa'!P162,tab_liczb_!$AS$8:$AU$18,3,1))," ")</f>
        <v>1</v>
      </c>
      <c r="Q163" s="58">
        <f>IF(ISNUMBER('w-wa'!Q162),(VLOOKUP('w-wa'!Q162,tab_liczb_!$AV$8:$AX$18,3,1))," ")</f>
        <v>7</v>
      </c>
      <c r="R163" s="58">
        <f>IF(ISNUMBER('w-wa'!R162),(VLOOKUP('w-wa'!R162,tab_liczb_!$AY$8:$BA$18,3,1))," ")</f>
        <v>4</v>
      </c>
      <c r="U163" s="62">
        <f t="shared" ref="U163:U226" si="101">COUNTIF($B163:$M163,$U$2)</f>
        <v>1</v>
      </c>
      <c r="V163" s="58">
        <f t="shared" ref="V163:V226" si="102">COUNTIF($B163:$M163,$V$2)</f>
        <v>0</v>
      </c>
      <c r="W163" s="58">
        <f t="shared" ref="W163:W226" si="103">COUNTIF($B163:$M163,$W$2)</f>
        <v>2</v>
      </c>
      <c r="X163" s="58">
        <f t="shared" ref="X163:X226" si="104">COUNTIF($B163:$M163,$X$2)</f>
        <v>1</v>
      </c>
      <c r="Y163" s="58">
        <f t="shared" ref="Y163:Y226" si="105">COUNTIF($B163:$M163,$Y$2)</f>
        <v>0</v>
      </c>
      <c r="Z163" s="58">
        <f t="shared" ref="Z163:Z226" si="106">COUNTIF($B163:$M163,$Z$2)</f>
        <v>1</v>
      </c>
      <c r="AA163" s="58">
        <f t="shared" ref="AA163:AA226" si="107">COUNTIF($B163:$M163,$AA$2)</f>
        <v>0</v>
      </c>
      <c r="AB163" s="58">
        <f t="shared" ref="AB163:AB226" si="108">COUNTIF($B163:$M163,$AB$2)</f>
        <v>3</v>
      </c>
      <c r="AC163" s="58">
        <f t="shared" ref="AC163:AC226" si="109">COUNTIF($B163:$M163,$AC$2)</f>
        <v>0</v>
      </c>
      <c r="AD163" s="58">
        <f t="shared" ref="AD163:AD226" si="110">COUNTIF($B163:$M163,$AD$2)</f>
        <v>2</v>
      </c>
      <c r="AE163" s="59">
        <f t="shared" ref="AE163:AE226" si="111">COUNTIF($B163:$M163,$AE$2)</f>
        <v>2</v>
      </c>
      <c r="AF163" s="112"/>
      <c r="AG163" s="77">
        <f t="shared" ref="AG163:AG226" si="112">COUNTIF($N163:$Q163,$U$2)</f>
        <v>0</v>
      </c>
      <c r="AH163" s="78">
        <f t="shared" ref="AH163:AH226" si="113">COUNTIF($N163:$Q163,$V$2)</f>
        <v>0</v>
      </c>
      <c r="AI163" s="78">
        <f t="shared" ref="AI163:AI226" si="114">COUNTIF($N163:$Q163,$W$2)</f>
        <v>0</v>
      </c>
      <c r="AJ163" s="78">
        <f t="shared" ref="AJ163:AJ226" si="115">COUNTIF($N163:$Q163,$X$2)</f>
        <v>1</v>
      </c>
      <c r="AK163" s="78">
        <f t="shared" ref="AK163:AK226" si="116">COUNTIF($N163:$Q163,$Y$2)</f>
        <v>1</v>
      </c>
      <c r="AL163" s="78">
        <f t="shared" ref="AL163:AL226" si="117">COUNTIF($N163:$Q163,$Z$2)</f>
        <v>1</v>
      </c>
      <c r="AM163" s="78">
        <f t="shared" ref="AM163:AM226" si="118">COUNTIF($N163:$Q163,$AA$2)</f>
        <v>0</v>
      </c>
      <c r="AN163" s="78">
        <f t="shared" ref="AN163:AN226" si="119">COUNTIF($N163:$Q163,$AB$2)</f>
        <v>0</v>
      </c>
      <c r="AO163" s="78">
        <f t="shared" ref="AO163:AO226" si="120">COUNTIF($N163:$Q163,$AC$2)</f>
        <v>0</v>
      </c>
      <c r="AP163" s="78">
        <f t="shared" ref="AP163:AP226" si="121">COUNTIF($N163:$Q163,$AD$2)</f>
        <v>0</v>
      </c>
      <c r="AQ163" s="79">
        <f t="shared" ref="AQ163:AQ226" si="122">COUNTIF($N163:$Q163,$AE$2)</f>
        <v>1</v>
      </c>
      <c r="AR163" s="41"/>
      <c r="AS163" s="41"/>
      <c r="AT163" s="113">
        <f t="shared" ref="AT163:AT226" si="123">COUNTIF($R163,$U$2)</f>
        <v>0</v>
      </c>
      <c r="AU163" s="114">
        <f t="shared" ref="AU163:AU226" si="124">COUNTIF($R163,$V$2)</f>
        <v>0</v>
      </c>
      <c r="AV163" s="114">
        <f t="shared" si="100"/>
        <v>0</v>
      </c>
      <c r="AW163" s="114">
        <f t="shared" ref="AW163:AW226" si="125">COUNTIF($R163,$X$2)</f>
        <v>0</v>
      </c>
      <c r="AX163" s="114">
        <f t="shared" ref="AX163:AX226" si="126">COUNTIF($R163,$Y$2)</f>
        <v>0</v>
      </c>
      <c r="AY163" s="114">
        <f t="shared" ref="AY163:AY226" si="127">COUNTIF($R163,$Z$2)</f>
        <v>0</v>
      </c>
      <c r="AZ163" s="58">
        <f t="shared" ref="AZ163:AZ226" si="128">COUNTIF($R163,$AA$2)</f>
        <v>0</v>
      </c>
      <c r="BA163" s="114">
        <f t="shared" ref="BA163:BA226" si="129">COUNTIF($R163,$AB$2)</f>
        <v>1</v>
      </c>
      <c r="BB163" s="114">
        <f t="shared" ref="BB163:BB226" si="130">COUNTIF($R163,$AC$2)</f>
        <v>0</v>
      </c>
      <c r="BC163" s="114">
        <f t="shared" ref="BC163:BC226" si="131">COUNTIF($R163,$AD$2)</f>
        <v>0</v>
      </c>
      <c r="BD163" s="115">
        <f t="shared" ref="BD163:BD226" si="132">COUNTIF($R163,$AE$2)</f>
        <v>0</v>
      </c>
    </row>
    <row r="164" spans="1:56" ht="13.5" thickBot="1">
      <c r="A164" s="237">
        <f>IF(ISNUMBER('w-wa'!A163),('w-wa'!A163),(" "))</f>
        <v>1940</v>
      </c>
      <c r="B164" s="58">
        <f>IF(ISNUMBER('w-wa'!B163),(VLOOKUP('w-wa'!B163,tab_liczb_!$C$8:$E$18,3,1))," ")</f>
        <v>11</v>
      </c>
      <c r="C164" s="58">
        <f>IF(ISNUMBER('w-wa'!C163),(VLOOKUP('w-wa'!C163,tab_liczb_!$F$8:$H$18,3,1))," ")</f>
        <v>11</v>
      </c>
      <c r="D164" s="58">
        <f>IF(ISNUMBER('w-wa'!D163),(VLOOKUP('w-wa'!D163,tab_liczb_!$I$8:$K$18,3,1))," ")</f>
        <v>11</v>
      </c>
      <c r="E164" s="58">
        <f>IF(ISNUMBER('w-wa'!E163),(VLOOKUP('w-wa'!E163,tab_liczb_!$L$8:$N$18,3,1))," ")</f>
        <v>7</v>
      </c>
      <c r="F164" s="58">
        <f>IF(ISNUMBER('w-wa'!F163),(VLOOKUP('w-wa'!F163,tab_liczb_!$O$8:$Q$18,3,1))," ")</f>
        <v>7</v>
      </c>
      <c r="G164" s="58">
        <f>IF(ISNUMBER('w-wa'!G163),(VLOOKUP('w-wa'!G163,tab_liczb_!$R$8:$T$18,3,1))," ")</f>
        <v>1</v>
      </c>
      <c r="H164" s="58">
        <f>IF(ISNUMBER('w-wa'!H163),(VLOOKUP('w-wa'!H163,tab_liczb_!$U$8:$W$18,3,1))," ")</f>
        <v>6</v>
      </c>
      <c r="I164" s="58">
        <f>IF(ISNUMBER('w-wa'!I163),(VLOOKUP('w-wa'!I163,tab_liczb_!$X$8:$Z$18,3,1))," ")</f>
        <v>11</v>
      </c>
      <c r="J164" s="58">
        <f>IF(ISNUMBER('w-wa'!J163),(VLOOKUP('w-wa'!J163,tab_liczb_!$AA$8:$AC$18,3,1))," ")</f>
        <v>7</v>
      </c>
      <c r="K164" s="58">
        <f>IF(ISNUMBER('w-wa'!K163),(VLOOKUP('w-wa'!K163,tab_liczb_!$AD$8:$AF$18,3,1))," ")</f>
        <v>11</v>
      </c>
      <c r="L164" s="58">
        <f>IF(ISNUMBER('w-wa'!L163),(VLOOKUP('w-wa'!L163,tab_liczb_!$AG$8:$AI$18,3,1))," ")</f>
        <v>3</v>
      </c>
      <c r="M164" s="58">
        <f>IF(ISNUMBER('w-wa'!M163),(VLOOKUP('w-wa'!M163,tab_liczb_!$AJ$8:$AL$18,3,1))," ")</f>
        <v>11</v>
      </c>
      <c r="N164" s="58">
        <f>IF(ISNUMBER('w-wa'!N163),(VLOOKUP('w-wa'!N163,tab_liczb_!$AM$8:$AO$18,3,1))," ")</f>
        <v>11</v>
      </c>
      <c r="O164" s="58">
        <f>IF(ISNUMBER('w-wa'!O163),(VLOOKUP('w-wa'!O163,tab_liczb_!$AP$8:$AR$18,3,1))," ")</f>
        <v>10</v>
      </c>
      <c r="P164" s="58">
        <f>IF(ISNUMBER('w-wa'!P163),(VLOOKUP('w-wa'!P163,tab_liczb_!$AS$8:$AU$18,3,1))," ")</f>
        <v>6</v>
      </c>
      <c r="Q164" s="58">
        <f>IF(ISNUMBER('w-wa'!Q163),(VLOOKUP('w-wa'!Q163,tab_liczb_!$AV$8:$AX$18,3,1))," ")</f>
        <v>6</v>
      </c>
      <c r="R164" s="58">
        <f>IF(ISNUMBER('w-wa'!R163),(VLOOKUP('w-wa'!R163,tab_liczb_!$AY$8:$BA$18,3,1))," ")</f>
        <v>11</v>
      </c>
      <c r="U164" s="62">
        <f t="shared" si="101"/>
        <v>6</v>
      </c>
      <c r="V164" s="58">
        <f t="shared" si="102"/>
        <v>0</v>
      </c>
      <c r="W164" s="58">
        <f t="shared" si="103"/>
        <v>0</v>
      </c>
      <c r="X164" s="58">
        <f t="shared" si="104"/>
        <v>0</v>
      </c>
      <c r="Y164" s="58">
        <f t="shared" si="105"/>
        <v>3</v>
      </c>
      <c r="Z164" s="58">
        <f t="shared" si="106"/>
        <v>1</v>
      </c>
      <c r="AA164" s="58">
        <f t="shared" si="107"/>
        <v>0</v>
      </c>
      <c r="AB164" s="58">
        <f t="shared" si="108"/>
        <v>0</v>
      </c>
      <c r="AC164" s="58">
        <f t="shared" si="109"/>
        <v>1</v>
      </c>
      <c r="AD164" s="58">
        <f t="shared" si="110"/>
        <v>0</v>
      </c>
      <c r="AE164" s="59">
        <f t="shared" si="111"/>
        <v>1</v>
      </c>
      <c r="AF164" s="112"/>
      <c r="AG164" s="77">
        <f t="shared" si="112"/>
        <v>1</v>
      </c>
      <c r="AH164" s="78">
        <f t="shared" si="113"/>
        <v>1</v>
      </c>
      <c r="AI164" s="78">
        <f t="shared" si="114"/>
        <v>0</v>
      </c>
      <c r="AJ164" s="78">
        <f t="shared" si="115"/>
        <v>0</v>
      </c>
      <c r="AK164" s="78">
        <f t="shared" si="116"/>
        <v>0</v>
      </c>
      <c r="AL164" s="78">
        <f t="shared" si="117"/>
        <v>2</v>
      </c>
      <c r="AM164" s="78">
        <f t="shared" si="118"/>
        <v>0</v>
      </c>
      <c r="AN164" s="78">
        <f t="shared" si="119"/>
        <v>0</v>
      </c>
      <c r="AO164" s="78">
        <f t="shared" si="120"/>
        <v>0</v>
      </c>
      <c r="AP164" s="78">
        <f t="shared" si="121"/>
        <v>0</v>
      </c>
      <c r="AQ164" s="79">
        <f t="shared" si="122"/>
        <v>0</v>
      </c>
      <c r="AR164" s="41"/>
      <c r="AS164" s="41"/>
      <c r="AT164" s="113">
        <f t="shared" si="123"/>
        <v>1</v>
      </c>
      <c r="AU164" s="114">
        <f t="shared" si="124"/>
        <v>0</v>
      </c>
      <c r="AV164" s="114">
        <f t="shared" si="100"/>
        <v>0</v>
      </c>
      <c r="AW164" s="114">
        <f t="shared" si="125"/>
        <v>0</v>
      </c>
      <c r="AX164" s="114">
        <f t="shared" si="126"/>
        <v>0</v>
      </c>
      <c r="AY164" s="114">
        <f t="shared" si="127"/>
        <v>0</v>
      </c>
      <c r="AZ164" s="58">
        <f t="shared" si="128"/>
        <v>0</v>
      </c>
      <c r="BA164" s="114">
        <f t="shared" si="129"/>
        <v>0</v>
      </c>
      <c r="BB164" s="114">
        <f t="shared" si="130"/>
        <v>0</v>
      </c>
      <c r="BC164" s="114">
        <f t="shared" si="131"/>
        <v>0</v>
      </c>
      <c r="BD164" s="115">
        <f t="shared" si="132"/>
        <v>0</v>
      </c>
    </row>
    <row r="165" spans="1:56" ht="13.5" thickBot="1">
      <c r="A165" s="237">
        <f>IF(ISNUMBER('w-wa'!A164),('w-wa'!A164),(" "))</f>
        <v>1941</v>
      </c>
      <c r="B165" s="58">
        <f>IF(ISNUMBER('w-wa'!B164),(VLOOKUP('w-wa'!B164,tab_liczb_!$C$8:$E$18,3,1))," ")</f>
        <v>11</v>
      </c>
      <c r="C165" s="58">
        <f>IF(ISNUMBER('w-wa'!C164),(VLOOKUP('w-wa'!C164,tab_liczb_!$F$8:$H$18,3,1))," ")</f>
        <v>7</v>
      </c>
      <c r="D165" s="58">
        <f>IF(ISNUMBER('w-wa'!D164),(VLOOKUP('w-wa'!D164,tab_liczb_!$I$8:$K$18,3,1))," ")</f>
        <v>8</v>
      </c>
      <c r="E165" s="58">
        <f>IF(ISNUMBER('w-wa'!E164),(VLOOKUP('w-wa'!E164,tab_liczb_!$L$8:$N$18,3,1))," ")</f>
        <v>11</v>
      </c>
      <c r="F165" s="58">
        <f>IF(ISNUMBER('w-wa'!F164),(VLOOKUP('w-wa'!F164,tab_liczb_!$O$8:$Q$18,3,1))," ")</f>
        <v>11</v>
      </c>
      <c r="G165" s="58">
        <f>IF(ISNUMBER('w-wa'!G164),(VLOOKUP('w-wa'!G164,tab_liczb_!$R$8:$T$18,3,1))," ")</f>
        <v>6</v>
      </c>
      <c r="H165" s="58">
        <f>IF(ISNUMBER('w-wa'!H164),(VLOOKUP('w-wa'!H164,tab_liczb_!$U$8:$W$18,3,1))," ")</f>
        <v>3</v>
      </c>
      <c r="I165" s="58">
        <f>IF(ISNUMBER('w-wa'!I164),(VLOOKUP('w-wa'!I164,tab_liczb_!$X$8:$Z$18,3,1))," ")</f>
        <v>8</v>
      </c>
      <c r="J165" s="58">
        <f>IF(ISNUMBER('w-wa'!J164),(VLOOKUP('w-wa'!J164,tab_liczb_!$AA$8:$AC$18,3,1))," ")</f>
        <v>9</v>
      </c>
      <c r="K165" s="58">
        <f>IF(ISNUMBER('w-wa'!K164),(VLOOKUP('w-wa'!K164,tab_liczb_!$AD$8:$AF$18,3,1))," ")</f>
        <v>11</v>
      </c>
      <c r="L165" s="58">
        <f>IF(ISNUMBER('w-wa'!L164),(VLOOKUP('w-wa'!L164,tab_liczb_!$AG$8:$AI$18,3,1))," ")</f>
        <v>11</v>
      </c>
      <c r="M165" s="58">
        <f>IF(ISNUMBER('w-wa'!M164),(VLOOKUP('w-wa'!M164,tab_liczb_!$AJ$8:$AL$18,3,1))," ")</f>
        <v>6</v>
      </c>
      <c r="N165" s="58">
        <f>IF(ISNUMBER('w-wa'!N164),(VLOOKUP('w-wa'!N164,tab_liczb_!$AM$8:$AO$18,3,1))," ")</f>
        <v>11</v>
      </c>
      <c r="O165" s="58">
        <f>IF(ISNUMBER('w-wa'!O164),(VLOOKUP('w-wa'!O164,tab_liczb_!$AP$8:$AR$18,3,1))," ")</f>
        <v>11</v>
      </c>
      <c r="P165" s="58">
        <f>IF(ISNUMBER('w-wa'!P164),(VLOOKUP('w-wa'!P164,tab_liczb_!$AS$8:$AU$18,3,1))," ")</f>
        <v>6</v>
      </c>
      <c r="Q165" s="58">
        <f>IF(ISNUMBER('w-wa'!Q164),(VLOOKUP('w-wa'!Q164,tab_liczb_!$AV$8:$AX$18,3,1))," ")</f>
        <v>11</v>
      </c>
      <c r="R165" s="58">
        <f>IF(ISNUMBER('w-wa'!R164),(VLOOKUP('w-wa'!R164,tab_liczb_!$AY$8:$BA$18,3,1))," ")</f>
        <v>11</v>
      </c>
      <c r="U165" s="62">
        <f t="shared" si="101"/>
        <v>5</v>
      </c>
      <c r="V165" s="58">
        <f t="shared" si="102"/>
        <v>0</v>
      </c>
      <c r="W165" s="58">
        <f t="shared" si="103"/>
        <v>1</v>
      </c>
      <c r="X165" s="58">
        <f t="shared" si="104"/>
        <v>2</v>
      </c>
      <c r="Y165" s="58">
        <f t="shared" si="105"/>
        <v>1</v>
      </c>
      <c r="Z165" s="58">
        <f t="shared" si="106"/>
        <v>2</v>
      </c>
      <c r="AA165" s="58">
        <f t="shared" si="107"/>
        <v>0</v>
      </c>
      <c r="AB165" s="58">
        <f t="shared" si="108"/>
        <v>0</v>
      </c>
      <c r="AC165" s="58">
        <f t="shared" si="109"/>
        <v>1</v>
      </c>
      <c r="AD165" s="58">
        <f t="shared" si="110"/>
        <v>0</v>
      </c>
      <c r="AE165" s="59">
        <f t="shared" si="111"/>
        <v>0</v>
      </c>
      <c r="AF165" s="112"/>
      <c r="AG165" s="77">
        <f t="shared" si="112"/>
        <v>3</v>
      </c>
      <c r="AH165" s="78">
        <f t="shared" si="113"/>
        <v>0</v>
      </c>
      <c r="AI165" s="78">
        <f t="shared" si="114"/>
        <v>0</v>
      </c>
      <c r="AJ165" s="78">
        <f t="shared" si="115"/>
        <v>0</v>
      </c>
      <c r="AK165" s="78">
        <f t="shared" si="116"/>
        <v>0</v>
      </c>
      <c r="AL165" s="78">
        <f t="shared" si="117"/>
        <v>1</v>
      </c>
      <c r="AM165" s="78">
        <f t="shared" si="118"/>
        <v>0</v>
      </c>
      <c r="AN165" s="78">
        <f t="shared" si="119"/>
        <v>0</v>
      </c>
      <c r="AO165" s="78">
        <f t="shared" si="120"/>
        <v>0</v>
      </c>
      <c r="AP165" s="78">
        <f t="shared" si="121"/>
        <v>0</v>
      </c>
      <c r="AQ165" s="79">
        <f t="shared" si="122"/>
        <v>0</v>
      </c>
      <c r="AR165" s="41"/>
      <c r="AS165" s="41"/>
      <c r="AT165" s="113">
        <f t="shared" si="123"/>
        <v>1</v>
      </c>
      <c r="AU165" s="114">
        <f t="shared" si="124"/>
        <v>0</v>
      </c>
      <c r="AV165" s="114">
        <f t="shared" si="100"/>
        <v>0</v>
      </c>
      <c r="AW165" s="114">
        <f t="shared" si="125"/>
        <v>0</v>
      </c>
      <c r="AX165" s="114">
        <f t="shared" si="126"/>
        <v>0</v>
      </c>
      <c r="AY165" s="114">
        <f t="shared" si="127"/>
        <v>0</v>
      </c>
      <c r="AZ165" s="58">
        <f t="shared" si="128"/>
        <v>0</v>
      </c>
      <c r="BA165" s="114">
        <f t="shared" si="129"/>
        <v>0</v>
      </c>
      <c r="BB165" s="114">
        <f t="shared" si="130"/>
        <v>0</v>
      </c>
      <c r="BC165" s="114">
        <f t="shared" si="131"/>
        <v>0</v>
      </c>
      <c r="BD165" s="115">
        <f t="shared" si="132"/>
        <v>0</v>
      </c>
    </row>
    <row r="166" spans="1:56" ht="13.5" thickBot="1">
      <c r="A166" s="237">
        <f>IF(ISNUMBER('w-wa'!A165),('w-wa'!A165),(" "))</f>
        <v>1942</v>
      </c>
      <c r="B166" s="58">
        <f>IF(ISNUMBER('w-wa'!B165),(VLOOKUP('w-wa'!B165,tab_liczb_!$C$8:$E$18,3,1))," ")</f>
        <v>11</v>
      </c>
      <c r="C166" s="58">
        <f>IF(ISNUMBER('w-wa'!C165),(VLOOKUP('w-wa'!C165,tab_liczb_!$F$8:$H$18,3,1))," ")</f>
        <v>10</v>
      </c>
      <c r="D166" s="58">
        <f>IF(ISNUMBER('w-wa'!D165),(VLOOKUP('w-wa'!D165,tab_liczb_!$I$8:$K$18,3,1))," ")</f>
        <v>11</v>
      </c>
      <c r="E166" s="58">
        <f>IF(ISNUMBER('w-wa'!E165),(VLOOKUP('w-wa'!E165,tab_liczb_!$L$8:$N$18,3,1))," ")</f>
        <v>9</v>
      </c>
      <c r="F166" s="58">
        <f>IF(ISNUMBER('w-wa'!F165),(VLOOKUP('w-wa'!F165,tab_liczb_!$O$8:$Q$18,3,1))," ")</f>
        <v>8</v>
      </c>
      <c r="G166" s="58">
        <f>IF(ISNUMBER('w-wa'!G165),(VLOOKUP('w-wa'!G165,tab_liczb_!$R$8:$T$18,3,1))," ")</f>
        <v>8</v>
      </c>
      <c r="H166" s="58">
        <f>IF(ISNUMBER('w-wa'!H165),(VLOOKUP('w-wa'!H165,tab_liczb_!$U$8:$W$18,3,1))," ")</f>
        <v>7</v>
      </c>
      <c r="I166" s="58">
        <f>IF(ISNUMBER('w-wa'!I165),(VLOOKUP('w-wa'!I165,tab_liczb_!$X$8:$Z$18,3,1))," ")</f>
        <v>1</v>
      </c>
      <c r="J166" s="58">
        <f>IF(ISNUMBER('w-wa'!J165),(VLOOKUP('w-wa'!J165,tab_liczb_!$AA$8:$AC$18,3,1))," ")</f>
        <v>1</v>
      </c>
      <c r="K166" s="58">
        <f>IF(ISNUMBER('w-wa'!K165),(VLOOKUP('w-wa'!K165,tab_liczb_!$AD$8:$AF$18,3,1))," ")</f>
        <v>3</v>
      </c>
      <c r="L166" s="58">
        <f>IF(ISNUMBER('w-wa'!L165),(VLOOKUP('w-wa'!L165,tab_liczb_!$AG$8:$AI$18,3,1))," ")</f>
        <v>9</v>
      </c>
      <c r="M166" s="58">
        <f>IF(ISNUMBER('w-wa'!M165),(VLOOKUP('w-wa'!M165,tab_liczb_!$AJ$8:$AL$18,3,1))," ")</f>
        <v>4</v>
      </c>
      <c r="N166" s="58">
        <f>IF(ISNUMBER('w-wa'!N165),(VLOOKUP('w-wa'!N165,tab_liczb_!$AM$8:$AO$18,3,1))," ")</f>
        <v>11</v>
      </c>
      <c r="O166" s="58">
        <f>IF(ISNUMBER('w-wa'!O165),(VLOOKUP('w-wa'!O165,tab_liczb_!$AP$8:$AR$18,3,1))," ")</f>
        <v>11</v>
      </c>
      <c r="P166" s="58">
        <f>IF(ISNUMBER('w-wa'!P165),(VLOOKUP('w-wa'!P165,tab_liczb_!$AS$8:$AU$18,3,1))," ")</f>
        <v>6</v>
      </c>
      <c r="Q166" s="58">
        <f>IF(ISNUMBER('w-wa'!Q165),(VLOOKUP('w-wa'!Q165,tab_liczb_!$AV$8:$AX$18,3,1))," ")</f>
        <v>2</v>
      </c>
      <c r="R166" s="58">
        <f>IF(ISNUMBER('w-wa'!R165),(VLOOKUP('w-wa'!R165,tab_liczb_!$AY$8:$BA$18,3,1))," ")</f>
        <v>11</v>
      </c>
      <c r="U166" s="62">
        <f t="shared" si="101"/>
        <v>2</v>
      </c>
      <c r="V166" s="58">
        <f t="shared" si="102"/>
        <v>1</v>
      </c>
      <c r="W166" s="58">
        <f t="shared" si="103"/>
        <v>2</v>
      </c>
      <c r="X166" s="58">
        <f t="shared" si="104"/>
        <v>2</v>
      </c>
      <c r="Y166" s="58">
        <f t="shared" si="105"/>
        <v>1</v>
      </c>
      <c r="Z166" s="58">
        <f t="shared" si="106"/>
        <v>0</v>
      </c>
      <c r="AA166" s="58">
        <f t="shared" si="107"/>
        <v>0</v>
      </c>
      <c r="AB166" s="58">
        <f t="shared" si="108"/>
        <v>1</v>
      </c>
      <c r="AC166" s="58">
        <f t="shared" si="109"/>
        <v>1</v>
      </c>
      <c r="AD166" s="58">
        <f t="shared" si="110"/>
        <v>0</v>
      </c>
      <c r="AE166" s="59">
        <f t="shared" si="111"/>
        <v>2</v>
      </c>
      <c r="AF166" s="112"/>
      <c r="AG166" s="77">
        <f t="shared" si="112"/>
        <v>2</v>
      </c>
      <c r="AH166" s="78">
        <f t="shared" si="113"/>
        <v>0</v>
      </c>
      <c r="AI166" s="78">
        <f t="shared" si="114"/>
        <v>0</v>
      </c>
      <c r="AJ166" s="78">
        <f t="shared" si="115"/>
        <v>0</v>
      </c>
      <c r="AK166" s="78">
        <f t="shared" si="116"/>
        <v>0</v>
      </c>
      <c r="AL166" s="78">
        <f t="shared" si="117"/>
        <v>1</v>
      </c>
      <c r="AM166" s="78">
        <f t="shared" si="118"/>
        <v>0</v>
      </c>
      <c r="AN166" s="78">
        <f t="shared" si="119"/>
        <v>0</v>
      </c>
      <c r="AO166" s="78">
        <f t="shared" si="120"/>
        <v>0</v>
      </c>
      <c r="AP166" s="78">
        <f t="shared" si="121"/>
        <v>1</v>
      </c>
      <c r="AQ166" s="79">
        <f t="shared" si="122"/>
        <v>0</v>
      </c>
      <c r="AR166" s="41"/>
      <c r="AS166" s="41"/>
      <c r="AT166" s="113">
        <f t="shared" si="123"/>
        <v>1</v>
      </c>
      <c r="AU166" s="114">
        <f t="shared" si="124"/>
        <v>0</v>
      </c>
      <c r="AV166" s="114">
        <f t="shared" si="100"/>
        <v>0</v>
      </c>
      <c r="AW166" s="114">
        <f t="shared" si="125"/>
        <v>0</v>
      </c>
      <c r="AX166" s="114">
        <f t="shared" si="126"/>
        <v>0</v>
      </c>
      <c r="AY166" s="114">
        <f t="shared" si="127"/>
        <v>0</v>
      </c>
      <c r="AZ166" s="58">
        <f t="shared" si="128"/>
        <v>0</v>
      </c>
      <c r="BA166" s="114">
        <f t="shared" si="129"/>
        <v>0</v>
      </c>
      <c r="BB166" s="114">
        <f t="shared" si="130"/>
        <v>0</v>
      </c>
      <c r="BC166" s="114">
        <f t="shared" si="131"/>
        <v>0</v>
      </c>
      <c r="BD166" s="115">
        <f t="shared" si="132"/>
        <v>0</v>
      </c>
    </row>
    <row r="167" spans="1:56" ht="13.5" thickBot="1">
      <c r="A167" s="237">
        <f>IF(ISNUMBER('w-wa'!A166),('w-wa'!A166),(" "))</f>
        <v>1943</v>
      </c>
      <c r="B167" s="58">
        <f>IF(ISNUMBER('w-wa'!B166),(VLOOKUP('w-wa'!B166,tab_liczb_!$C$8:$E$18,3,1))," ")</f>
        <v>10</v>
      </c>
      <c r="C167" s="58">
        <f>IF(ISNUMBER('w-wa'!C166),(VLOOKUP('w-wa'!C166,tab_liczb_!$F$8:$H$18,3,1))," ")</f>
        <v>4</v>
      </c>
      <c r="D167" s="58">
        <f>IF(ISNUMBER('w-wa'!D166),(VLOOKUP('w-wa'!D166,tab_liczb_!$I$8:$K$18,3,1))," ")</f>
        <v>6</v>
      </c>
      <c r="E167" s="58">
        <f>IF(ISNUMBER('w-wa'!E166),(VLOOKUP('w-wa'!E166,tab_liczb_!$L$8:$N$18,3,1))," ")</f>
        <v>3</v>
      </c>
      <c r="F167" s="58">
        <f>IF(ISNUMBER('w-wa'!F166),(VLOOKUP('w-wa'!F166,tab_liczb_!$O$8:$Q$18,3,1))," ")</f>
        <v>9</v>
      </c>
      <c r="G167" s="58">
        <f>IF(ISNUMBER('w-wa'!G166),(VLOOKUP('w-wa'!G166,tab_liczb_!$R$8:$T$18,3,1))," ")</f>
        <v>7</v>
      </c>
      <c r="H167" s="58">
        <f>IF(ISNUMBER('w-wa'!H166),(VLOOKUP('w-wa'!H166,tab_liczb_!$U$8:$W$18,3,1))," ")</f>
        <v>7</v>
      </c>
      <c r="I167" s="58">
        <f>IF(ISNUMBER('w-wa'!I166),(VLOOKUP('w-wa'!I166,tab_liczb_!$X$8:$Z$18,3,1))," ")</f>
        <v>3</v>
      </c>
      <c r="J167" s="58">
        <f>IF(ISNUMBER('w-wa'!J166),(VLOOKUP('w-wa'!J166,tab_liczb_!$AA$8:$AC$18,3,1))," ")</f>
        <v>3</v>
      </c>
      <c r="K167" s="58">
        <f>IF(ISNUMBER('w-wa'!K166),(VLOOKUP('w-wa'!K166,tab_liczb_!$AD$8:$AF$18,3,1))," ")</f>
        <v>4</v>
      </c>
      <c r="L167" s="58">
        <f>IF(ISNUMBER('w-wa'!L166),(VLOOKUP('w-wa'!L166,tab_liczb_!$AG$8:$AI$18,3,1))," ")</f>
        <v>6</v>
      </c>
      <c r="M167" s="58">
        <f>IF(ISNUMBER('w-wa'!M166),(VLOOKUP('w-wa'!M166,tab_liczb_!$AJ$8:$AL$18,3,1))," ")</f>
        <v>9</v>
      </c>
      <c r="N167" s="58">
        <f>IF(ISNUMBER('w-wa'!N166),(VLOOKUP('w-wa'!N166,tab_liczb_!$AM$8:$AO$18,3,1))," ")</f>
        <v>6</v>
      </c>
      <c r="O167" s="58">
        <f>IF(ISNUMBER('w-wa'!O166),(VLOOKUP('w-wa'!O166,tab_liczb_!$AP$8:$AR$18,3,1))," ")</f>
        <v>5</v>
      </c>
      <c r="P167" s="58">
        <f>IF(ISNUMBER('w-wa'!P166),(VLOOKUP('w-wa'!P166,tab_liczb_!$AS$8:$AU$18,3,1))," ")</f>
        <v>6</v>
      </c>
      <c r="Q167" s="58">
        <f>IF(ISNUMBER('w-wa'!Q166),(VLOOKUP('w-wa'!Q166,tab_liczb_!$AV$8:$AX$18,3,1))," ")</f>
        <v>3</v>
      </c>
      <c r="R167" s="58">
        <f>IF(ISNUMBER('w-wa'!R166),(VLOOKUP('w-wa'!R166,tab_liczb_!$AY$8:$BA$18,3,1))," ")</f>
        <v>6</v>
      </c>
      <c r="U167" s="62">
        <f t="shared" si="101"/>
        <v>0</v>
      </c>
      <c r="V167" s="58">
        <f t="shared" si="102"/>
        <v>1</v>
      </c>
      <c r="W167" s="58">
        <f t="shared" si="103"/>
        <v>2</v>
      </c>
      <c r="X167" s="58">
        <f t="shared" si="104"/>
        <v>0</v>
      </c>
      <c r="Y167" s="58">
        <f t="shared" si="105"/>
        <v>2</v>
      </c>
      <c r="Z167" s="58">
        <f t="shared" si="106"/>
        <v>2</v>
      </c>
      <c r="AA167" s="58">
        <f t="shared" si="107"/>
        <v>0</v>
      </c>
      <c r="AB167" s="58">
        <f t="shared" si="108"/>
        <v>2</v>
      </c>
      <c r="AC167" s="58">
        <f t="shared" si="109"/>
        <v>3</v>
      </c>
      <c r="AD167" s="58">
        <f t="shared" si="110"/>
        <v>0</v>
      </c>
      <c r="AE167" s="59">
        <f t="shared" si="111"/>
        <v>0</v>
      </c>
      <c r="AF167" s="112"/>
      <c r="AG167" s="77">
        <f t="shared" si="112"/>
        <v>0</v>
      </c>
      <c r="AH167" s="78">
        <f t="shared" si="113"/>
        <v>0</v>
      </c>
      <c r="AI167" s="78">
        <f t="shared" si="114"/>
        <v>0</v>
      </c>
      <c r="AJ167" s="78">
        <f t="shared" si="115"/>
        <v>0</v>
      </c>
      <c r="AK167" s="78">
        <f t="shared" si="116"/>
        <v>0</v>
      </c>
      <c r="AL167" s="78">
        <f t="shared" si="117"/>
        <v>2</v>
      </c>
      <c r="AM167" s="78">
        <f t="shared" si="118"/>
        <v>1</v>
      </c>
      <c r="AN167" s="78">
        <f t="shared" si="119"/>
        <v>0</v>
      </c>
      <c r="AO167" s="78">
        <f t="shared" si="120"/>
        <v>1</v>
      </c>
      <c r="AP167" s="78">
        <f t="shared" si="121"/>
        <v>0</v>
      </c>
      <c r="AQ167" s="79">
        <f t="shared" si="122"/>
        <v>0</v>
      </c>
      <c r="AR167" s="41"/>
      <c r="AS167" s="41"/>
      <c r="AT167" s="113">
        <f t="shared" si="123"/>
        <v>0</v>
      </c>
      <c r="AU167" s="114">
        <f t="shared" si="124"/>
        <v>0</v>
      </c>
      <c r="AV167" s="114">
        <f t="shared" si="100"/>
        <v>0</v>
      </c>
      <c r="AW167" s="114">
        <f t="shared" si="125"/>
        <v>0</v>
      </c>
      <c r="AX167" s="114">
        <f t="shared" si="126"/>
        <v>0</v>
      </c>
      <c r="AY167" s="114">
        <f t="shared" si="127"/>
        <v>1</v>
      </c>
      <c r="AZ167" s="58">
        <f t="shared" si="128"/>
        <v>0</v>
      </c>
      <c r="BA167" s="114">
        <f t="shared" si="129"/>
        <v>0</v>
      </c>
      <c r="BB167" s="114">
        <f t="shared" si="130"/>
        <v>0</v>
      </c>
      <c r="BC167" s="114">
        <f t="shared" si="131"/>
        <v>0</v>
      </c>
      <c r="BD167" s="115">
        <f t="shared" si="132"/>
        <v>0</v>
      </c>
    </row>
    <row r="168" spans="1:56" ht="13.5" thickBot="1">
      <c r="A168" s="237">
        <f>IF(ISNUMBER('w-wa'!A167),('w-wa'!A167),(" "))</f>
        <v>1944</v>
      </c>
      <c r="B168" s="58">
        <f>IF(ISNUMBER('w-wa'!B167),(VLOOKUP('w-wa'!B167,tab_liczb_!$C$8:$E$18,3,1))," ")</f>
        <v>3</v>
      </c>
      <c r="C168" s="58">
        <f>IF(ISNUMBER('w-wa'!C167),(VLOOKUP('w-wa'!C167,tab_liczb_!$F$8:$H$18,3,1))," ")</f>
        <v>6</v>
      </c>
      <c r="D168" s="58">
        <f>IF(ISNUMBER('w-wa'!D167),(VLOOKUP('w-wa'!D167,tab_liczb_!$I$8:$K$18,3,1))," ")</f>
        <v>9</v>
      </c>
      <c r="E168" s="58">
        <f>IF(ISNUMBER('w-wa'!E167),(VLOOKUP('w-wa'!E167,tab_liczb_!$L$8:$N$18,3,1))," ")</f>
        <v>9</v>
      </c>
      <c r="F168" s="58">
        <f>IF(ISNUMBER('w-wa'!F167),(VLOOKUP('w-wa'!F167,tab_liczb_!$O$8:$Q$18,3,1))," ")</f>
        <v>8</v>
      </c>
      <c r="G168" s="58">
        <f>IF(ISNUMBER('w-wa'!G167),(VLOOKUP('w-wa'!G167,tab_liczb_!$R$8:$T$18,3,1))," ")</f>
        <v>8</v>
      </c>
      <c r="H168" s="58">
        <f>IF(ISNUMBER('w-wa'!H167),(VLOOKUP('w-wa'!H167,tab_liczb_!$U$8:$W$18,3,1))," ")</f>
        <v>3</v>
      </c>
      <c r="I168" s="58">
        <f>IF(ISNUMBER('w-wa'!I167),(VLOOKUP('w-wa'!I167,tab_liczb_!$X$8:$Z$18,3,1))," ")</f>
        <v>3</v>
      </c>
      <c r="J168" s="58">
        <f>IF(ISNUMBER('w-wa'!J167),(VLOOKUP('w-wa'!J167,tab_liczb_!$AA$8:$AC$18,3,1))," ")</f>
        <v>6</v>
      </c>
      <c r="K168" s="58">
        <f>IF(ISNUMBER('w-wa'!K167),(VLOOKUP('w-wa'!K167,tab_liczb_!$AD$8:$AF$18,3,1))," ")</f>
        <v>3</v>
      </c>
      <c r="L168" s="58">
        <f>IF(ISNUMBER('w-wa'!L167),(VLOOKUP('w-wa'!L167,tab_liczb_!$AG$8:$AI$18,3,1))," ")</f>
        <v>7</v>
      </c>
      <c r="M168" s="58">
        <f>IF(ISNUMBER('w-wa'!M167),(VLOOKUP('w-wa'!M167,tab_liczb_!$AJ$8:$AL$18,3,1))," ")</f>
        <v>9</v>
      </c>
      <c r="N168" s="58">
        <f>IF(ISNUMBER('w-wa'!N167),(VLOOKUP('w-wa'!N167,tab_liczb_!$AM$8:$AO$18,3,1))," ")</f>
        <v>6</v>
      </c>
      <c r="O168" s="58">
        <f>IF(ISNUMBER('w-wa'!O167),(VLOOKUP('w-wa'!O167,tab_liczb_!$AP$8:$AR$18,3,1))," ")</f>
        <v>10</v>
      </c>
      <c r="P168" s="58">
        <f>IF(ISNUMBER('w-wa'!P167),(VLOOKUP('w-wa'!P167,tab_liczb_!$AS$8:$AU$18,3,1))," ")</f>
        <v>4</v>
      </c>
      <c r="Q168" s="58">
        <f>IF(ISNUMBER('w-wa'!Q167),(VLOOKUP('w-wa'!Q167,tab_liczb_!$AV$8:$AX$18,3,1))," ")</f>
        <v>6</v>
      </c>
      <c r="R168" s="58">
        <f>IF(ISNUMBER('w-wa'!R167),(VLOOKUP('w-wa'!R167,tab_liczb_!$AY$8:$BA$18,3,1))," ")</f>
        <v>6</v>
      </c>
      <c r="U168" s="62">
        <f t="shared" si="101"/>
        <v>0</v>
      </c>
      <c r="V168" s="58">
        <f t="shared" si="102"/>
        <v>0</v>
      </c>
      <c r="W168" s="58">
        <f t="shared" si="103"/>
        <v>3</v>
      </c>
      <c r="X168" s="58">
        <f t="shared" si="104"/>
        <v>2</v>
      </c>
      <c r="Y168" s="58">
        <f t="shared" si="105"/>
        <v>1</v>
      </c>
      <c r="Z168" s="58">
        <f t="shared" si="106"/>
        <v>2</v>
      </c>
      <c r="AA168" s="58">
        <f t="shared" si="107"/>
        <v>0</v>
      </c>
      <c r="AB168" s="58">
        <f t="shared" si="108"/>
        <v>0</v>
      </c>
      <c r="AC168" s="58">
        <f t="shared" si="109"/>
        <v>4</v>
      </c>
      <c r="AD168" s="58">
        <f t="shared" si="110"/>
        <v>0</v>
      </c>
      <c r="AE168" s="59">
        <f t="shared" si="111"/>
        <v>0</v>
      </c>
      <c r="AF168" s="112"/>
      <c r="AG168" s="77">
        <f t="shared" si="112"/>
        <v>0</v>
      </c>
      <c r="AH168" s="78">
        <f t="shared" si="113"/>
        <v>1</v>
      </c>
      <c r="AI168" s="78">
        <f t="shared" si="114"/>
        <v>0</v>
      </c>
      <c r="AJ168" s="78">
        <f t="shared" si="115"/>
        <v>0</v>
      </c>
      <c r="AK168" s="78">
        <f t="shared" si="116"/>
        <v>0</v>
      </c>
      <c r="AL168" s="78">
        <f t="shared" si="117"/>
        <v>2</v>
      </c>
      <c r="AM168" s="78">
        <f t="shared" si="118"/>
        <v>0</v>
      </c>
      <c r="AN168" s="78">
        <f t="shared" si="119"/>
        <v>1</v>
      </c>
      <c r="AO168" s="78">
        <f t="shared" si="120"/>
        <v>0</v>
      </c>
      <c r="AP168" s="78">
        <f t="shared" si="121"/>
        <v>0</v>
      </c>
      <c r="AQ168" s="79">
        <f t="shared" si="122"/>
        <v>0</v>
      </c>
      <c r="AR168" s="41"/>
      <c r="AS168" s="41"/>
      <c r="AT168" s="113">
        <f t="shared" si="123"/>
        <v>0</v>
      </c>
      <c r="AU168" s="114">
        <f t="shared" si="124"/>
        <v>0</v>
      </c>
      <c r="AV168" s="114">
        <f t="shared" si="100"/>
        <v>0</v>
      </c>
      <c r="AW168" s="114">
        <f t="shared" si="125"/>
        <v>0</v>
      </c>
      <c r="AX168" s="114">
        <f t="shared" si="126"/>
        <v>0</v>
      </c>
      <c r="AY168" s="114">
        <f t="shared" si="127"/>
        <v>1</v>
      </c>
      <c r="AZ168" s="58">
        <f t="shared" si="128"/>
        <v>0</v>
      </c>
      <c r="BA168" s="114">
        <f t="shared" si="129"/>
        <v>0</v>
      </c>
      <c r="BB168" s="114">
        <f t="shared" si="130"/>
        <v>0</v>
      </c>
      <c r="BC168" s="114">
        <f t="shared" si="131"/>
        <v>0</v>
      </c>
      <c r="BD168" s="115">
        <f t="shared" si="132"/>
        <v>0</v>
      </c>
    </row>
    <row r="169" spans="1:56" ht="13.5" thickBot="1">
      <c r="A169" s="237">
        <f>IF(ISNUMBER('w-wa'!A168),('w-wa'!A168),(" "))</f>
        <v>1945</v>
      </c>
      <c r="B169" s="58">
        <f>IF(ISNUMBER('w-wa'!B168),(VLOOKUP('w-wa'!B168,tab_liczb_!$C$8:$E$18,3,1))," ")</f>
        <v>9</v>
      </c>
      <c r="C169" s="58">
        <f>IF(ISNUMBER('w-wa'!C168),(VLOOKUP('w-wa'!C168,tab_liczb_!$F$8:$H$18,3,1))," ")</f>
        <v>5</v>
      </c>
      <c r="D169" s="58">
        <f>IF(ISNUMBER('w-wa'!D168),(VLOOKUP('w-wa'!D168,tab_liczb_!$I$8:$K$18,3,1))," ")</f>
        <v>7</v>
      </c>
      <c r="E169" s="58">
        <f>IF(ISNUMBER('w-wa'!E168),(VLOOKUP('w-wa'!E168,tab_liczb_!$L$8:$N$18,3,1))," ")</f>
        <v>7</v>
      </c>
      <c r="F169" s="58">
        <f>IF(ISNUMBER('w-wa'!F168),(VLOOKUP('w-wa'!F168,tab_liczb_!$O$8:$Q$18,3,1))," ")</f>
        <v>9</v>
      </c>
      <c r="G169" s="58">
        <f>IF(ISNUMBER('w-wa'!G168),(VLOOKUP('w-wa'!G168,tab_liczb_!$R$8:$T$18,3,1))," ")</f>
        <v>7</v>
      </c>
      <c r="H169" s="58">
        <f>IF(ISNUMBER('w-wa'!H168),(VLOOKUP('w-wa'!H168,tab_liczb_!$U$8:$W$18,3,1))," ")</f>
        <v>6</v>
      </c>
      <c r="I169" s="58">
        <f>IF(ISNUMBER('w-wa'!I168),(VLOOKUP('w-wa'!I168,tab_liczb_!$X$8:$Z$18,3,1))," ")</f>
        <v>6</v>
      </c>
      <c r="J169" s="58">
        <f>IF(ISNUMBER('w-wa'!J168),(VLOOKUP('w-wa'!J168,tab_liczb_!$AA$8:$AC$18,3,1))," ")</f>
        <v>5</v>
      </c>
      <c r="K169" s="58">
        <f>IF(ISNUMBER('w-wa'!K168),(VLOOKUP('w-wa'!K168,tab_liczb_!$AD$8:$AF$18,3,1))," ")</f>
        <v>7</v>
      </c>
      <c r="L169" s="58">
        <f>IF(ISNUMBER('w-wa'!L168),(VLOOKUP('w-wa'!L168,tab_liczb_!$AG$8:$AI$18,3,1))," ")</f>
        <v>6</v>
      </c>
      <c r="M169" s="58">
        <f>IF(ISNUMBER('w-wa'!M168),(VLOOKUP('w-wa'!M168,tab_liczb_!$AJ$8:$AL$18,3,1))," ")</f>
        <v>9</v>
      </c>
      <c r="N169" s="58">
        <f>IF(ISNUMBER('w-wa'!N168),(VLOOKUP('w-wa'!N168,tab_liczb_!$AM$8:$AO$18,3,1))," ")</f>
        <v>9</v>
      </c>
      <c r="O169" s="58">
        <f>IF(ISNUMBER('w-wa'!O168),(VLOOKUP('w-wa'!O168,tab_liczb_!$AP$8:$AR$18,3,1))," ")</f>
        <v>9</v>
      </c>
      <c r="P169" s="58">
        <f>IF(ISNUMBER('w-wa'!P168),(VLOOKUP('w-wa'!P168,tab_liczb_!$AS$8:$AU$18,3,1))," ")</f>
        <v>7</v>
      </c>
      <c r="Q169" s="58">
        <f>IF(ISNUMBER('w-wa'!Q168),(VLOOKUP('w-wa'!Q168,tab_liczb_!$AV$8:$AX$18,3,1))," ")</f>
        <v>6</v>
      </c>
      <c r="R169" s="58">
        <f>IF(ISNUMBER('w-wa'!R168),(VLOOKUP('w-wa'!R168,tab_liczb_!$AY$8:$BA$18,3,1))," ")</f>
        <v>8</v>
      </c>
      <c r="U169" s="62">
        <f t="shared" si="101"/>
        <v>0</v>
      </c>
      <c r="V169" s="58">
        <f t="shared" si="102"/>
        <v>0</v>
      </c>
      <c r="W169" s="58">
        <f t="shared" si="103"/>
        <v>3</v>
      </c>
      <c r="X169" s="58">
        <f t="shared" si="104"/>
        <v>0</v>
      </c>
      <c r="Y169" s="58">
        <f t="shared" si="105"/>
        <v>4</v>
      </c>
      <c r="Z169" s="58">
        <f t="shared" si="106"/>
        <v>3</v>
      </c>
      <c r="AA169" s="58">
        <f t="shared" si="107"/>
        <v>2</v>
      </c>
      <c r="AB169" s="58">
        <f t="shared" si="108"/>
        <v>0</v>
      </c>
      <c r="AC169" s="58">
        <f t="shared" si="109"/>
        <v>0</v>
      </c>
      <c r="AD169" s="58">
        <f t="shared" si="110"/>
        <v>0</v>
      </c>
      <c r="AE169" s="59">
        <f t="shared" si="111"/>
        <v>0</v>
      </c>
      <c r="AF169" s="112"/>
      <c r="AG169" s="77">
        <f t="shared" si="112"/>
        <v>0</v>
      </c>
      <c r="AH169" s="78">
        <f t="shared" si="113"/>
        <v>0</v>
      </c>
      <c r="AI169" s="78">
        <f t="shared" si="114"/>
        <v>2</v>
      </c>
      <c r="AJ169" s="78">
        <f t="shared" si="115"/>
        <v>0</v>
      </c>
      <c r="AK169" s="78">
        <f t="shared" si="116"/>
        <v>1</v>
      </c>
      <c r="AL169" s="78">
        <f t="shared" si="117"/>
        <v>1</v>
      </c>
      <c r="AM169" s="78">
        <f t="shared" si="118"/>
        <v>0</v>
      </c>
      <c r="AN169" s="78">
        <f t="shared" si="119"/>
        <v>0</v>
      </c>
      <c r="AO169" s="78">
        <f t="shared" si="120"/>
        <v>0</v>
      </c>
      <c r="AP169" s="78">
        <f t="shared" si="121"/>
        <v>0</v>
      </c>
      <c r="AQ169" s="79">
        <f t="shared" si="122"/>
        <v>0</v>
      </c>
      <c r="AR169" s="41"/>
      <c r="AS169" s="41"/>
      <c r="AT169" s="113">
        <f t="shared" si="123"/>
        <v>0</v>
      </c>
      <c r="AU169" s="114">
        <f t="shared" si="124"/>
        <v>0</v>
      </c>
      <c r="AV169" s="114">
        <f t="shared" si="100"/>
        <v>0</v>
      </c>
      <c r="AW169" s="114">
        <f t="shared" si="125"/>
        <v>1</v>
      </c>
      <c r="AX169" s="114">
        <f t="shared" si="126"/>
        <v>0</v>
      </c>
      <c r="AY169" s="114">
        <f t="shared" si="127"/>
        <v>0</v>
      </c>
      <c r="AZ169" s="58">
        <f t="shared" si="128"/>
        <v>0</v>
      </c>
      <c r="BA169" s="114">
        <f t="shared" si="129"/>
        <v>0</v>
      </c>
      <c r="BB169" s="114">
        <f t="shared" si="130"/>
        <v>0</v>
      </c>
      <c r="BC169" s="114">
        <f t="shared" si="131"/>
        <v>0</v>
      </c>
      <c r="BD169" s="115">
        <f t="shared" si="132"/>
        <v>0</v>
      </c>
    </row>
    <row r="170" spans="1:56" ht="13.5" thickBot="1">
      <c r="A170" s="237">
        <f>IF(ISNUMBER('w-wa'!A169),('w-wa'!A169),(" "))</f>
        <v>1946</v>
      </c>
      <c r="B170" s="58">
        <f>IF(ISNUMBER('w-wa'!B169),(VLOOKUP('w-wa'!B169,tab_liczb_!$C$8:$E$18,3,1))," ")</f>
        <v>7</v>
      </c>
      <c r="C170" s="58">
        <f>IF(ISNUMBER('w-wa'!C169),(VLOOKUP('w-wa'!C169,tab_liczb_!$F$8:$H$18,3,1))," ")</f>
        <v>6</v>
      </c>
      <c r="D170" s="58">
        <f>IF(ISNUMBER('w-wa'!D169),(VLOOKUP('w-wa'!D169,tab_liczb_!$I$8:$K$18,3,1))," ")</f>
        <v>7</v>
      </c>
      <c r="E170" s="58">
        <f>IF(ISNUMBER('w-wa'!E169),(VLOOKUP('w-wa'!E169,tab_liczb_!$L$8:$N$18,3,1))," ")</f>
        <v>3</v>
      </c>
      <c r="F170" s="58">
        <f>IF(ISNUMBER('w-wa'!F169),(VLOOKUP('w-wa'!F169,tab_liczb_!$O$8:$Q$18,3,1))," ")</f>
        <v>3</v>
      </c>
      <c r="G170" s="58">
        <f>IF(ISNUMBER('w-wa'!G169),(VLOOKUP('w-wa'!G169,tab_liczb_!$R$8:$T$18,3,1))," ")</f>
        <v>4</v>
      </c>
      <c r="H170" s="58">
        <f>IF(ISNUMBER('w-wa'!H169),(VLOOKUP('w-wa'!H169,tab_liczb_!$U$8:$W$18,3,1))," ")</f>
        <v>3</v>
      </c>
      <c r="I170" s="58">
        <f>IF(ISNUMBER('w-wa'!I169),(VLOOKUP('w-wa'!I169,tab_liczb_!$X$8:$Z$18,3,1))," ")</f>
        <v>6</v>
      </c>
      <c r="J170" s="58">
        <f>IF(ISNUMBER('w-wa'!J169),(VLOOKUP('w-wa'!J169,tab_liczb_!$AA$8:$AC$18,3,1))," ")</f>
        <v>4</v>
      </c>
      <c r="K170" s="58">
        <f>IF(ISNUMBER('w-wa'!K169),(VLOOKUP('w-wa'!K169,tab_liczb_!$AD$8:$AF$18,3,1))," ")</f>
        <v>11</v>
      </c>
      <c r="L170" s="58">
        <f>IF(ISNUMBER('w-wa'!L169),(VLOOKUP('w-wa'!L169,tab_liczb_!$AG$8:$AI$18,3,1))," ")</f>
        <v>9</v>
      </c>
      <c r="M170" s="58">
        <f>IF(ISNUMBER('w-wa'!M169),(VLOOKUP('w-wa'!M169,tab_liczb_!$AJ$8:$AL$18,3,1))," ")</f>
        <v>10</v>
      </c>
      <c r="N170" s="58">
        <f>IF(ISNUMBER('w-wa'!N169),(VLOOKUP('w-wa'!N169,tab_liczb_!$AM$8:$AO$18,3,1))," ")</f>
        <v>7</v>
      </c>
      <c r="O170" s="58">
        <f>IF(ISNUMBER('w-wa'!O169),(VLOOKUP('w-wa'!O169,tab_liczb_!$AP$8:$AR$18,3,1))," ")</f>
        <v>3</v>
      </c>
      <c r="P170" s="58">
        <f>IF(ISNUMBER('w-wa'!P169),(VLOOKUP('w-wa'!P169,tab_liczb_!$AS$8:$AU$18,3,1))," ")</f>
        <v>3</v>
      </c>
      <c r="Q170" s="58">
        <f>IF(ISNUMBER('w-wa'!Q169),(VLOOKUP('w-wa'!Q169,tab_liczb_!$AV$8:$AX$18,3,1))," ")</f>
        <v>11</v>
      </c>
      <c r="R170" s="58">
        <f>IF(ISNUMBER('w-wa'!R169),(VLOOKUP('w-wa'!R169,tab_liczb_!$AY$8:$BA$18,3,1))," ")</f>
        <v>8</v>
      </c>
      <c r="U170" s="62">
        <f t="shared" si="101"/>
        <v>1</v>
      </c>
      <c r="V170" s="58">
        <f t="shared" si="102"/>
        <v>1</v>
      </c>
      <c r="W170" s="58">
        <f t="shared" si="103"/>
        <v>1</v>
      </c>
      <c r="X170" s="58">
        <f t="shared" si="104"/>
        <v>0</v>
      </c>
      <c r="Y170" s="58">
        <f t="shared" si="105"/>
        <v>2</v>
      </c>
      <c r="Z170" s="58">
        <f t="shared" si="106"/>
        <v>2</v>
      </c>
      <c r="AA170" s="58">
        <f t="shared" si="107"/>
        <v>0</v>
      </c>
      <c r="AB170" s="58">
        <f t="shared" si="108"/>
        <v>2</v>
      </c>
      <c r="AC170" s="58">
        <f t="shared" si="109"/>
        <v>3</v>
      </c>
      <c r="AD170" s="58">
        <f t="shared" si="110"/>
        <v>0</v>
      </c>
      <c r="AE170" s="59">
        <f t="shared" si="111"/>
        <v>0</v>
      </c>
      <c r="AF170" s="112"/>
      <c r="AG170" s="77">
        <f t="shared" si="112"/>
        <v>1</v>
      </c>
      <c r="AH170" s="78">
        <f t="shared" si="113"/>
        <v>0</v>
      </c>
      <c r="AI170" s="78">
        <f t="shared" si="114"/>
        <v>0</v>
      </c>
      <c r="AJ170" s="78">
        <f t="shared" si="115"/>
        <v>0</v>
      </c>
      <c r="AK170" s="78">
        <f t="shared" si="116"/>
        <v>1</v>
      </c>
      <c r="AL170" s="78">
        <f t="shared" si="117"/>
        <v>0</v>
      </c>
      <c r="AM170" s="78">
        <f t="shared" si="118"/>
        <v>0</v>
      </c>
      <c r="AN170" s="78">
        <f t="shared" si="119"/>
        <v>0</v>
      </c>
      <c r="AO170" s="78">
        <f t="shared" si="120"/>
        <v>2</v>
      </c>
      <c r="AP170" s="78">
        <f t="shared" si="121"/>
        <v>0</v>
      </c>
      <c r="AQ170" s="79">
        <f t="shared" si="122"/>
        <v>0</v>
      </c>
      <c r="AR170" s="41"/>
      <c r="AS170" s="41"/>
      <c r="AT170" s="113">
        <f t="shared" si="123"/>
        <v>0</v>
      </c>
      <c r="AU170" s="114">
        <f t="shared" si="124"/>
        <v>0</v>
      </c>
      <c r="AV170" s="114">
        <f t="shared" si="100"/>
        <v>0</v>
      </c>
      <c r="AW170" s="114">
        <f t="shared" si="125"/>
        <v>1</v>
      </c>
      <c r="AX170" s="114">
        <f t="shared" si="126"/>
        <v>0</v>
      </c>
      <c r="AY170" s="114">
        <f t="shared" si="127"/>
        <v>0</v>
      </c>
      <c r="AZ170" s="58">
        <f t="shared" si="128"/>
        <v>0</v>
      </c>
      <c r="BA170" s="114">
        <f t="shared" si="129"/>
        <v>0</v>
      </c>
      <c r="BB170" s="114">
        <f t="shared" si="130"/>
        <v>0</v>
      </c>
      <c r="BC170" s="114">
        <f t="shared" si="131"/>
        <v>0</v>
      </c>
      <c r="BD170" s="115">
        <f t="shared" si="132"/>
        <v>0</v>
      </c>
    </row>
    <row r="171" spans="1:56" ht="13.5" thickBot="1">
      <c r="A171" s="237">
        <f>IF(ISNUMBER('w-wa'!A170),('w-wa'!A170),(" "))</f>
        <v>1947</v>
      </c>
      <c r="B171" s="58">
        <f>IF(ISNUMBER('w-wa'!B170),(VLOOKUP('w-wa'!B170,tab_liczb_!$C$8:$E$18,3,1))," ")</f>
        <v>11</v>
      </c>
      <c r="C171" s="58">
        <f>IF(ISNUMBER('w-wa'!C170),(VLOOKUP('w-wa'!C170,tab_liczb_!$F$8:$H$18,3,1))," ")</f>
        <v>11</v>
      </c>
      <c r="D171" s="58">
        <f>IF(ISNUMBER('w-wa'!D170),(VLOOKUP('w-wa'!D170,tab_liczb_!$I$8:$K$18,3,1))," ")</f>
        <v>9</v>
      </c>
      <c r="E171" s="58">
        <f>IF(ISNUMBER('w-wa'!E170),(VLOOKUP('w-wa'!E170,tab_liczb_!$L$8:$N$18,3,1))," ")</f>
        <v>5</v>
      </c>
      <c r="F171" s="58">
        <f>IF(ISNUMBER('w-wa'!F170),(VLOOKUP('w-wa'!F170,tab_liczb_!$O$8:$Q$18,3,1))," ")</f>
        <v>3</v>
      </c>
      <c r="G171" s="58">
        <f>IF(ISNUMBER('w-wa'!G170),(VLOOKUP('w-wa'!G170,tab_liczb_!$R$8:$T$18,3,1))," ")</f>
        <v>1</v>
      </c>
      <c r="H171" s="58">
        <f>IF(ISNUMBER('w-wa'!H170),(VLOOKUP('w-wa'!H170,tab_liczb_!$U$8:$W$18,3,1))," ")</f>
        <v>3</v>
      </c>
      <c r="I171" s="58">
        <f>IF(ISNUMBER('w-wa'!I170),(VLOOKUP('w-wa'!I170,tab_liczb_!$X$8:$Z$18,3,1))," ")</f>
        <v>9</v>
      </c>
      <c r="J171" s="58">
        <f>IF(ISNUMBER('w-wa'!J170),(VLOOKUP('w-wa'!J170,tab_liczb_!$AA$8:$AC$18,3,1))," ")</f>
        <v>1</v>
      </c>
      <c r="K171" s="58">
        <f>IF(ISNUMBER('w-wa'!K170),(VLOOKUP('w-wa'!K170,tab_liczb_!$AD$8:$AF$18,3,1))," ")</f>
        <v>11</v>
      </c>
      <c r="L171" s="58">
        <f>IF(ISNUMBER('w-wa'!L170),(VLOOKUP('w-wa'!L170,tab_liczb_!$AG$8:$AI$18,3,1))," ")</f>
        <v>5</v>
      </c>
      <c r="M171" s="58">
        <f>IF(ISNUMBER('w-wa'!M170),(VLOOKUP('w-wa'!M170,tab_liczb_!$AJ$8:$AL$18,3,1))," ")</f>
        <v>5</v>
      </c>
      <c r="N171" s="58">
        <f>IF(ISNUMBER('w-wa'!N170),(VLOOKUP('w-wa'!N170,tab_liczb_!$AM$8:$AO$18,3,1))," ")</f>
        <v>11</v>
      </c>
      <c r="O171" s="58">
        <f>IF(ISNUMBER('w-wa'!O170),(VLOOKUP('w-wa'!O170,tab_liczb_!$AP$8:$AR$18,3,1))," ")</f>
        <v>7</v>
      </c>
      <c r="P171" s="58">
        <f>IF(ISNUMBER('w-wa'!P170),(VLOOKUP('w-wa'!P170,tab_liczb_!$AS$8:$AU$18,3,1))," ")</f>
        <v>3</v>
      </c>
      <c r="Q171" s="58">
        <f>IF(ISNUMBER('w-wa'!Q170),(VLOOKUP('w-wa'!Q170,tab_liczb_!$AV$8:$AX$18,3,1))," ")</f>
        <v>4</v>
      </c>
      <c r="R171" s="58">
        <f>IF(ISNUMBER('w-wa'!R170),(VLOOKUP('w-wa'!R170,tab_liczb_!$AY$8:$BA$18,3,1))," ")</f>
        <v>9</v>
      </c>
      <c r="U171" s="62">
        <f t="shared" si="101"/>
        <v>3</v>
      </c>
      <c r="V171" s="58">
        <f t="shared" si="102"/>
        <v>0</v>
      </c>
      <c r="W171" s="58">
        <f t="shared" si="103"/>
        <v>2</v>
      </c>
      <c r="X171" s="58">
        <f t="shared" si="104"/>
        <v>0</v>
      </c>
      <c r="Y171" s="58">
        <f t="shared" si="105"/>
        <v>0</v>
      </c>
      <c r="Z171" s="58">
        <f t="shared" si="106"/>
        <v>0</v>
      </c>
      <c r="AA171" s="58">
        <f t="shared" si="107"/>
        <v>3</v>
      </c>
      <c r="AB171" s="58">
        <f t="shared" si="108"/>
        <v>0</v>
      </c>
      <c r="AC171" s="58">
        <f t="shared" si="109"/>
        <v>2</v>
      </c>
      <c r="AD171" s="58">
        <f t="shared" si="110"/>
        <v>0</v>
      </c>
      <c r="AE171" s="59">
        <f t="shared" si="111"/>
        <v>2</v>
      </c>
      <c r="AF171" s="112"/>
      <c r="AG171" s="77">
        <f t="shared" si="112"/>
        <v>1</v>
      </c>
      <c r="AH171" s="78">
        <f t="shared" si="113"/>
        <v>0</v>
      </c>
      <c r="AI171" s="78">
        <f t="shared" si="114"/>
        <v>0</v>
      </c>
      <c r="AJ171" s="78">
        <f t="shared" si="115"/>
        <v>0</v>
      </c>
      <c r="AK171" s="78">
        <f t="shared" si="116"/>
        <v>1</v>
      </c>
      <c r="AL171" s="78">
        <f t="shared" si="117"/>
        <v>0</v>
      </c>
      <c r="AM171" s="78">
        <f t="shared" si="118"/>
        <v>0</v>
      </c>
      <c r="AN171" s="78">
        <f t="shared" si="119"/>
        <v>1</v>
      </c>
      <c r="AO171" s="78">
        <f t="shared" si="120"/>
        <v>1</v>
      </c>
      <c r="AP171" s="78">
        <f t="shared" si="121"/>
        <v>0</v>
      </c>
      <c r="AQ171" s="79">
        <f t="shared" si="122"/>
        <v>0</v>
      </c>
      <c r="AR171" s="41"/>
      <c r="AS171" s="41"/>
      <c r="AT171" s="113">
        <f t="shared" si="123"/>
        <v>0</v>
      </c>
      <c r="AU171" s="114">
        <f t="shared" si="124"/>
        <v>0</v>
      </c>
      <c r="AV171" s="114">
        <f t="shared" si="100"/>
        <v>1</v>
      </c>
      <c r="AW171" s="114">
        <f t="shared" si="125"/>
        <v>0</v>
      </c>
      <c r="AX171" s="114">
        <f t="shared" si="126"/>
        <v>0</v>
      </c>
      <c r="AY171" s="114">
        <f t="shared" si="127"/>
        <v>0</v>
      </c>
      <c r="AZ171" s="58">
        <f t="shared" si="128"/>
        <v>0</v>
      </c>
      <c r="BA171" s="114">
        <f t="shared" si="129"/>
        <v>0</v>
      </c>
      <c r="BB171" s="114">
        <f t="shared" si="130"/>
        <v>0</v>
      </c>
      <c r="BC171" s="114">
        <f t="shared" si="131"/>
        <v>0</v>
      </c>
      <c r="BD171" s="115">
        <f t="shared" si="132"/>
        <v>0</v>
      </c>
    </row>
    <row r="172" spans="1:56" ht="13.5" thickBot="1">
      <c r="A172" s="237">
        <f>IF(ISNUMBER('w-wa'!A171),('w-wa'!A171),(" "))</f>
        <v>1948</v>
      </c>
      <c r="B172" s="58">
        <f>IF(ISNUMBER('w-wa'!B171),(VLOOKUP('w-wa'!B171,tab_liczb_!$C$8:$E$18,3,1))," ")</f>
        <v>3</v>
      </c>
      <c r="C172" s="58">
        <f>IF(ISNUMBER('w-wa'!C171),(VLOOKUP('w-wa'!C171,tab_liczb_!$F$8:$H$18,3,1))," ")</f>
        <v>8</v>
      </c>
      <c r="D172" s="58">
        <f>IF(ISNUMBER('w-wa'!D171),(VLOOKUP('w-wa'!D171,tab_liczb_!$I$8:$K$18,3,1))," ")</f>
        <v>7</v>
      </c>
      <c r="E172" s="58">
        <f>IF(ISNUMBER('w-wa'!E171),(VLOOKUP('w-wa'!E171,tab_liczb_!$L$8:$N$18,3,1))," ")</f>
        <v>2</v>
      </c>
      <c r="F172" s="58">
        <f>IF(ISNUMBER('w-wa'!F171),(VLOOKUP('w-wa'!F171,tab_liczb_!$O$8:$Q$18,3,1))," ")</f>
        <v>5</v>
      </c>
      <c r="G172" s="58">
        <f>IF(ISNUMBER('w-wa'!G171),(VLOOKUP('w-wa'!G171,tab_liczb_!$R$8:$T$18,3,1))," ")</f>
        <v>7</v>
      </c>
      <c r="H172" s="58">
        <f>IF(ISNUMBER('w-wa'!H171),(VLOOKUP('w-wa'!H171,tab_liczb_!$U$8:$W$18,3,1))," ")</f>
        <v>7</v>
      </c>
      <c r="I172" s="58">
        <f>IF(ISNUMBER('w-wa'!I171),(VLOOKUP('w-wa'!I171,tab_liczb_!$X$8:$Z$18,3,1))," ")</f>
        <v>7</v>
      </c>
      <c r="J172" s="58">
        <f>IF(ISNUMBER('w-wa'!J171),(VLOOKUP('w-wa'!J171,tab_liczb_!$AA$8:$AC$18,3,1))," ")</f>
        <v>3</v>
      </c>
      <c r="K172" s="58">
        <f>IF(ISNUMBER('w-wa'!K171),(VLOOKUP('w-wa'!K171,tab_liczb_!$AD$8:$AF$18,3,1))," ")</f>
        <v>7</v>
      </c>
      <c r="L172" s="58">
        <f>IF(ISNUMBER('w-wa'!L171),(VLOOKUP('w-wa'!L171,tab_liczb_!$AG$8:$AI$18,3,1))," ")</f>
        <v>6</v>
      </c>
      <c r="M172" s="58">
        <f>IF(ISNUMBER('w-wa'!M171),(VLOOKUP('w-wa'!M171,tab_liczb_!$AJ$8:$AL$18,3,1))," ")</f>
        <v>8</v>
      </c>
      <c r="N172" s="58">
        <f>IF(ISNUMBER('w-wa'!N171),(VLOOKUP('w-wa'!N171,tab_liczb_!$AM$8:$AO$18,3,1))," ")</f>
        <v>6</v>
      </c>
      <c r="O172" s="58">
        <f>IF(ISNUMBER('w-wa'!O171),(VLOOKUP('w-wa'!O171,tab_liczb_!$AP$8:$AR$18,3,1))," ")</f>
        <v>3</v>
      </c>
      <c r="P172" s="58">
        <f>IF(ISNUMBER('w-wa'!P171),(VLOOKUP('w-wa'!P171,tab_liczb_!$AS$8:$AU$18,3,1))," ")</f>
        <v>8</v>
      </c>
      <c r="Q172" s="58">
        <f>IF(ISNUMBER('w-wa'!Q171),(VLOOKUP('w-wa'!Q171,tab_liczb_!$AV$8:$AX$18,3,1))," ")</f>
        <v>4</v>
      </c>
      <c r="R172" s="58">
        <f>IF(ISNUMBER('w-wa'!R171),(VLOOKUP('w-wa'!R171,tab_liczb_!$AY$8:$BA$18,3,1))," ")</f>
        <v>5</v>
      </c>
      <c r="U172" s="62">
        <f t="shared" si="101"/>
        <v>0</v>
      </c>
      <c r="V172" s="58">
        <f t="shared" si="102"/>
        <v>0</v>
      </c>
      <c r="W172" s="58">
        <f t="shared" si="103"/>
        <v>0</v>
      </c>
      <c r="X172" s="58">
        <f t="shared" si="104"/>
        <v>2</v>
      </c>
      <c r="Y172" s="58">
        <f t="shared" si="105"/>
        <v>5</v>
      </c>
      <c r="Z172" s="58">
        <f t="shared" si="106"/>
        <v>1</v>
      </c>
      <c r="AA172" s="58">
        <f t="shared" si="107"/>
        <v>1</v>
      </c>
      <c r="AB172" s="58">
        <f t="shared" si="108"/>
        <v>0</v>
      </c>
      <c r="AC172" s="58">
        <f t="shared" si="109"/>
        <v>2</v>
      </c>
      <c r="AD172" s="58">
        <f t="shared" si="110"/>
        <v>1</v>
      </c>
      <c r="AE172" s="59">
        <f t="shared" si="111"/>
        <v>0</v>
      </c>
      <c r="AF172" s="112"/>
      <c r="AG172" s="77">
        <f t="shared" si="112"/>
        <v>0</v>
      </c>
      <c r="AH172" s="78">
        <f t="shared" si="113"/>
        <v>0</v>
      </c>
      <c r="AI172" s="78">
        <f t="shared" si="114"/>
        <v>0</v>
      </c>
      <c r="AJ172" s="78">
        <f t="shared" si="115"/>
        <v>1</v>
      </c>
      <c r="AK172" s="78">
        <f t="shared" si="116"/>
        <v>0</v>
      </c>
      <c r="AL172" s="78">
        <f t="shared" si="117"/>
        <v>1</v>
      </c>
      <c r="AM172" s="78">
        <f t="shared" si="118"/>
        <v>0</v>
      </c>
      <c r="AN172" s="78">
        <f t="shared" si="119"/>
        <v>1</v>
      </c>
      <c r="AO172" s="78">
        <f t="shared" si="120"/>
        <v>1</v>
      </c>
      <c r="AP172" s="78">
        <f t="shared" si="121"/>
        <v>0</v>
      </c>
      <c r="AQ172" s="79">
        <f t="shared" si="122"/>
        <v>0</v>
      </c>
      <c r="AR172" s="41"/>
      <c r="AS172" s="41"/>
      <c r="AT172" s="113">
        <f t="shared" si="123"/>
        <v>0</v>
      </c>
      <c r="AU172" s="114">
        <f t="shared" si="124"/>
        <v>0</v>
      </c>
      <c r="AV172" s="114">
        <f t="shared" si="100"/>
        <v>0</v>
      </c>
      <c r="AW172" s="114">
        <f t="shared" si="125"/>
        <v>0</v>
      </c>
      <c r="AX172" s="114">
        <f t="shared" si="126"/>
        <v>0</v>
      </c>
      <c r="AY172" s="114">
        <f t="shared" si="127"/>
        <v>0</v>
      </c>
      <c r="AZ172" s="58">
        <f t="shared" si="128"/>
        <v>1</v>
      </c>
      <c r="BA172" s="114">
        <f t="shared" si="129"/>
        <v>0</v>
      </c>
      <c r="BB172" s="114">
        <f t="shared" si="130"/>
        <v>0</v>
      </c>
      <c r="BC172" s="114">
        <f t="shared" si="131"/>
        <v>0</v>
      </c>
      <c r="BD172" s="115">
        <f t="shared" si="132"/>
        <v>0</v>
      </c>
    </row>
    <row r="173" spans="1:56" ht="13.5" thickBot="1">
      <c r="A173" s="237">
        <f>IF(ISNUMBER('w-wa'!A172),('w-wa'!A172),(" "))</f>
        <v>1949</v>
      </c>
      <c r="B173" s="58">
        <f>IF(ISNUMBER('w-wa'!B172),(VLOOKUP('w-wa'!B172,tab_liczb_!$C$8:$E$18,3,1))," ")</f>
        <v>5</v>
      </c>
      <c r="C173" s="58">
        <f>IF(ISNUMBER('w-wa'!C172),(VLOOKUP('w-wa'!C172,tab_liczb_!$F$8:$H$18,3,1))," ")</f>
        <v>5</v>
      </c>
      <c r="D173" s="58">
        <f>IF(ISNUMBER('w-wa'!D172),(VLOOKUP('w-wa'!D172,tab_liczb_!$I$8:$K$18,3,1))," ")</f>
        <v>9</v>
      </c>
      <c r="E173" s="58">
        <f>IF(ISNUMBER('w-wa'!E172),(VLOOKUP('w-wa'!E172,tab_liczb_!$L$8:$N$18,3,1))," ")</f>
        <v>3</v>
      </c>
      <c r="F173" s="58">
        <f>IF(ISNUMBER('w-wa'!F172),(VLOOKUP('w-wa'!F172,tab_liczb_!$O$8:$Q$18,3,1))," ")</f>
        <v>3</v>
      </c>
      <c r="G173" s="58">
        <f>IF(ISNUMBER('w-wa'!G172),(VLOOKUP('w-wa'!G172,tab_liczb_!$R$8:$T$18,3,1))," ")</f>
        <v>10</v>
      </c>
      <c r="H173" s="58">
        <f>IF(ISNUMBER('w-wa'!H172),(VLOOKUP('w-wa'!H172,tab_liczb_!$U$8:$W$18,3,1))," ")</f>
        <v>6</v>
      </c>
      <c r="I173" s="58">
        <f>IF(ISNUMBER('w-wa'!I172),(VLOOKUP('w-wa'!I172,tab_liczb_!$X$8:$Z$18,3,1))," ")</f>
        <v>9</v>
      </c>
      <c r="J173" s="58">
        <f>IF(ISNUMBER('w-wa'!J172),(VLOOKUP('w-wa'!J172,tab_liczb_!$AA$8:$AC$18,3,1))," ")</f>
        <v>2</v>
      </c>
      <c r="K173" s="58">
        <f>IF(ISNUMBER('w-wa'!K172),(VLOOKUP('w-wa'!K172,tab_liczb_!$AD$8:$AF$18,3,1))," ")</f>
        <v>4</v>
      </c>
      <c r="L173" s="58">
        <f>IF(ISNUMBER('w-wa'!L172),(VLOOKUP('w-wa'!L172,tab_liczb_!$AG$8:$AI$18,3,1))," ")</f>
        <v>5</v>
      </c>
      <c r="M173" s="58">
        <f>IF(ISNUMBER('w-wa'!M172),(VLOOKUP('w-wa'!M172,tab_liczb_!$AJ$8:$AL$18,3,1))," ")</f>
        <v>1</v>
      </c>
      <c r="N173" s="58">
        <f>IF(ISNUMBER('w-wa'!N172),(VLOOKUP('w-wa'!N172,tab_liczb_!$AM$8:$AO$18,3,1))," ")</f>
        <v>6</v>
      </c>
      <c r="O173" s="58">
        <f>IF(ISNUMBER('w-wa'!O172),(VLOOKUP('w-wa'!O172,tab_liczb_!$AP$8:$AR$18,3,1))," ")</f>
        <v>6</v>
      </c>
      <c r="P173" s="58">
        <f>IF(ISNUMBER('w-wa'!P172),(VLOOKUP('w-wa'!P172,tab_liczb_!$AS$8:$AU$18,3,1))," ")</f>
        <v>8</v>
      </c>
      <c r="Q173" s="58">
        <f>IF(ISNUMBER('w-wa'!Q172),(VLOOKUP('w-wa'!Q172,tab_liczb_!$AV$8:$AX$18,3,1))," ")</f>
        <v>2</v>
      </c>
      <c r="R173" s="58">
        <f>IF(ISNUMBER('w-wa'!R172),(VLOOKUP('w-wa'!R172,tab_liczb_!$AY$8:$BA$18,3,1))," ")</f>
        <v>4</v>
      </c>
      <c r="U173" s="62">
        <f t="shared" si="101"/>
        <v>0</v>
      </c>
      <c r="V173" s="58">
        <f t="shared" si="102"/>
        <v>1</v>
      </c>
      <c r="W173" s="58">
        <f t="shared" si="103"/>
        <v>2</v>
      </c>
      <c r="X173" s="58">
        <f t="shared" si="104"/>
        <v>0</v>
      </c>
      <c r="Y173" s="58">
        <f t="shared" si="105"/>
        <v>0</v>
      </c>
      <c r="Z173" s="58">
        <f t="shared" si="106"/>
        <v>1</v>
      </c>
      <c r="AA173" s="58">
        <f t="shared" si="107"/>
        <v>3</v>
      </c>
      <c r="AB173" s="58">
        <f t="shared" si="108"/>
        <v>1</v>
      </c>
      <c r="AC173" s="58">
        <f t="shared" si="109"/>
        <v>2</v>
      </c>
      <c r="AD173" s="58">
        <f t="shared" si="110"/>
        <v>1</v>
      </c>
      <c r="AE173" s="59">
        <f t="shared" si="111"/>
        <v>1</v>
      </c>
      <c r="AF173" s="112"/>
      <c r="AG173" s="77">
        <f t="shared" si="112"/>
        <v>0</v>
      </c>
      <c r="AH173" s="78">
        <f t="shared" si="113"/>
        <v>0</v>
      </c>
      <c r="AI173" s="78">
        <f t="shared" si="114"/>
        <v>0</v>
      </c>
      <c r="AJ173" s="78">
        <f t="shared" si="115"/>
        <v>1</v>
      </c>
      <c r="AK173" s="78">
        <f t="shared" si="116"/>
        <v>0</v>
      </c>
      <c r="AL173" s="78">
        <f t="shared" si="117"/>
        <v>2</v>
      </c>
      <c r="AM173" s="78">
        <f t="shared" si="118"/>
        <v>0</v>
      </c>
      <c r="AN173" s="78">
        <f t="shared" si="119"/>
        <v>0</v>
      </c>
      <c r="AO173" s="78">
        <f t="shared" si="120"/>
        <v>0</v>
      </c>
      <c r="AP173" s="78">
        <f t="shared" si="121"/>
        <v>1</v>
      </c>
      <c r="AQ173" s="79">
        <f t="shared" si="122"/>
        <v>0</v>
      </c>
      <c r="AR173" s="41"/>
      <c r="AS173" s="41"/>
      <c r="AT173" s="113">
        <f t="shared" si="123"/>
        <v>0</v>
      </c>
      <c r="AU173" s="114">
        <f t="shared" si="124"/>
        <v>0</v>
      </c>
      <c r="AV173" s="114">
        <f t="shared" si="100"/>
        <v>0</v>
      </c>
      <c r="AW173" s="114">
        <f t="shared" si="125"/>
        <v>0</v>
      </c>
      <c r="AX173" s="114">
        <f t="shared" si="126"/>
        <v>0</v>
      </c>
      <c r="AY173" s="114">
        <f t="shared" si="127"/>
        <v>0</v>
      </c>
      <c r="AZ173" s="58">
        <f t="shared" si="128"/>
        <v>0</v>
      </c>
      <c r="BA173" s="114">
        <f t="shared" si="129"/>
        <v>1</v>
      </c>
      <c r="BB173" s="114">
        <f t="shared" si="130"/>
        <v>0</v>
      </c>
      <c r="BC173" s="114">
        <f t="shared" si="131"/>
        <v>0</v>
      </c>
      <c r="BD173" s="115">
        <f t="shared" si="132"/>
        <v>0</v>
      </c>
    </row>
    <row r="174" spans="1:56" ht="13.5" thickBot="1">
      <c r="A174" s="237">
        <f>IF(ISNUMBER('w-wa'!A173),('w-wa'!A173),(" "))</f>
        <v>1950</v>
      </c>
      <c r="B174" s="58">
        <f>IF(ISNUMBER('w-wa'!B173),(VLOOKUP('w-wa'!B173,tab_liczb_!$C$8:$E$18,3,1))," ")</f>
        <v>10</v>
      </c>
      <c r="C174" s="58">
        <f>IF(ISNUMBER('w-wa'!C173),(VLOOKUP('w-wa'!C173,tab_liczb_!$F$8:$H$18,3,1))," ")</f>
        <v>4</v>
      </c>
      <c r="D174" s="58">
        <f>IF(ISNUMBER('w-wa'!D173),(VLOOKUP('w-wa'!D173,tab_liczb_!$I$8:$K$18,3,1))," ")</f>
        <v>6</v>
      </c>
      <c r="E174" s="58">
        <f>IF(ISNUMBER('w-wa'!E173),(VLOOKUP('w-wa'!E173,tab_liczb_!$L$8:$N$18,3,1))," ")</f>
        <v>3</v>
      </c>
      <c r="F174" s="58">
        <f>IF(ISNUMBER('w-wa'!F173),(VLOOKUP('w-wa'!F173,tab_liczb_!$O$8:$Q$18,3,1))," ")</f>
        <v>3</v>
      </c>
      <c r="G174" s="58">
        <f>IF(ISNUMBER('w-wa'!G173),(VLOOKUP('w-wa'!G173,tab_liczb_!$R$8:$T$18,3,1))," ")</f>
        <v>4</v>
      </c>
      <c r="H174" s="58">
        <f>IF(ISNUMBER('w-wa'!H173),(VLOOKUP('w-wa'!H173,tab_liczb_!$U$8:$W$18,3,1))," ")</f>
        <v>6</v>
      </c>
      <c r="I174" s="58">
        <f>IF(ISNUMBER('w-wa'!I173),(VLOOKUP('w-wa'!I173,tab_liczb_!$X$8:$Z$18,3,1))," ")</f>
        <v>6</v>
      </c>
      <c r="J174" s="58">
        <f>IF(ISNUMBER('w-wa'!J173),(VLOOKUP('w-wa'!J173,tab_liczb_!$AA$8:$AC$18,3,1))," ")</f>
        <v>5</v>
      </c>
      <c r="K174" s="58">
        <f>IF(ISNUMBER('w-wa'!K173),(VLOOKUP('w-wa'!K173,tab_liczb_!$AD$8:$AF$18,3,1))," ")</f>
        <v>8</v>
      </c>
      <c r="L174" s="58">
        <f>IF(ISNUMBER('w-wa'!L173),(VLOOKUP('w-wa'!L173,tab_liczb_!$AG$8:$AI$18,3,1))," ")</f>
        <v>6</v>
      </c>
      <c r="M174" s="58">
        <f>IF(ISNUMBER('w-wa'!M173),(VLOOKUP('w-wa'!M173,tab_liczb_!$AJ$8:$AL$18,3,1))," ")</f>
        <v>6</v>
      </c>
      <c r="N174" s="58">
        <f>IF(ISNUMBER('w-wa'!N173),(VLOOKUP('w-wa'!N173,tab_liczb_!$AM$8:$AO$18,3,1))," ")</f>
        <v>6</v>
      </c>
      <c r="O174" s="58">
        <f>IF(ISNUMBER('w-wa'!O173),(VLOOKUP('w-wa'!O173,tab_liczb_!$AP$8:$AR$18,3,1))," ")</f>
        <v>3</v>
      </c>
      <c r="P174" s="58">
        <f>IF(ISNUMBER('w-wa'!P173),(VLOOKUP('w-wa'!P173,tab_liczb_!$AS$8:$AU$18,3,1))," ")</f>
        <v>6</v>
      </c>
      <c r="Q174" s="58">
        <f>IF(ISNUMBER('w-wa'!Q173),(VLOOKUP('w-wa'!Q173,tab_liczb_!$AV$8:$AX$18,3,1))," ")</f>
        <v>6</v>
      </c>
      <c r="R174" s="58">
        <f>IF(ISNUMBER('w-wa'!R173),(VLOOKUP('w-wa'!R173,tab_liczb_!$AY$8:$BA$18,3,1))," ")</f>
        <v>5</v>
      </c>
      <c r="U174" s="62">
        <f t="shared" si="101"/>
        <v>0</v>
      </c>
      <c r="V174" s="58">
        <f t="shared" si="102"/>
        <v>1</v>
      </c>
      <c r="W174" s="58">
        <f t="shared" si="103"/>
        <v>0</v>
      </c>
      <c r="X174" s="58">
        <f t="shared" si="104"/>
        <v>1</v>
      </c>
      <c r="Y174" s="58">
        <f t="shared" si="105"/>
        <v>0</v>
      </c>
      <c r="Z174" s="58">
        <f t="shared" si="106"/>
        <v>5</v>
      </c>
      <c r="AA174" s="58">
        <f t="shared" si="107"/>
        <v>1</v>
      </c>
      <c r="AB174" s="58">
        <f t="shared" si="108"/>
        <v>2</v>
      </c>
      <c r="AC174" s="58">
        <f t="shared" si="109"/>
        <v>2</v>
      </c>
      <c r="AD174" s="58">
        <f t="shared" si="110"/>
        <v>0</v>
      </c>
      <c r="AE174" s="59">
        <f t="shared" si="111"/>
        <v>0</v>
      </c>
      <c r="AF174" s="112"/>
      <c r="AG174" s="77">
        <f t="shared" si="112"/>
        <v>0</v>
      </c>
      <c r="AH174" s="78">
        <f t="shared" si="113"/>
        <v>0</v>
      </c>
      <c r="AI174" s="78">
        <f t="shared" si="114"/>
        <v>0</v>
      </c>
      <c r="AJ174" s="78">
        <f t="shared" si="115"/>
        <v>0</v>
      </c>
      <c r="AK174" s="78">
        <f t="shared" si="116"/>
        <v>0</v>
      </c>
      <c r="AL174" s="78">
        <f t="shared" si="117"/>
        <v>3</v>
      </c>
      <c r="AM174" s="78">
        <f t="shared" si="118"/>
        <v>0</v>
      </c>
      <c r="AN174" s="78">
        <f t="shared" si="119"/>
        <v>0</v>
      </c>
      <c r="AO174" s="78">
        <f t="shared" si="120"/>
        <v>1</v>
      </c>
      <c r="AP174" s="78">
        <f t="shared" si="121"/>
        <v>0</v>
      </c>
      <c r="AQ174" s="79">
        <f t="shared" si="122"/>
        <v>0</v>
      </c>
      <c r="AR174" s="41"/>
      <c r="AS174" s="41"/>
      <c r="AT174" s="113">
        <f t="shared" si="123"/>
        <v>0</v>
      </c>
      <c r="AU174" s="114">
        <f t="shared" si="124"/>
        <v>0</v>
      </c>
      <c r="AV174" s="114">
        <f t="shared" si="100"/>
        <v>0</v>
      </c>
      <c r="AW174" s="114">
        <f t="shared" si="125"/>
        <v>0</v>
      </c>
      <c r="AX174" s="114">
        <f t="shared" si="126"/>
        <v>0</v>
      </c>
      <c r="AY174" s="114">
        <f t="shared" si="127"/>
        <v>0</v>
      </c>
      <c r="AZ174" s="58">
        <f t="shared" si="128"/>
        <v>1</v>
      </c>
      <c r="BA174" s="114">
        <f t="shared" si="129"/>
        <v>0</v>
      </c>
      <c r="BB174" s="114">
        <f t="shared" si="130"/>
        <v>0</v>
      </c>
      <c r="BC174" s="114">
        <f t="shared" si="131"/>
        <v>0</v>
      </c>
      <c r="BD174" s="115">
        <f t="shared" si="132"/>
        <v>0</v>
      </c>
    </row>
    <row r="175" spans="1:56" ht="13.5" thickBot="1">
      <c r="A175" s="237">
        <f>IF(ISNUMBER('w-wa'!A174),('w-wa'!A174),(" "))</f>
        <v>1951</v>
      </c>
      <c r="B175" s="58">
        <f>IF(ISNUMBER('w-wa'!B174),(VLOOKUP('w-wa'!B174,tab_liczb_!$C$8:$E$18,3,1))," ")</f>
        <v>6</v>
      </c>
      <c r="C175" s="58">
        <f>IF(ISNUMBER('w-wa'!C174),(VLOOKUP('w-wa'!C174,tab_liczb_!$F$8:$H$18,3,1))," ")</f>
        <v>6</v>
      </c>
      <c r="D175" s="58">
        <f>IF(ISNUMBER('w-wa'!D174),(VLOOKUP('w-wa'!D174,tab_liczb_!$I$8:$K$18,3,1))," ")</f>
        <v>9</v>
      </c>
      <c r="E175" s="58">
        <f>IF(ISNUMBER('w-wa'!E174),(VLOOKUP('w-wa'!E174,tab_liczb_!$L$8:$N$18,3,1))," ")</f>
        <v>4</v>
      </c>
      <c r="F175" s="58">
        <f>IF(ISNUMBER('w-wa'!F174),(VLOOKUP('w-wa'!F174,tab_liczb_!$O$8:$Q$18,3,1))," ")</f>
        <v>9</v>
      </c>
      <c r="G175" s="58">
        <f>IF(ISNUMBER('w-wa'!G174),(VLOOKUP('w-wa'!G174,tab_liczb_!$R$8:$T$18,3,1))," ")</f>
        <v>3</v>
      </c>
      <c r="H175" s="58">
        <f>IF(ISNUMBER('w-wa'!H174),(VLOOKUP('w-wa'!H174,tab_liczb_!$U$8:$W$18,3,1))," ")</f>
        <v>6</v>
      </c>
      <c r="I175" s="58">
        <f>IF(ISNUMBER('w-wa'!I174),(VLOOKUP('w-wa'!I174,tab_liczb_!$X$8:$Z$18,3,1))," ")</f>
        <v>1</v>
      </c>
      <c r="J175" s="58">
        <f>IF(ISNUMBER('w-wa'!J174),(VLOOKUP('w-wa'!J174,tab_liczb_!$AA$8:$AC$18,3,1))," ")</f>
        <v>1</v>
      </c>
      <c r="K175" s="58">
        <f>IF(ISNUMBER('w-wa'!K174),(VLOOKUP('w-wa'!K174,tab_liczb_!$AD$8:$AF$18,3,1))," ")</f>
        <v>9</v>
      </c>
      <c r="L175" s="58">
        <f>IF(ISNUMBER('w-wa'!L174),(VLOOKUP('w-wa'!L174,tab_liczb_!$AG$8:$AI$18,3,1))," ")</f>
        <v>2</v>
      </c>
      <c r="M175" s="58">
        <f>IF(ISNUMBER('w-wa'!M174),(VLOOKUP('w-wa'!M174,tab_liczb_!$AJ$8:$AL$18,3,1))," ")</f>
        <v>3</v>
      </c>
      <c r="N175" s="58">
        <f>IF(ISNUMBER('w-wa'!N174),(VLOOKUP('w-wa'!N174,tab_liczb_!$AM$8:$AO$18,3,1))," ")</f>
        <v>6</v>
      </c>
      <c r="O175" s="58">
        <f>IF(ISNUMBER('w-wa'!O174),(VLOOKUP('w-wa'!O174,tab_liczb_!$AP$8:$AR$18,3,1))," ")</f>
        <v>10</v>
      </c>
      <c r="P175" s="58">
        <f>IF(ISNUMBER('w-wa'!P174),(VLOOKUP('w-wa'!P174,tab_liczb_!$AS$8:$AU$18,3,1))," ")</f>
        <v>3</v>
      </c>
      <c r="Q175" s="58">
        <f>IF(ISNUMBER('w-wa'!Q174),(VLOOKUP('w-wa'!Q174,tab_liczb_!$AV$8:$AX$18,3,1))," ")</f>
        <v>2</v>
      </c>
      <c r="R175" s="58">
        <f>IF(ISNUMBER('w-wa'!R174),(VLOOKUP('w-wa'!R174,tab_liczb_!$AY$8:$BA$18,3,1))," ")</f>
        <v>4</v>
      </c>
      <c r="U175" s="62">
        <f t="shared" si="101"/>
        <v>0</v>
      </c>
      <c r="V175" s="58">
        <f t="shared" si="102"/>
        <v>0</v>
      </c>
      <c r="W175" s="58">
        <f t="shared" si="103"/>
        <v>3</v>
      </c>
      <c r="X175" s="58">
        <f t="shared" si="104"/>
        <v>0</v>
      </c>
      <c r="Y175" s="58">
        <f t="shared" si="105"/>
        <v>0</v>
      </c>
      <c r="Z175" s="58">
        <f t="shared" si="106"/>
        <v>3</v>
      </c>
      <c r="AA175" s="58">
        <f t="shared" si="107"/>
        <v>0</v>
      </c>
      <c r="AB175" s="58">
        <f t="shared" si="108"/>
        <v>1</v>
      </c>
      <c r="AC175" s="58">
        <f t="shared" si="109"/>
        <v>2</v>
      </c>
      <c r="AD175" s="58">
        <f t="shared" si="110"/>
        <v>1</v>
      </c>
      <c r="AE175" s="59">
        <f t="shared" si="111"/>
        <v>2</v>
      </c>
      <c r="AF175" s="112"/>
      <c r="AG175" s="77">
        <f t="shared" si="112"/>
        <v>0</v>
      </c>
      <c r="AH175" s="78">
        <f t="shared" si="113"/>
        <v>1</v>
      </c>
      <c r="AI175" s="78">
        <f t="shared" si="114"/>
        <v>0</v>
      </c>
      <c r="AJ175" s="78">
        <f t="shared" si="115"/>
        <v>0</v>
      </c>
      <c r="AK175" s="78">
        <f t="shared" si="116"/>
        <v>0</v>
      </c>
      <c r="AL175" s="78">
        <f t="shared" si="117"/>
        <v>1</v>
      </c>
      <c r="AM175" s="78">
        <f t="shared" si="118"/>
        <v>0</v>
      </c>
      <c r="AN175" s="78">
        <f t="shared" si="119"/>
        <v>0</v>
      </c>
      <c r="AO175" s="78">
        <f t="shared" si="120"/>
        <v>1</v>
      </c>
      <c r="AP175" s="78">
        <f t="shared" si="121"/>
        <v>1</v>
      </c>
      <c r="AQ175" s="79">
        <f t="shared" si="122"/>
        <v>0</v>
      </c>
      <c r="AR175" s="41"/>
      <c r="AS175" s="41"/>
      <c r="AT175" s="113">
        <f t="shared" si="123"/>
        <v>0</v>
      </c>
      <c r="AU175" s="114">
        <f t="shared" si="124"/>
        <v>0</v>
      </c>
      <c r="AV175" s="114">
        <f t="shared" si="100"/>
        <v>0</v>
      </c>
      <c r="AW175" s="114">
        <f t="shared" si="125"/>
        <v>0</v>
      </c>
      <c r="AX175" s="114">
        <f t="shared" si="126"/>
        <v>0</v>
      </c>
      <c r="AY175" s="114">
        <f t="shared" si="127"/>
        <v>0</v>
      </c>
      <c r="AZ175" s="58">
        <f t="shared" si="128"/>
        <v>0</v>
      </c>
      <c r="BA175" s="114">
        <f t="shared" si="129"/>
        <v>1</v>
      </c>
      <c r="BB175" s="114">
        <f t="shared" si="130"/>
        <v>0</v>
      </c>
      <c r="BC175" s="114">
        <f t="shared" si="131"/>
        <v>0</v>
      </c>
      <c r="BD175" s="115">
        <f t="shared" si="132"/>
        <v>0</v>
      </c>
    </row>
    <row r="176" spans="1:56" ht="13.5" thickBot="1">
      <c r="A176" s="237">
        <f>IF(ISNUMBER('w-wa'!A175),('w-wa'!A175),(" "))</f>
        <v>1952</v>
      </c>
      <c r="B176" s="58">
        <f>IF(ISNUMBER('w-wa'!B175),(VLOOKUP('w-wa'!B175,tab_liczb_!$C$8:$E$18,3,1))," ")</f>
        <v>5</v>
      </c>
      <c r="C176" s="58">
        <f>IF(ISNUMBER('w-wa'!C175),(VLOOKUP('w-wa'!C175,tab_liczb_!$F$8:$H$18,3,1))," ")</f>
        <v>7</v>
      </c>
      <c r="D176" s="58">
        <f>IF(ISNUMBER('w-wa'!D175),(VLOOKUP('w-wa'!D175,tab_liczb_!$I$8:$K$18,3,1))," ")</f>
        <v>11</v>
      </c>
      <c r="E176" s="58">
        <f>IF(ISNUMBER('w-wa'!E175),(VLOOKUP('w-wa'!E175,tab_liczb_!$L$8:$N$18,3,1))," ")</f>
        <v>1</v>
      </c>
      <c r="F176" s="58">
        <f>IF(ISNUMBER('w-wa'!F175),(VLOOKUP('w-wa'!F175,tab_liczb_!$O$8:$Q$18,3,1))," ")</f>
        <v>10</v>
      </c>
      <c r="G176" s="58">
        <f>IF(ISNUMBER('w-wa'!G175),(VLOOKUP('w-wa'!G175,tab_liczb_!$R$8:$T$18,3,1))," ")</f>
        <v>8</v>
      </c>
      <c r="H176" s="58">
        <f>IF(ISNUMBER('w-wa'!H175),(VLOOKUP('w-wa'!H175,tab_liczb_!$U$8:$W$18,3,1))," ")</f>
        <v>5</v>
      </c>
      <c r="I176" s="58">
        <f>IF(ISNUMBER('w-wa'!I175),(VLOOKUP('w-wa'!I175,tab_liczb_!$X$8:$Z$18,3,1))," ")</f>
        <v>3</v>
      </c>
      <c r="J176" s="58">
        <f>IF(ISNUMBER('w-wa'!J175),(VLOOKUP('w-wa'!J175,tab_liczb_!$AA$8:$AC$18,3,1))," ")</f>
        <v>9</v>
      </c>
      <c r="K176" s="58">
        <f>IF(ISNUMBER('w-wa'!K175),(VLOOKUP('w-wa'!K175,tab_liczb_!$AD$8:$AF$18,3,1))," ")</f>
        <v>8</v>
      </c>
      <c r="L176" s="58">
        <f>IF(ISNUMBER('w-wa'!L175),(VLOOKUP('w-wa'!L175,tab_liczb_!$AG$8:$AI$18,3,1))," ")</f>
        <v>8</v>
      </c>
      <c r="M176" s="58">
        <f>IF(ISNUMBER('w-wa'!M175),(VLOOKUP('w-wa'!M175,tab_liczb_!$AJ$8:$AL$18,3,1))," ")</f>
        <v>9</v>
      </c>
      <c r="N176" s="58">
        <f>IF(ISNUMBER('w-wa'!N175),(VLOOKUP('w-wa'!N175,tab_liczb_!$AM$8:$AO$18,3,1))," ")</f>
        <v>5</v>
      </c>
      <c r="O176" s="58">
        <f>IF(ISNUMBER('w-wa'!O175),(VLOOKUP('w-wa'!O175,tab_liczb_!$AP$8:$AR$18,3,1))," ")</f>
        <v>10</v>
      </c>
      <c r="P176" s="58">
        <f>IF(ISNUMBER('w-wa'!P175),(VLOOKUP('w-wa'!P175,tab_liczb_!$AS$8:$AU$18,3,1))," ")</f>
        <v>5</v>
      </c>
      <c r="Q176" s="58">
        <f>IF(ISNUMBER('w-wa'!Q175),(VLOOKUP('w-wa'!Q175,tab_liczb_!$AV$8:$AX$18,3,1))," ")</f>
        <v>11</v>
      </c>
      <c r="R176" s="58">
        <f>IF(ISNUMBER('w-wa'!R175),(VLOOKUP('w-wa'!R175,tab_liczb_!$AY$8:$BA$18,3,1))," ")</f>
        <v>8</v>
      </c>
      <c r="U176" s="62">
        <f t="shared" si="101"/>
        <v>1</v>
      </c>
      <c r="V176" s="58">
        <f t="shared" si="102"/>
        <v>1</v>
      </c>
      <c r="W176" s="58">
        <f t="shared" si="103"/>
        <v>2</v>
      </c>
      <c r="X176" s="58">
        <f t="shared" si="104"/>
        <v>3</v>
      </c>
      <c r="Y176" s="58">
        <f t="shared" si="105"/>
        <v>1</v>
      </c>
      <c r="Z176" s="58">
        <f t="shared" si="106"/>
        <v>0</v>
      </c>
      <c r="AA176" s="58">
        <f t="shared" si="107"/>
        <v>2</v>
      </c>
      <c r="AB176" s="58">
        <f t="shared" si="108"/>
        <v>0</v>
      </c>
      <c r="AC176" s="58">
        <f t="shared" si="109"/>
        <v>1</v>
      </c>
      <c r="AD176" s="58">
        <f t="shared" si="110"/>
        <v>0</v>
      </c>
      <c r="AE176" s="59">
        <f t="shared" si="111"/>
        <v>1</v>
      </c>
      <c r="AF176" s="112"/>
      <c r="AG176" s="77">
        <f t="shared" si="112"/>
        <v>1</v>
      </c>
      <c r="AH176" s="78">
        <f t="shared" si="113"/>
        <v>1</v>
      </c>
      <c r="AI176" s="78">
        <f t="shared" si="114"/>
        <v>0</v>
      </c>
      <c r="AJ176" s="78">
        <f t="shared" si="115"/>
        <v>0</v>
      </c>
      <c r="AK176" s="78">
        <f t="shared" si="116"/>
        <v>0</v>
      </c>
      <c r="AL176" s="78">
        <f t="shared" si="117"/>
        <v>0</v>
      </c>
      <c r="AM176" s="78">
        <f t="shared" si="118"/>
        <v>2</v>
      </c>
      <c r="AN176" s="78">
        <f t="shared" si="119"/>
        <v>0</v>
      </c>
      <c r="AO176" s="78">
        <f t="shared" si="120"/>
        <v>0</v>
      </c>
      <c r="AP176" s="78">
        <f t="shared" si="121"/>
        <v>0</v>
      </c>
      <c r="AQ176" s="79">
        <f t="shared" si="122"/>
        <v>0</v>
      </c>
      <c r="AR176" s="41"/>
      <c r="AS176" s="41"/>
      <c r="AT176" s="113">
        <f t="shared" si="123"/>
        <v>0</v>
      </c>
      <c r="AU176" s="114">
        <f t="shared" si="124"/>
        <v>0</v>
      </c>
      <c r="AV176" s="114">
        <f t="shared" si="100"/>
        <v>0</v>
      </c>
      <c r="AW176" s="114">
        <f t="shared" si="125"/>
        <v>1</v>
      </c>
      <c r="AX176" s="114">
        <f t="shared" si="126"/>
        <v>0</v>
      </c>
      <c r="AY176" s="114">
        <f t="shared" si="127"/>
        <v>0</v>
      </c>
      <c r="AZ176" s="58">
        <f t="shared" si="128"/>
        <v>0</v>
      </c>
      <c r="BA176" s="114">
        <f t="shared" si="129"/>
        <v>0</v>
      </c>
      <c r="BB176" s="114">
        <f t="shared" si="130"/>
        <v>0</v>
      </c>
      <c r="BC176" s="114">
        <f t="shared" si="131"/>
        <v>0</v>
      </c>
      <c r="BD176" s="115">
        <f t="shared" si="132"/>
        <v>0</v>
      </c>
    </row>
    <row r="177" spans="1:56" ht="13.5" thickBot="1">
      <c r="A177" s="237">
        <f>IF(ISNUMBER('w-wa'!A176),('w-wa'!A176),(" "))</f>
        <v>1953</v>
      </c>
      <c r="B177" s="58">
        <f>IF(ISNUMBER('w-wa'!B176),(VLOOKUP('w-wa'!B176,tab_liczb_!$C$8:$E$18,3,1))," ")</f>
        <v>6</v>
      </c>
      <c r="C177" s="58">
        <f>IF(ISNUMBER('w-wa'!C176),(VLOOKUP('w-wa'!C176,tab_liczb_!$F$8:$H$18,3,1))," ")</f>
        <v>8</v>
      </c>
      <c r="D177" s="58">
        <f>IF(ISNUMBER('w-wa'!D176),(VLOOKUP('w-wa'!D176,tab_liczb_!$I$8:$K$18,3,1))," ")</f>
        <v>7</v>
      </c>
      <c r="E177" s="58">
        <f>IF(ISNUMBER('w-wa'!E176),(VLOOKUP('w-wa'!E176,tab_liczb_!$L$8:$N$18,3,1))," ")</f>
        <v>4</v>
      </c>
      <c r="F177" s="58">
        <f>IF(ISNUMBER('w-wa'!F176),(VLOOKUP('w-wa'!F176,tab_liczb_!$O$8:$Q$18,3,1))," ")</f>
        <v>7</v>
      </c>
      <c r="G177" s="58">
        <f>IF(ISNUMBER('w-wa'!G176),(VLOOKUP('w-wa'!G176,tab_liczb_!$R$8:$T$18,3,1))," ")</f>
        <v>2</v>
      </c>
      <c r="H177" s="58">
        <f>IF(ISNUMBER('w-wa'!H176),(VLOOKUP('w-wa'!H176,tab_liczb_!$U$8:$W$18,3,1))," ")</f>
        <v>3</v>
      </c>
      <c r="I177" s="58">
        <f>IF(ISNUMBER('w-wa'!I176),(VLOOKUP('w-wa'!I176,tab_liczb_!$X$8:$Z$18,3,1))," ")</f>
        <v>7</v>
      </c>
      <c r="J177" s="58">
        <f>IF(ISNUMBER('w-wa'!J176),(VLOOKUP('w-wa'!J176,tab_liczb_!$AA$8:$AC$18,3,1))," ")</f>
        <v>5</v>
      </c>
      <c r="K177" s="58">
        <f>IF(ISNUMBER('w-wa'!K176),(VLOOKUP('w-wa'!K176,tab_liczb_!$AD$8:$AF$18,3,1))," ")</f>
        <v>3</v>
      </c>
      <c r="L177" s="58">
        <f>IF(ISNUMBER('w-wa'!L176),(VLOOKUP('w-wa'!L176,tab_liczb_!$AG$8:$AI$18,3,1))," ")</f>
        <v>7</v>
      </c>
      <c r="M177" s="58">
        <f>IF(ISNUMBER('w-wa'!M176),(VLOOKUP('w-wa'!M176,tab_liczb_!$AJ$8:$AL$18,3,1))," ")</f>
        <v>8</v>
      </c>
      <c r="N177" s="58">
        <f>IF(ISNUMBER('w-wa'!N176),(VLOOKUP('w-wa'!N176,tab_liczb_!$AM$8:$AO$18,3,1))," ")</f>
        <v>8</v>
      </c>
      <c r="O177" s="58">
        <f>IF(ISNUMBER('w-wa'!O176),(VLOOKUP('w-wa'!O176,tab_liczb_!$AP$8:$AR$18,3,1))," ")</f>
        <v>6</v>
      </c>
      <c r="P177" s="58">
        <f>IF(ISNUMBER('w-wa'!P176),(VLOOKUP('w-wa'!P176,tab_liczb_!$AS$8:$AU$18,3,1))," ")</f>
        <v>3</v>
      </c>
      <c r="Q177" s="58">
        <f>IF(ISNUMBER('w-wa'!Q176),(VLOOKUP('w-wa'!Q176,tab_liczb_!$AV$8:$AX$18,3,1))," ")</f>
        <v>6</v>
      </c>
      <c r="R177" s="58">
        <f>IF(ISNUMBER('w-wa'!R176),(VLOOKUP('w-wa'!R176,tab_liczb_!$AY$8:$BA$18,3,1))," ")</f>
        <v>5</v>
      </c>
      <c r="U177" s="62">
        <f t="shared" si="101"/>
        <v>0</v>
      </c>
      <c r="V177" s="58">
        <f t="shared" si="102"/>
        <v>0</v>
      </c>
      <c r="W177" s="58">
        <f t="shared" si="103"/>
        <v>0</v>
      </c>
      <c r="X177" s="58">
        <f t="shared" si="104"/>
        <v>2</v>
      </c>
      <c r="Y177" s="58">
        <f t="shared" si="105"/>
        <v>4</v>
      </c>
      <c r="Z177" s="58">
        <f t="shared" si="106"/>
        <v>1</v>
      </c>
      <c r="AA177" s="58">
        <f t="shared" si="107"/>
        <v>1</v>
      </c>
      <c r="AB177" s="58">
        <f t="shared" si="108"/>
        <v>1</v>
      </c>
      <c r="AC177" s="58">
        <f t="shared" si="109"/>
        <v>2</v>
      </c>
      <c r="AD177" s="58">
        <f t="shared" si="110"/>
        <v>1</v>
      </c>
      <c r="AE177" s="59">
        <f t="shared" si="111"/>
        <v>0</v>
      </c>
      <c r="AF177" s="112"/>
      <c r="AG177" s="77">
        <f t="shared" si="112"/>
        <v>0</v>
      </c>
      <c r="AH177" s="78">
        <f t="shared" si="113"/>
        <v>0</v>
      </c>
      <c r="AI177" s="78">
        <f t="shared" si="114"/>
        <v>0</v>
      </c>
      <c r="AJ177" s="78">
        <f t="shared" si="115"/>
        <v>1</v>
      </c>
      <c r="AK177" s="78">
        <f t="shared" si="116"/>
        <v>0</v>
      </c>
      <c r="AL177" s="78">
        <f t="shared" si="117"/>
        <v>2</v>
      </c>
      <c r="AM177" s="78">
        <f t="shared" si="118"/>
        <v>0</v>
      </c>
      <c r="AN177" s="78">
        <f t="shared" si="119"/>
        <v>0</v>
      </c>
      <c r="AO177" s="78">
        <f t="shared" si="120"/>
        <v>1</v>
      </c>
      <c r="AP177" s="78">
        <f t="shared" si="121"/>
        <v>0</v>
      </c>
      <c r="AQ177" s="79">
        <f t="shared" si="122"/>
        <v>0</v>
      </c>
      <c r="AR177" s="41"/>
      <c r="AS177" s="41"/>
      <c r="AT177" s="113">
        <f t="shared" si="123"/>
        <v>0</v>
      </c>
      <c r="AU177" s="114">
        <f t="shared" si="124"/>
        <v>0</v>
      </c>
      <c r="AV177" s="114">
        <f t="shared" si="100"/>
        <v>0</v>
      </c>
      <c r="AW177" s="114">
        <f t="shared" si="125"/>
        <v>0</v>
      </c>
      <c r="AX177" s="114">
        <f t="shared" si="126"/>
        <v>0</v>
      </c>
      <c r="AY177" s="114">
        <f t="shared" si="127"/>
        <v>0</v>
      </c>
      <c r="AZ177" s="58">
        <f t="shared" si="128"/>
        <v>1</v>
      </c>
      <c r="BA177" s="114">
        <f t="shared" si="129"/>
        <v>0</v>
      </c>
      <c r="BB177" s="114">
        <f t="shared" si="130"/>
        <v>0</v>
      </c>
      <c r="BC177" s="114">
        <f t="shared" si="131"/>
        <v>0</v>
      </c>
      <c r="BD177" s="115">
        <f t="shared" si="132"/>
        <v>0</v>
      </c>
    </row>
    <row r="178" spans="1:56" ht="13.5" thickBot="1">
      <c r="A178" s="237">
        <f>IF(ISNUMBER('w-wa'!A177),('w-wa'!A177),(" "))</f>
        <v>1954</v>
      </c>
      <c r="B178" s="58">
        <f>IF(ISNUMBER('w-wa'!B177),(VLOOKUP('w-wa'!B177,tab_liczb_!$C$8:$E$18,3,1))," ")</f>
        <v>10</v>
      </c>
      <c r="C178" s="58">
        <f>IF(ISNUMBER('w-wa'!C177),(VLOOKUP('w-wa'!C177,tab_liczb_!$F$8:$H$18,3,1))," ")</f>
        <v>11</v>
      </c>
      <c r="D178" s="58">
        <f>IF(ISNUMBER('w-wa'!D177),(VLOOKUP('w-wa'!D177,tab_liczb_!$I$8:$K$18,3,1))," ")</f>
        <v>7</v>
      </c>
      <c r="E178" s="58">
        <f>IF(ISNUMBER('w-wa'!E177),(VLOOKUP('w-wa'!E177,tab_liczb_!$L$8:$N$18,3,1))," ")</f>
        <v>11</v>
      </c>
      <c r="F178" s="58">
        <f>IF(ISNUMBER('w-wa'!F177),(VLOOKUP('w-wa'!F177,tab_liczb_!$O$8:$Q$18,3,1))," ")</f>
        <v>6</v>
      </c>
      <c r="G178" s="58">
        <f>IF(ISNUMBER('w-wa'!G177),(VLOOKUP('w-wa'!G177,tab_liczb_!$R$8:$T$18,3,1))," ")</f>
        <v>1</v>
      </c>
      <c r="H178" s="58">
        <f>IF(ISNUMBER('w-wa'!H177),(VLOOKUP('w-wa'!H177,tab_liczb_!$U$8:$W$18,3,1))," ")</f>
        <v>8</v>
      </c>
      <c r="I178" s="58">
        <f>IF(ISNUMBER('w-wa'!I177),(VLOOKUP('w-wa'!I177,tab_liczb_!$X$8:$Z$18,3,1))," ")</f>
        <v>6</v>
      </c>
      <c r="J178" s="58">
        <f>IF(ISNUMBER('w-wa'!J177),(VLOOKUP('w-wa'!J177,tab_liczb_!$AA$8:$AC$18,3,1))," ")</f>
        <v>3</v>
      </c>
      <c r="K178" s="58">
        <f>IF(ISNUMBER('w-wa'!K177),(VLOOKUP('w-wa'!K177,tab_liczb_!$AD$8:$AF$18,3,1))," ")</f>
        <v>5</v>
      </c>
      <c r="L178" s="58">
        <f>IF(ISNUMBER('w-wa'!L177),(VLOOKUP('w-wa'!L177,tab_liczb_!$AG$8:$AI$18,3,1))," ")</f>
        <v>7</v>
      </c>
      <c r="M178" s="58">
        <f>IF(ISNUMBER('w-wa'!M177),(VLOOKUP('w-wa'!M177,tab_liczb_!$AJ$8:$AL$18,3,1))," ")</f>
        <v>1</v>
      </c>
      <c r="N178" s="58">
        <f>IF(ISNUMBER('w-wa'!N177),(VLOOKUP('w-wa'!N177,tab_liczb_!$AM$8:$AO$18,3,1))," ")</f>
        <v>11</v>
      </c>
      <c r="O178" s="58">
        <f>IF(ISNUMBER('w-wa'!O177),(VLOOKUP('w-wa'!O177,tab_liczb_!$AP$8:$AR$18,3,1))," ")</f>
        <v>10</v>
      </c>
      <c r="P178" s="58">
        <f>IF(ISNUMBER('w-wa'!P177),(VLOOKUP('w-wa'!P177,tab_liczb_!$AS$8:$AU$18,3,1))," ")</f>
        <v>5</v>
      </c>
      <c r="Q178" s="58">
        <f>IF(ISNUMBER('w-wa'!Q177),(VLOOKUP('w-wa'!Q177,tab_liczb_!$AV$8:$AX$18,3,1))," ")</f>
        <v>5</v>
      </c>
      <c r="R178" s="58">
        <f>IF(ISNUMBER('w-wa'!R177),(VLOOKUP('w-wa'!R177,tab_liczb_!$AY$8:$BA$18,3,1))," ")</f>
        <v>9</v>
      </c>
      <c r="U178" s="62">
        <f t="shared" si="101"/>
        <v>2</v>
      </c>
      <c r="V178" s="58">
        <f t="shared" si="102"/>
        <v>1</v>
      </c>
      <c r="W178" s="58">
        <f t="shared" si="103"/>
        <v>0</v>
      </c>
      <c r="X178" s="58">
        <f t="shared" si="104"/>
        <v>1</v>
      </c>
      <c r="Y178" s="58">
        <f t="shared" si="105"/>
        <v>2</v>
      </c>
      <c r="Z178" s="58">
        <f t="shared" si="106"/>
        <v>2</v>
      </c>
      <c r="AA178" s="58">
        <f t="shared" si="107"/>
        <v>1</v>
      </c>
      <c r="AB178" s="58">
        <f t="shared" si="108"/>
        <v>0</v>
      </c>
      <c r="AC178" s="58">
        <f t="shared" si="109"/>
        <v>1</v>
      </c>
      <c r="AD178" s="58">
        <f t="shared" si="110"/>
        <v>0</v>
      </c>
      <c r="AE178" s="59">
        <f t="shared" si="111"/>
        <v>2</v>
      </c>
      <c r="AF178" s="112"/>
      <c r="AG178" s="77">
        <f t="shared" si="112"/>
        <v>1</v>
      </c>
      <c r="AH178" s="78">
        <f t="shared" si="113"/>
        <v>1</v>
      </c>
      <c r="AI178" s="78">
        <f t="shared" si="114"/>
        <v>0</v>
      </c>
      <c r="AJ178" s="78">
        <f t="shared" si="115"/>
        <v>0</v>
      </c>
      <c r="AK178" s="78">
        <f t="shared" si="116"/>
        <v>0</v>
      </c>
      <c r="AL178" s="78">
        <f t="shared" si="117"/>
        <v>0</v>
      </c>
      <c r="AM178" s="78">
        <f t="shared" si="118"/>
        <v>2</v>
      </c>
      <c r="AN178" s="78">
        <f t="shared" si="119"/>
        <v>0</v>
      </c>
      <c r="AO178" s="78">
        <f t="shared" si="120"/>
        <v>0</v>
      </c>
      <c r="AP178" s="78">
        <f t="shared" si="121"/>
        <v>0</v>
      </c>
      <c r="AQ178" s="79">
        <f t="shared" si="122"/>
        <v>0</v>
      </c>
      <c r="AR178" s="41"/>
      <c r="AS178" s="41"/>
      <c r="AT178" s="113">
        <f t="shared" si="123"/>
        <v>0</v>
      </c>
      <c r="AU178" s="114">
        <f t="shared" si="124"/>
        <v>0</v>
      </c>
      <c r="AV178" s="114">
        <f t="shared" si="100"/>
        <v>1</v>
      </c>
      <c r="AW178" s="114">
        <f t="shared" si="125"/>
        <v>0</v>
      </c>
      <c r="AX178" s="114">
        <f t="shared" si="126"/>
        <v>0</v>
      </c>
      <c r="AY178" s="114">
        <f t="shared" si="127"/>
        <v>0</v>
      </c>
      <c r="AZ178" s="58">
        <f t="shared" si="128"/>
        <v>0</v>
      </c>
      <c r="BA178" s="114">
        <f t="shared" si="129"/>
        <v>0</v>
      </c>
      <c r="BB178" s="114">
        <f t="shared" si="130"/>
        <v>0</v>
      </c>
      <c r="BC178" s="114">
        <f t="shared" si="131"/>
        <v>0</v>
      </c>
      <c r="BD178" s="115">
        <f t="shared" si="132"/>
        <v>0</v>
      </c>
    </row>
    <row r="179" spans="1:56" ht="13.5" thickBot="1">
      <c r="A179" s="237">
        <f>IF(ISNUMBER('w-wa'!A178),('w-wa'!A178),(" "))</f>
        <v>1955</v>
      </c>
      <c r="B179" s="58">
        <f>IF(ISNUMBER('w-wa'!B178),(VLOOKUP('w-wa'!B178,tab_liczb_!$C$8:$E$18,3,1))," ")</f>
        <v>8</v>
      </c>
      <c r="C179" s="58">
        <f>IF(ISNUMBER('w-wa'!C178),(VLOOKUP('w-wa'!C178,tab_liczb_!$F$8:$H$18,3,1))," ")</f>
        <v>8</v>
      </c>
      <c r="D179" s="58">
        <f>IF(ISNUMBER('w-wa'!D178),(VLOOKUP('w-wa'!D178,tab_liczb_!$I$8:$K$18,3,1))," ")</f>
        <v>10</v>
      </c>
      <c r="E179" s="58">
        <f>IF(ISNUMBER('w-wa'!E178),(VLOOKUP('w-wa'!E178,tab_liczb_!$L$8:$N$18,3,1))," ")</f>
        <v>11</v>
      </c>
      <c r="F179" s="58">
        <f>IF(ISNUMBER('w-wa'!F178),(VLOOKUP('w-wa'!F178,tab_liczb_!$O$8:$Q$18,3,1))," ")</f>
        <v>10</v>
      </c>
      <c r="G179" s="58">
        <f>IF(ISNUMBER('w-wa'!G178),(VLOOKUP('w-wa'!G178,tab_liczb_!$R$8:$T$18,3,1))," ")</f>
        <v>7</v>
      </c>
      <c r="H179" s="58">
        <f>IF(ISNUMBER('w-wa'!H178),(VLOOKUP('w-wa'!H178,tab_liczb_!$U$8:$W$18,3,1))," ")</f>
        <v>5</v>
      </c>
      <c r="I179" s="58">
        <f>IF(ISNUMBER('w-wa'!I178),(VLOOKUP('w-wa'!I178,tab_liczb_!$X$8:$Z$18,3,1))," ")</f>
        <v>3</v>
      </c>
      <c r="J179" s="58">
        <f>IF(ISNUMBER('w-wa'!J178),(VLOOKUP('w-wa'!J178,tab_liczb_!$AA$8:$AC$18,3,1))," ")</f>
        <v>3</v>
      </c>
      <c r="K179" s="58">
        <f>IF(ISNUMBER('w-wa'!K178),(VLOOKUP('w-wa'!K178,tab_liczb_!$AD$8:$AF$18,3,1))," ")</f>
        <v>6</v>
      </c>
      <c r="L179" s="58">
        <f>IF(ISNUMBER('w-wa'!L178),(VLOOKUP('w-wa'!L178,tab_liczb_!$AG$8:$AI$18,3,1))," ")</f>
        <v>6</v>
      </c>
      <c r="M179" s="58">
        <f>IF(ISNUMBER('w-wa'!M178),(VLOOKUP('w-wa'!M178,tab_liczb_!$AJ$8:$AL$18,3,1))," ")</f>
        <v>6</v>
      </c>
      <c r="N179" s="58">
        <f>IF(ISNUMBER('w-wa'!N178),(VLOOKUP('w-wa'!N178,tab_liczb_!$AM$8:$AO$18,3,1))," ")</f>
        <v>6</v>
      </c>
      <c r="O179" s="58">
        <f>IF(ISNUMBER('w-wa'!O178),(VLOOKUP('w-wa'!O178,tab_liczb_!$AP$8:$AR$18,3,1))," ")</f>
        <v>11</v>
      </c>
      <c r="P179" s="58">
        <f>IF(ISNUMBER('w-wa'!P178),(VLOOKUP('w-wa'!P178,tab_liczb_!$AS$8:$AU$18,3,1))," ")</f>
        <v>4</v>
      </c>
      <c r="Q179" s="58">
        <f>IF(ISNUMBER('w-wa'!Q178),(VLOOKUP('w-wa'!Q178,tab_liczb_!$AV$8:$AX$18,3,1))," ")</f>
        <v>3</v>
      </c>
      <c r="R179" s="58">
        <f>IF(ISNUMBER('w-wa'!R178),(VLOOKUP('w-wa'!R178,tab_liczb_!$AY$8:$BA$18,3,1))," ")</f>
        <v>8</v>
      </c>
      <c r="U179" s="62">
        <f t="shared" si="101"/>
        <v>1</v>
      </c>
      <c r="V179" s="58">
        <f t="shared" si="102"/>
        <v>2</v>
      </c>
      <c r="W179" s="58">
        <f t="shared" si="103"/>
        <v>0</v>
      </c>
      <c r="X179" s="58">
        <f t="shared" si="104"/>
        <v>2</v>
      </c>
      <c r="Y179" s="58">
        <f t="shared" si="105"/>
        <v>1</v>
      </c>
      <c r="Z179" s="58">
        <f t="shared" si="106"/>
        <v>3</v>
      </c>
      <c r="AA179" s="58">
        <f t="shared" si="107"/>
        <v>1</v>
      </c>
      <c r="AB179" s="58">
        <f t="shared" si="108"/>
        <v>0</v>
      </c>
      <c r="AC179" s="58">
        <f t="shared" si="109"/>
        <v>2</v>
      </c>
      <c r="AD179" s="58">
        <f t="shared" si="110"/>
        <v>0</v>
      </c>
      <c r="AE179" s="59">
        <f t="shared" si="111"/>
        <v>0</v>
      </c>
      <c r="AF179" s="112"/>
      <c r="AG179" s="77">
        <f t="shared" si="112"/>
        <v>1</v>
      </c>
      <c r="AH179" s="78">
        <f t="shared" si="113"/>
        <v>0</v>
      </c>
      <c r="AI179" s="78">
        <f t="shared" si="114"/>
        <v>0</v>
      </c>
      <c r="AJ179" s="78">
        <f t="shared" si="115"/>
        <v>0</v>
      </c>
      <c r="AK179" s="78">
        <f t="shared" si="116"/>
        <v>0</v>
      </c>
      <c r="AL179" s="78">
        <f t="shared" si="117"/>
        <v>1</v>
      </c>
      <c r="AM179" s="78">
        <f t="shared" si="118"/>
        <v>0</v>
      </c>
      <c r="AN179" s="78">
        <f t="shared" si="119"/>
        <v>1</v>
      </c>
      <c r="AO179" s="78">
        <f t="shared" si="120"/>
        <v>1</v>
      </c>
      <c r="AP179" s="78">
        <f t="shared" si="121"/>
        <v>0</v>
      </c>
      <c r="AQ179" s="79">
        <f t="shared" si="122"/>
        <v>0</v>
      </c>
      <c r="AR179" s="41"/>
      <c r="AS179" s="41"/>
      <c r="AT179" s="113">
        <f t="shared" si="123"/>
        <v>0</v>
      </c>
      <c r="AU179" s="114">
        <f t="shared" si="124"/>
        <v>0</v>
      </c>
      <c r="AV179" s="114">
        <f t="shared" si="100"/>
        <v>0</v>
      </c>
      <c r="AW179" s="114">
        <f t="shared" si="125"/>
        <v>1</v>
      </c>
      <c r="AX179" s="114">
        <f t="shared" si="126"/>
        <v>0</v>
      </c>
      <c r="AY179" s="114">
        <f t="shared" si="127"/>
        <v>0</v>
      </c>
      <c r="AZ179" s="58">
        <f t="shared" si="128"/>
        <v>0</v>
      </c>
      <c r="BA179" s="114">
        <f t="shared" si="129"/>
        <v>0</v>
      </c>
      <c r="BB179" s="114">
        <f t="shared" si="130"/>
        <v>0</v>
      </c>
      <c r="BC179" s="114">
        <f t="shared" si="131"/>
        <v>0</v>
      </c>
      <c r="BD179" s="115">
        <f t="shared" si="132"/>
        <v>0</v>
      </c>
    </row>
    <row r="180" spans="1:56" ht="13.5" thickBot="1">
      <c r="A180" s="237">
        <f>IF(ISNUMBER('w-wa'!A179),('w-wa'!A179),(" "))</f>
        <v>1956</v>
      </c>
      <c r="B180" s="58">
        <f>IF(ISNUMBER('w-wa'!B179),(VLOOKUP('w-wa'!B179,tab_liczb_!$C$8:$E$18,3,1))," ")</f>
        <v>6</v>
      </c>
      <c r="C180" s="58">
        <f>IF(ISNUMBER('w-wa'!C179),(VLOOKUP('w-wa'!C179,tab_liczb_!$F$8:$H$18,3,1))," ")</f>
        <v>11</v>
      </c>
      <c r="D180" s="58">
        <f>IF(ISNUMBER('w-wa'!D179),(VLOOKUP('w-wa'!D179,tab_liczb_!$I$8:$K$18,3,1))," ")</f>
        <v>11</v>
      </c>
      <c r="E180" s="58">
        <f>IF(ISNUMBER('w-wa'!E179),(VLOOKUP('w-wa'!E179,tab_liczb_!$L$8:$N$18,3,1))," ")</f>
        <v>11</v>
      </c>
      <c r="F180" s="58">
        <f>IF(ISNUMBER('w-wa'!F179),(VLOOKUP('w-wa'!F179,tab_liczb_!$O$8:$Q$18,3,1))," ")</f>
        <v>7</v>
      </c>
      <c r="G180" s="58">
        <f>IF(ISNUMBER('w-wa'!G179),(VLOOKUP('w-wa'!G179,tab_liczb_!$R$8:$T$18,3,1))," ")</f>
        <v>4</v>
      </c>
      <c r="H180" s="58">
        <f>IF(ISNUMBER('w-wa'!H179),(VLOOKUP('w-wa'!H179,tab_liczb_!$U$8:$W$18,3,1))," ")</f>
        <v>7</v>
      </c>
      <c r="I180" s="58">
        <f>IF(ISNUMBER('w-wa'!I179),(VLOOKUP('w-wa'!I179,tab_liczb_!$X$8:$Z$18,3,1))," ")</f>
        <v>11</v>
      </c>
      <c r="J180" s="58">
        <f>IF(ISNUMBER('w-wa'!J179),(VLOOKUP('w-wa'!J179,tab_liczb_!$AA$8:$AC$18,3,1))," ")</f>
        <v>7</v>
      </c>
      <c r="K180" s="58">
        <f>IF(ISNUMBER('w-wa'!K179),(VLOOKUP('w-wa'!K179,tab_liczb_!$AD$8:$AF$18,3,1))," ")</f>
        <v>6</v>
      </c>
      <c r="L180" s="58">
        <f>IF(ISNUMBER('w-wa'!L179),(VLOOKUP('w-wa'!L179,tab_liczb_!$AG$8:$AI$18,3,1))," ")</f>
        <v>10</v>
      </c>
      <c r="M180" s="58">
        <f>IF(ISNUMBER('w-wa'!M179),(VLOOKUP('w-wa'!M179,tab_liczb_!$AJ$8:$AL$18,3,1))," ")</f>
        <v>7</v>
      </c>
      <c r="N180" s="58">
        <f>IF(ISNUMBER('w-wa'!N179),(VLOOKUP('w-wa'!N179,tab_liczb_!$AM$8:$AO$18,3,1))," ")</f>
        <v>9</v>
      </c>
      <c r="O180" s="58">
        <f>IF(ISNUMBER('w-wa'!O179),(VLOOKUP('w-wa'!O179,tab_liczb_!$AP$8:$AR$18,3,1))," ")</f>
        <v>11</v>
      </c>
      <c r="P180" s="58">
        <f>IF(ISNUMBER('w-wa'!P179),(VLOOKUP('w-wa'!P179,tab_liczb_!$AS$8:$AU$18,3,1))," ")</f>
        <v>8</v>
      </c>
      <c r="Q180" s="58">
        <f>IF(ISNUMBER('w-wa'!Q179),(VLOOKUP('w-wa'!Q179,tab_liczb_!$AV$8:$AX$18,3,1))," ")</f>
        <v>11</v>
      </c>
      <c r="R180" s="58">
        <f>IF(ISNUMBER('w-wa'!R179),(VLOOKUP('w-wa'!R179,tab_liczb_!$AY$8:$BA$18,3,1))," ")</f>
        <v>11</v>
      </c>
      <c r="U180" s="62">
        <f t="shared" si="101"/>
        <v>4</v>
      </c>
      <c r="V180" s="58">
        <f t="shared" si="102"/>
        <v>1</v>
      </c>
      <c r="W180" s="58">
        <f t="shared" si="103"/>
        <v>0</v>
      </c>
      <c r="X180" s="58">
        <f t="shared" si="104"/>
        <v>0</v>
      </c>
      <c r="Y180" s="58">
        <f t="shared" si="105"/>
        <v>4</v>
      </c>
      <c r="Z180" s="58">
        <f t="shared" si="106"/>
        <v>2</v>
      </c>
      <c r="AA180" s="58">
        <f t="shared" si="107"/>
        <v>0</v>
      </c>
      <c r="AB180" s="58">
        <f t="shared" si="108"/>
        <v>1</v>
      </c>
      <c r="AC180" s="58">
        <f t="shared" si="109"/>
        <v>0</v>
      </c>
      <c r="AD180" s="58">
        <f t="shared" si="110"/>
        <v>0</v>
      </c>
      <c r="AE180" s="59">
        <f t="shared" si="111"/>
        <v>0</v>
      </c>
      <c r="AF180" s="112"/>
      <c r="AG180" s="77">
        <f t="shared" si="112"/>
        <v>2</v>
      </c>
      <c r="AH180" s="78">
        <f t="shared" si="113"/>
        <v>0</v>
      </c>
      <c r="AI180" s="78">
        <f t="shared" si="114"/>
        <v>1</v>
      </c>
      <c r="AJ180" s="78">
        <f t="shared" si="115"/>
        <v>1</v>
      </c>
      <c r="AK180" s="78">
        <f t="shared" si="116"/>
        <v>0</v>
      </c>
      <c r="AL180" s="78">
        <f t="shared" si="117"/>
        <v>0</v>
      </c>
      <c r="AM180" s="78">
        <f t="shared" si="118"/>
        <v>0</v>
      </c>
      <c r="AN180" s="78">
        <f t="shared" si="119"/>
        <v>0</v>
      </c>
      <c r="AO180" s="78">
        <f t="shared" si="120"/>
        <v>0</v>
      </c>
      <c r="AP180" s="78">
        <f t="shared" si="121"/>
        <v>0</v>
      </c>
      <c r="AQ180" s="79">
        <f t="shared" si="122"/>
        <v>0</v>
      </c>
      <c r="AR180" s="41"/>
      <c r="AS180" s="41"/>
      <c r="AT180" s="113">
        <f t="shared" si="123"/>
        <v>1</v>
      </c>
      <c r="AU180" s="114">
        <f t="shared" si="124"/>
        <v>0</v>
      </c>
      <c r="AV180" s="114">
        <f t="shared" si="100"/>
        <v>0</v>
      </c>
      <c r="AW180" s="114">
        <f t="shared" si="125"/>
        <v>0</v>
      </c>
      <c r="AX180" s="114">
        <f t="shared" si="126"/>
        <v>0</v>
      </c>
      <c r="AY180" s="114">
        <f t="shared" si="127"/>
        <v>0</v>
      </c>
      <c r="AZ180" s="58">
        <f t="shared" si="128"/>
        <v>0</v>
      </c>
      <c r="BA180" s="114">
        <f t="shared" si="129"/>
        <v>0</v>
      </c>
      <c r="BB180" s="114">
        <f t="shared" si="130"/>
        <v>0</v>
      </c>
      <c r="BC180" s="114">
        <f t="shared" si="131"/>
        <v>0</v>
      </c>
      <c r="BD180" s="115">
        <f t="shared" si="132"/>
        <v>0</v>
      </c>
    </row>
    <row r="181" spans="1:56" ht="13.5" thickBot="1">
      <c r="A181" s="237">
        <f>IF(ISNUMBER('w-wa'!A180),('w-wa'!A180),(" "))</f>
        <v>1957</v>
      </c>
      <c r="B181" s="58">
        <f>IF(ISNUMBER('w-wa'!B180),(VLOOKUP('w-wa'!B180,tab_liczb_!$C$8:$E$18,3,1))," ")</f>
        <v>6</v>
      </c>
      <c r="C181" s="58">
        <f>IF(ISNUMBER('w-wa'!C180),(VLOOKUP('w-wa'!C180,tab_liczb_!$F$8:$H$18,3,1))," ")</f>
        <v>3</v>
      </c>
      <c r="D181" s="58">
        <f>IF(ISNUMBER('w-wa'!D180),(VLOOKUP('w-wa'!D180,tab_liczb_!$I$8:$K$18,3,1))," ")</f>
        <v>7</v>
      </c>
      <c r="E181" s="58">
        <f>IF(ISNUMBER('w-wa'!E180),(VLOOKUP('w-wa'!E180,tab_liczb_!$L$8:$N$18,3,1))," ")</f>
        <v>5</v>
      </c>
      <c r="F181" s="58">
        <f>IF(ISNUMBER('w-wa'!F180),(VLOOKUP('w-wa'!F180,tab_liczb_!$O$8:$Q$18,3,1))," ")</f>
        <v>11</v>
      </c>
      <c r="G181" s="58">
        <f>IF(ISNUMBER('w-wa'!G180),(VLOOKUP('w-wa'!G180,tab_liczb_!$R$8:$T$18,3,1))," ")</f>
        <v>3</v>
      </c>
      <c r="H181" s="58">
        <f>IF(ISNUMBER('w-wa'!H180),(VLOOKUP('w-wa'!H180,tab_liczb_!$U$8:$W$18,3,1))," ")</f>
        <v>5</v>
      </c>
      <c r="I181" s="58">
        <f>IF(ISNUMBER('w-wa'!I180),(VLOOKUP('w-wa'!I180,tab_liczb_!$X$8:$Z$18,3,1))," ")</f>
        <v>10</v>
      </c>
      <c r="J181" s="58">
        <f>IF(ISNUMBER('w-wa'!J180),(VLOOKUP('w-wa'!J180,tab_liczb_!$AA$8:$AC$18,3,1))," ")</f>
        <v>9</v>
      </c>
      <c r="K181" s="58">
        <f>IF(ISNUMBER('w-wa'!K180),(VLOOKUP('w-wa'!K180,tab_liczb_!$AD$8:$AF$18,3,1))," ")</f>
        <v>4</v>
      </c>
      <c r="L181" s="58">
        <f>IF(ISNUMBER('w-wa'!L180),(VLOOKUP('w-wa'!L180,tab_liczb_!$AG$8:$AI$18,3,1))," ")</f>
        <v>5</v>
      </c>
      <c r="M181" s="58">
        <f>IF(ISNUMBER('w-wa'!M180),(VLOOKUP('w-wa'!M180,tab_liczb_!$AJ$8:$AL$18,3,1))," ")</f>
        <v>9</v>
      </c>
      <c r="N181" s="58">
        <f>IF(ISNUMBER('w-wa'!N180),(VLOOKUP('w-wa'!N180,tab_liczb_!$AM$8:$AO$18,3,1))," ")</f>
        <v>4</v>
      </c>
      <c r="O181" s="58">
        <f>IF(ISNUMBER('w-wa'!O180),(VLOOKUP('w-wa'!O180,tab_liczb_!$AP$8:$AR$18,3,1))," ")</f>
        <v>9</v>
      </c>
      <c r="P181" s="58">
        <f>IF(ISNUMBER('w-wa'!P180),(VLOOKUP('w-wa'!P180,tab_liczb_!$AS$8:$AU$18,3,1))," ")</f>
        <v>6</v>
      </c>
      <c r="Q181" s="58">
        <f>IF(ISNUMBER('w-wa'!Q180),(VLOOKUP('w-wa'!Q180,tab_liczb_!$AV$8:$AX$18,3,1))," ")</f>
        <v>6</v>
      </c>
      <c r="R181" s="58">
        <f>IF(ISNUMBER('w-wa'!R180),(VLOOKUP('w-wa'!R180,tab_liczb_!$AY$8:$BA$18,3,1))," ")</f>
        <v>6</v>
      </c>
      <c r="U181" s="62">
        <f t="shared" si="101"/>
        <v>1</v>
      </c>
      <c r="V181" s="58">
        <f t="shared" si="102"/>
        <v>1</v>
      </c>
      <c r="W181" s="58">
        <f t="shared" si="103"/>
        <v>2</v>
      </c>
      <c r="X181" s="58">
        <f t="shared" si="104"/>
        <v>0</v>
      </c>
      <c r="Y181" s="58">
        <f t="shared" si="105"/>
        <v>1</v>
      </c>
      <c r="Z181" s="58">
        <f t="shared" si="106"/>
        <v>1</v>
      </c>
      <c r="AA181" s="58">
        <f t="shared" si="107"/>
        <v>3</v>
      </c>
      <c r="AB181" s="58">
        <f t="shared" si="108"/>
        <v>1</v>
      </c>
      <c r="AC181" s="58">
        <f t="shared" si="109"/>
        <v>2</v>
      </c>
      <c r="AD181" s="58">
        <f t="shared" si="110"/>
        <v>0</v>
      </c>
      <c r="AE181" s="59">
        <f t="shared" si="111"/>
        <v>0</v>
      </c>
      <c r="AF181" s="112"/>
      <c r="AG181" s="77">
        <f t="shared" si="112"/>
        <v>0</v>
      </c>
      <c r="AH181" s="78">
        <f t="shared" si="113"/>
        <v>0</v>
      </c>
      <c r="AI181" s="78">
        <f t="shared" si="114"/>
        <v>1</v>
      </c>
      <c r="AJ181" s="78">
        <f t="shared" si="115"/>
        <v>0</v>
      </c>
      <c r="AK181" s="78">
        <f t="shared" si="116"/>
        <v>0</v>
      </c>
      <c r="AL181" s="78">
        <f t="shared" si="117"/>
        <v>2</v>
      </c>
      <c r="AM181" s="78">
        <f t="shared" si="118"/>
        <v>0</v>
      </c>
      <c r="AN181" s="78">
        <f t="shared" si="119"/>
        <v>1</v>
      </c>
      <c r="AO181" s="78">
        <f t="shared" si="120"/>
        <v>0</v>
      </c>
      <c r="AP181" s="78">
        <f t="shared" si="121"/>
        <v>0</v>
      </c>
      <c r="AQ181" s="79">
        <f t="shared" si="122"/>
        <v>0</v>
      </c>
      <c r="AR181" s="41"/>
      <c r="AS181" s="41"/>
      <c r="AT181" s="113">
        <f t="shared" si="123"/>
        <v>0</v>
      </c>
      <c r="AU181" s="114">
        <f t="shared" si="124"/>
        <v>0</v>
      </c>
      <c r="AV181" s="114">
        <f t="shared" si="100"/>
        <v>0</v>
      </c>
      <c r="AW181" s="114">
        <f t="shared" si="125"/>
        <v>0</v>
      </c>
      <c r="AX181" s="114">
        <f t="shared" si="126"/>
        <v>0</v>
      </c>
      <c r="AY181" s="114">
        <f t="shared" si="127"/>
        <v>1</v>
      </c>
      <c r="AZ181" s="58">
        <f t="shared" si="128"/>
        <v>0</v>
      </c>
      <c r="BA181" s="114">
        <f t="shared" si="129"/>
        <v>0</v>
      </c>
      <c r="BB181" s="114">
        <f t="shared" si="130"/>
        <v>0</v>
      </c>
      <c r="BC181" s="114">
        <f t="shared" si="131"/>
        <v>0</v>
      </c>
      <c r="BD181" s="115">
        <f t="shared" si="132"/>
        <v>0</v>
      </c>
    </row>
    <row r="182" spans="1:56" ht="13.5" thickBot="1">
      <c r="A182" s="237">
        <f>IF(ISNUMBER('w-wa'!A181),('w-wa'!A181),(" "))</f>
        <v>1958</v>
      </c>
      <c r="B182" s="58">
        <f>IF(ISNUMBER('w-wa'!B181),(VLOOKUP('w-wa'!B181,tab_liczb_!$C$8:$E$18,3,1))," ")</f>
        <v>7</v>
      </c>
      <c r="C182" s="58">
        <f>IF(ISNUMBER('w-wa'!C181),(VLOOKUP('w-wa'!C181,tab_liczb_!$F$8:$H$18,3,1))," ")</f>
        <v>5</v>
      </c>
      <c r="D182" s="58">
        <f>IF(ISNUMBER('w-wa'!D181),(VLOOKUP('w-wa'!D181,tab_liczb_!$I$8:$K$18,3,1))," ")</f>
        <v>11</v>
      </c>
      <c r="E182" s="58">
        <f>IF(ISNUMBER('w-wa'!E181),(VLOOKUP('w-wa'!E181,tab_liczb_!$L$8:$N$18,3,1))," ")</f>
        <v>11</v>
      </c>
      <c r="F182" s="58">
        <f>IF(ISNUMBER('w-wa'!F181),(VLOOKUP('w-wa'!F181,tab_liczb_!$O$8:$Q$18,3,1))," ")</f>
        <v>4</v>
      </c>
      <c r="G182" s="58">
        <f>IF(ISNUMBER('w-wa'!G181),(VLOOKUP('w-wa'!G181,tab_liczb_!$R$8:$T$18,3,1))," ")</f>
        <v>9</v>
      </c>
      <c r="H182" s="58">
        <f>IF(ISNUMBER('w-wa'!H181),(VLOOKUP('w-wa'!H181,tab_liczb_!$U$8:$W$18,3,1))," ")</f>
        <v>5</v>
      </c>
      <c r="I182" s="58">
        <f>IF(ISNUMBER('w-wa'!I181),(VLOOKUP('w-wa'!I181,tab_liczb_!$X$8:$Z$18,3,1))," ")</f>
        <v>7</v>
      </c>
      <c r="J182" s="58">
        <f>IF(ISNUMBER('w-wa'!J181),(VLOOKUP('w-wa'!J181,tab_liczb_!$AA$8:$AC$18,3,1))," ")</f>
        <v>6</v>
      </c>
      <c r="K182" s="58">
        <f>IF(ISNUMBER('w-wa'!K181),(VLOOKUP('w-wa'!K181,tab_liczb_!$AD$8:$AF$18,3,1))," ")</f>
        <v>3</v>
      </c>
      <c r="L182" s="58">
        <f>IF(ISNUMBER('w-wa'!L181),(VLOOKUP('w-wa'!L181,tab_liczb_!$AG$8:$AI$18,3,1))," ")</f>
        <v>6</v>
      </c>
      <c r="M182" s="58">
        <f>IF(ISNUMBER('w-wa'!M181),(VLOOKUP('w-wa'!M181,tab_liczb_!$AJ$8:$AL$18,3,1))," ")</f>
        <v>4</v>
      </c>
      <c r="N182" s="58">
        <f>IF(ISNUMBER('w-wa'!N181),(VLOOKUP('w-wa'!N181,tab_liczb_!$AM$8:$AO$18,3,1))," ")</f>
        <v>7</v>
      </c>
      <c r="O182" s="58">
        <f>IF(ISNUMBER('w-wa'!O181),(VLOOKUP('w-wa'!O181,tab_liczb_!$AP$8:$AR$18,3,1))," ")</f>
        <v>11</v>
      </c>
      <c r="P182" s="58">
        <f>IF(ISNUMBER('w-wa'!P181),(VLOOKUP('w-wa'!P181,tab_liczb_!$AS$8:$AU$18,3,1))," ")</f>
        <v>7</v>
      </c>
      <c r="Q182" s="58">
        <f>IF(ISNUMBER('w-wa'!Q181),(VLOOKUP('w-wa'!Q181,tab_liczb_!$AV$8:$AX$18,3,1))," ")</f>
        <v>3</v>
      </c>
      <c r="R182" s="58">
        <f>IF(ISNUMBER('w-wa'!R181),(VLOOKUP('w-wa'!R181,tab_liczb_!$AY$8:$BA$18,3,1))," ")</f>
        <v>8</v>
      </c>
      <c r="U182" s="62">
        <f t="shared" si="101"/>
        <v>2</v>
      </c>
      <c r="V182" s="58">
        <f t="shared" si="102"/>
        <v>0</v>
      </c>
      <c r="W182" s="58">
        <f t="shared" si="103"/>
        <v>1</v>
      </c>
      <c r="X182" s="58">
        <f t="shared" si="104"/>
        <v>0</v>
      </c>
      <c r="Y182" s="58">
        <f t="shared" si="105"/>
        <v>2</v>
      </c>
      <c r="Z182" s="58">
        <f t="shared" si="106"/>
        <v>2</v>
      </c>
      <c r="AA182" s="58">
        <f t="shared" si="107"/>
        <v>2</v>
      </c>
      <c r="AB182" s="58">
        <f t="shared" si="108"/>
        <v>2</v>
      </c>
      <c r="AC182" s="58">
        <f t="shared" si="109"/>
        <v>1</v>
      </c>
      <c r="AD182" s="58">
        <f t="shared" si="110"/>
        <v>0</v>
      </c>
      <c r="AE182" s="59">
        <f t="shared" si="111"/>
        <v>0</v>
      </c>
      <c r="AF182" s="112"/>
      <c r="AG182" s="77">
        <f t="shared" si="112"/>
        <v>1</v>
      </c>
      <c r="AH182" s="78">
        <f t="shared" si="113"/>
        <v>0</v>
      </c>
      <c r="AI182" s="78">
        <f t="shared" si="114"/>
        <v>0</v>
      </c>
      <c r="AJ182" s="78">
        <f t="shared" si="115"/>
        <v>0</v>
      </c>
      <c r="AK182" s="78">
        <f t="shared" si="116"/>
        <v>2</v>
      </c>
      <c r="AL182" s="78">
        <f t="shared" si="117"/>
        <v>0</v>
      </c>
      <c r="AM182" s="78">
        <f t="shared" si="118"/>
        <v>0</v>
      </c>
      <c r="AN182" s="78">
        <f t="shared" si="119"/>
        <v>0</v>
      </c>
      <c r="AO182" s="78">
        <f t="shared" si="120"/>
        <v>1</v>
      </c>
      <c r="AP182" s="78">
        <f t="shared" si="121"/>
        <v>0</v>
      </c>
      <c r="AQ182" s="79">
        <f t="shared" si="122"/>
        <v>0</v>
      </c>
      <c r="AR182" s="41"/>
      <c r="AS182" s="41"/>
      <c r="AT182" s="113">
        <f t="shared" si="123"/>
        <v>0</v>
      </c>
      <c r="AU182" s="114">
        <f t="shared" si="124"/>
        <v>0</v>
      </c>
      <c r="AV182" s="114">
        <f t="shared" si="100"/>
        <v>0</v>
      </c>
      <c r="AW182" s="114">
        <f t="shared" si="125"/>
        <v>1</v>
      </c>
      <c r="AX182" s="114">
        <f t="shared" si="126"/>
        <v>0</v>
      </c>
      <c r="AY182" s="114">
        <f t="shared" si="127"/>
        <v>0</v>
      </c>
      <c r="AZ182" s="58">
        <f t="shared" si="128"/>
        <v>0</v>
      </c>
      <c r="BA182" s="114">
        <f t="shared" si="129"/>
        <v>0</v>
      </c>
      <c r="BB182" s="114">
        <f t="shared" si="130"/>
        <v>0</v>
      </c>
      <c r="BC182" s="114">
        <f t="shared" si="131"/>
        <v>0</v>
      </c>
      <c r="BD182" s="115">
        <f t="shared" si="132"/>
        <v>0</v>
      </c>
    </row>
    <row r="183" spans="1:56" ht="13.5" thickBot="1">
      <c r="A183" s="237">
        <f>IF(ISNUMBER('w-wa'!A182),('w-wa'!A182),(" "))</f>
        <v>1959</v>
      </c>
      <c r="B183" s="58">
        <f>IF(ISNUMBER('w-wa'!B182),(VLOOKUP('w-wa'!B182,tab_liczb_!$C$8:$E$18,3,1))," ")</f>
        <v>5</v>
      </c>
      <c r="C183" s="58">
        <f>IF(ISNUMBER('w-wa'!C182),(VLOOKUP('w-wa'!C182,tab_liczb_!$F$8:$H$18,3,1))," ")</f>
        <v>7</v>
      </c>
      <c r="D183" s="58">
        <f>IF(ISNUMBER('w-wa'!D182),(VLOOKUP('w-wa'!D182,tab_liczb_!$I$8:$K$18,3,1))," ")</f>
        <v>3</v>
      </c>
      <c r="E183" s="58">
        <f>IF(ISNUMBER('w-wa'!E182),(VLOOKUP('w-wa'!E182,tab_liczb_!$L$8:$N$18,3,1))," ")</f>
        <v>5</v>
      </c>
      <c r="F183" s="58">
        <f>IF(ISNUMBER('w-wa'!F182),(VLOOKUP('w-wa'!F182,tab_liczb_!$O$8:$Q$18,3,1))," ")</f>
        <v>7</v>
      </c>
      <c r="G183" s="58">
        <f>IF(ISNUMBER('w-wa'!G182),(VLOOKUP('w-wa'!G182,tab_liczb_!$R$8:$T$18,3,1))," ")</f>
        <v>6</v>
      </c>
      <c r="H183" s="58">
        <f>IF(ISNUMBER('w-wa'!H182),(VLOOKUP('w-wa'!H182,tab_liczb_!$U$8:$W$18,3,1))," ")</f>
        <v>1</v>
      </c>
      <c r="I183" s="58">
        <f>IF(ISNUMBER('w-wa'!I182),(VLOOKUP('w-wa'!I182,tab_liczb_!$X$8:$Z$18,3,1))," ")</f>
        <v>3</v>
      </c>
      <c r="J183" s="58">
        <f>IF(ISNUMBER('w-wa'!J182),(VLOOKUP('w-wa'!J182,tab_liczb_!$AA$8:$AC$18,3,1))," ")</f>
        <v>7</v>
      </c>
      <c r="K183" s="58">
        <f>IF(ISNUMBER('w-wa'!K182),(VLOOKUP('w-wa'!K182,tab_liczb_!$AD$8:$AF$18,3,1))," ")</f>
        <v>7</v>
      </c>
      <c r="L183" s="58">
        <f>IF(ISNUMBER('w-wa'!L182),(VLOOKUP('w-wa'!L182,tab_liczb_!$AG$8:$AI$18,3,1))," ")</f>
        <v>7</v>
      </c>
      <c r="M183" s="58">
        <f>IF(ISNUMBER('w-wa'!M182),(VLOOKUP('w-wa'!M182,tab_liczb_!$AJ$8:$AL$18,3,1))," ")</f>
        <v>9</v>
      </c>
      <c r="N183" s="58">
        <f>IF(ISNUMBER('w-wa'!N182),(VLOOKUP('w-wa'!N182,tab_liczb_!$AM$8:$AO$18,3,1))," ")</f>
        <v>6</v>
      </c>
      <c r="O183" s="58">
        <f>IF(ISNUMBER('w-wa'!O182),(VLOOKUP('w-wa'!O182,tab_liczb_!$AP$8:$AR$18,3,1))," ")</f>
        <v>4</v>
      </c>
      <c r="P183" s="58">
        <f>IF(ISNUMBER('w-wa'!P182),(VLOOKUP('w-wa'!P182,tab_liczb_!$AS$8:$AU$18,3,1))," ")</f>
        <v>1</v>
      </c>
      <c r="Q183" s="58">
        <f>IF(ISNUMBER('w-wa'!Q182),(VLOOKUP('w-wa'!Q182,tab_liczb_!$AV$8:$AX$18,3,1))," ")</f>
        <v>9</v>
      </c>
      <c r="R183" s="58">
        <f>IF(ISNUMBER('w-wa'!R182),(VLOOKUP('w-wa'!R182,tab_liczb_!$AY$8:$BA$18,3,1))," ")</f>
        <v>5</v>
      </c>
      <c r="U183" s="62">
        <f t="shared" si="101"/>
        <v>0</v>
      </c>
      <c r="V183" s="58">
        <f t="shared" si="102"/>
        <v>0</v>
      </c>
      <c r="W183" s="58">
        <f t="shared" si="103"/>
        <v>1</v>
      </c>
      <c r="X183" s="58">
        <f t="shared" si="104"/>
        <v>0</v>
      </c>
      <c r="Y183" s="58">
        <f t="shared" si="105"/>
        <v>5</v>
      </c>
      <c r="Z183" s="58">
        <f t="shared" si="106"/>
        <v>1</v>
      </c>
      <c r="AA183" s="58">
        <f t="shared" si="107"/>
        <v>2</v>
      </c>
      <c r="AB183" s="58">
        <f t="shared" si="108"/>
        <v>0</v>
      </c>
      <c r="AC183" s="58">
        <f t="shared" si="109"/>
        <v>2</v>
      </c>
      <c r="AD183" s="58">
        <f t="shared" si="110"/>
        <v>0</v>
      </c>
      <c r="AE183" s="59">
        <f t="shared" si="111"/>
        <v>1</v>
      </c>
      <c r="AF183" s="112"/>
      <c r="AG183" s="77">
        <f t="shared" si="112"/>
        <v>0</v>
      </c>
      <c r="AH183" s="78">
        <f t="shared" si="113"/>
        <v>0</v>
      </c>
      <c r="AI183" s="78">
        <f t="shared" si="114"/>
        <v>1</v>
      </c>
      <c r="AJ183" s="78">
        <f t="shared" si="115"/>
        <v>0</v>
      </c>
      <c r="AK183" s="78">
        <f t="shared" si="116"/>
        <v>0</v>
      </c>
      <c r="AL183" s="78">
        <f t="shared" si="117"/>
        <v>1</v>
      </c>
      <c r="AM183" s="78">
        <f t="shared" si="118"/>
        <v>0</v>
      </c>
      <c r="AN183" s="78">
        <f t="shared" si="119"/>
        <v>1</v>
      </c>
      <c r="AO183" s="78">
        <f t="shared" si="120"/>
        <v>0</v>
      </c>
      <c r="AP183" s="78">
        <f t="shared" si="121"/>
        <v>0</v>
      </c>
      <c r="AQ183" s="79">
        <f t="shared" si="122"/>
        <v>1</v>
      </c>
      <c r="AR183" s="41"/>
      <c r="AS183" s="41"/>
      <c r="AT183" s="113">
        <f t="shared" si="123"/>
        <v>0</v>
      </c>
      <c r="AU183" s="114">
        <f t="shared" si="124"/>
        <v>0</v>
      </c>
      <c r="AV183" s="114">
        <f t="shared" si="100"/>
        <v>0</v>
      </c>
      <c r="AW183" s="114">
        <f t="shared" si="125"/>
        <v>0</v>
      </c>
      <c r="AX183" s="114">
        <f t="shared" si="126"/>
        <v>0</v>
      </c>
      <c r="AY183" s="114">
        <f t="shared" si="127"/>
        <v>0</v>
      </c>
      <c r="AZ183" s="58">
        <f t="shared" si="128"/>
        <v>1</v>
      </c>
      <c r="BA183" s="114">
        <f t="shared" si="129"/>
        <v>0</v>
      </c>
      <c r="BB183" s="114">
        <f t="shared" si="130"/>
        <v>0</v>
      </c>
      <c r="BC183" s="114">
        <f t="shared" si="131"/>
        <v>0</v>
      </c>
      <c r="BD183" s="115">
        <f t="shared" si="132"/>
        <v>0</v>
      </c>
    </row>
    <row r="184" spans="1:56" ht="13.5" thickBot="1">
      <c r="A184" s="237">
        <f>IF(ISNUMBER('w-wa'!A183),('w-wa'!A183),(" "))</f>
        <v>1960</v>
      </c>
      <c r="B184" s="58">
        <f>IF(ISNUMBER('w-wa'!B183),(VLOOKUP('w-wa'!B183,tab_liczb_!$C$8:$E$18,3,1))," ")</f>
        <v>7</v>
      </c>
      <c r="C184" s="58">
        <f>IF(ISNUMBER('w-wa'!C183),(VLOOKUP('w-wa'!C183,tab_liczb_!$F$8:$H$18,3,1))," ")</f>
        <v>8</v>
      </c>
      <c r="D184" s="58">
        <f>IF(ISNUMBER('w-wa'!D183),(VLOOKUP('w-wa'!D183,tab_liczb_!$I$8:$K$18,3,1))," ")</f>
        <v>8</v>
      </c>
      <c r="E184" s="58">
        <f>IF(ISNUMBER('w-wa'!E183),(VLOOKUP('w-wa'!E183,tab_liczb_!$L$8:$N$18,3,1))," ")</f>
        <v>8</v>
      </c>
      <c r="F184" s="58">
        <f>IF(ISNUMBER('w-wa'!F183),(VLOOKUP('w-wa'!F183,tab_liczb_!$O$8:$Q$18,3,1))," ")</f>
        <v>7</v>
      </c>
      <c r="G184" s="58">
        <f>IF(ISNUMBER('w-wa'!G183),(VLOOKUP('w-wa'!G183,tab_liczb_!$R$8:$T$18,3,1))," ")</f>
        <v>4</v>
      </c>
      <c r="H184" s="58">
        <f>IF(ISNUMBER('w-wa'!H183),(VLOOKUP('w-wa'!H183,tab_liczb_!$U$8:$W$18,3,1))," ")</f>
        <v>8</v>
      </c>
      <c r="I184" s="58">
        <f>IF(ISNUMBER('w-wa'!I183),(VLOOKUP('w-wa'!I183,tab_liczb_!$X$8:$Z$18,3,1))," ")</f>
        <v>8</v>
      </c>
      <c r="J184" s="58">
        <f>IF(ISNUMBER('w-wa'!J183),(VLOOKUP('w-wa'!J183,tab_liczb_!$AA$8:$AC$18,3,1))," ")</f>
        <v>8</v>
      </c>
      <c r="K184" s="58">
        <f>IF(ISNUMBER('w-wa'!K183),(VLOOKUP('w-wa'!K183,tab_liczb_!$AD$8:$AF$18,3,1))," ")</f>
        <v>4</v>
      </c>
      <c r="L184" s="58">
        <f>IF(ISNUMBER('w-wa'!L183),(VLOOKUP('w-wa'!L183,tab_liczb_!$AG$8:$AI$18,3,1))," ")</f>
        <v>3</v>
      </c>
      <c r="M184" s="58">
        <f>IF(ISNUMBER('w-wa'!M183),(VLOOKUP('w-wa'!M183,tab_liczb_!$AJ$8:$AL$18,3,1))," ")</f>
        <v>1</v>
      </c>
      <c r="N184" s="58">
        <f>IF(ISNUMBER('w-wa'!N183),(VLOOKUP('w-wa'!N183,tab_liczb_!$AM$8:$AO$18,3,1))," ")</f>
        <v>9</v>
      </c>
      <c r="O184" s="58">
        <f>IF(ISNUMBER('w-wa'!O183),(VLOOKUP('w-wa'!O183,tab_liczb_!$AP$8:$AR$18,3,1))," ")</f>
        <v>9</v>
      </c>
      <c r="P184" s="58">
        <f>IF(ISNUMBER('w-wa'!P183),(VLOOKUP('w-wa'!P183,tab_liczb_!$AS$8:$AU$18,3,1))," ")</f>
        <v>8</v>
      </c>
      <c r="Q184" s="58">
        <f>IF(ISNUMBER('w-wa'!Q183),(VLOOKUP('w-wa'!Q183,tab_liczb_!$AV$8:$AX$18,3,1))," ")</f>
        <v>4</v>
      </c>
      <c r="R184" s="58">
        <f>IF(ISNUMBER('w-wa'!R183),(VLOOKUP('w-wa'!R183,tab_liczb_!$AY$8:$BA$18,3,1))," ")</f>
        <v>7</v>
      </c>
      <c r="U184" s="62">
        <f t="shared" si="101"/>
        <v>0</v>
      </c>
      <c r="V184" s="58">
        <f t="shared" si="102"/>
        <v>0</v>
      </c>
      <c r="W184" s="58">
        <f t="shared" si="103"/>
        <v>0</v>
      </c>
      <c r="X184" s="58">
        <f t="shared" si="104"/>
        <v>6</v>
      </c>
      <c r="Y184" s="58">
        <f t="shared" si="105"/>
        <v>2</v>
      </c>
      <c r="Z184" s="58">
        <f t="shared" si="106"/>
        <v>0</v>
      </c>
      <c r="AA184" s="58">
        <f t="shared" si="107"/>
        <v>0</v>
      </c>
      <c r="AB184" s="58">
        <f t="shared" si="108"/>
        <v>2</v>
      </c>
      <c r="AC184" s="58">
        <f t="shared" si="109"/>
        <v>1</v>
      </c>
      <c r="AD184" s="58">
        <f t="shared" si="110"/>
        <v>0</v>
      </c>
      <c r="AE184" s="59">
        <f t="shared" si="111"/>
        <v>1</v>
      </c>
      <c r="AF184" s="112"/>
      <c r="AG184" s="77">
        <f t="shared" si="112"/>
        <v>0</v>
      </c>
      <c r="AH184" s="78">
        <f t="shared" si="113"/>
        <v>0</v>
      </c>
      <c r="AI184" s="78">
        <f t="shared" si="114"/>
        <v>2</v>
      </c>
      <c r="AJ184" s="78">
        <f t="shared" si="115"/>
        <v>1</v>
      </c>
      <c r="AK184" s="78">
        <f t="shared" si="116"/>
        <v>0</v>
      </c>
      <c r="AL184" s="78">
        <f t="shared" si="117"/>
        <v>0</v>
      </c>
      <c r="AM184" s="78">
        <f t="shared" si="118"/>
        <v>0</v>
      </c>
      <c r="AN184" s="78">
        <f t="shared" si="119"/>
        <v>1</v>
      </c>
      <c r="AO184" s="78">
        <f t="shared" si="120"/>
        <v>0</v>
      </c>
      <c r="AP184" s="78">
        <f t="shared" si="121"/>
        <v>0</v>
      </c>
      <c r="AQ184" s="79">
        <f t="shared" si="122"/>
        <v>0</v>
      </c>
      <c r="AR184" s="41"/>
      <c r="AS184" s="41"/>
      <c r="AT184" s="113">
        <f t="shared" si="123"/>
        <v>0</v>
      </c>
      <c r="AU184" s="114">
        <f t="shared" si="124"/>
        <v>0</v>
      </c>
      <c r="AV184" s="114">
        <f t="shared" si="100"/>
        <v>0</v>
      </c>
      <c r="AW184" s="114">
        <f t="shared" si="125"/>
        <v>0</v>
      </c>
      <c r="AX184" s="114">
        <f t="shared" si="126"/>
        <v>1</v>
      </c>
      <c r="AY184" s="114">
        <f t="shared" si="127"/>
        <v>0</v>
      </c>
      <c r="AZ184" s="58">
        <f t="shared" si="128"/>
        <v>0</v>
      </c>
      <c r="BA184" s="114">
        <f t="shared" si="129"/>
        <v>0</v>
      </c>
      <c r="BB184" s="114">
        <f t="shared" si="130"/>
        <v>0</v>
      </c>
      <c r="BC184" s="114">
        <f t="shared" si="131"/>
        <v>0</v>
      </c>
      <c r="BD184" s="115">
        <f t="shared" si="132"/>
        <v>0</v>
      </c>
    </row>
    <row r="185" spans="1:56" ht="13.5" thickBot="1">
      <c r="A185" s="237">
        <f>IF(ISNUMBER('w-wa'!A184),('w-wa'!A184),(" "))</f>
        <v>1961</v>
      </c>
      <c r="B185" s="58">
        <f>IF(ISNUMBER('w-wa'!B184),(VLOOKUP('w-wa'!B184,tab_liczb_!$C$8:$E$18,3,1))," ")</f>
        <v>7</v>
      </c>
      <c r="C185" s="58">
        <f>IF(ISNUMBER('w-wa'!C184),(VLOOKUP('w-wa'!C184,tab_liczb_!$F$8:$H$18,3,1))," ")</f>
        <v>4</v>
      </c>
      <c r="D185" s="58">
        <f>IF(ISNUMBER('w-wa'!D184),(VLOOKUP('w-wa'!D184,tab_liczb_!$I$8:$K$18,3,1))," ")</f>
        <v>2</v>
      </c>
      <c r="E185" s="58">
        <f>IF(ISNUMBER('w-wa'!E184),(VLOOKUP('w-wa'!E184,tab_liczb_!$L$8:$N$18,3,1))," ")</f>
        <v>2</v>
      </c>
      <c r="F185" s="58">
        <f>IF(ISNUMBER('w-wa'!F184),(VLOOKUP('w-wa'!F184,tab_liczb_!$O$8:$Q$18,3,1))," ")</f>
        <v>9</v>
      </c>
      <c r="G185" s="58">
        <f>IF(ISNUMBER('w-wa'!G184),(VLOOKUP('w-wa'!G184,tab_liczb_!$R$8:$T$18,3,1))," ")</f>
        <v>2</v>
      </c>
      <c r="H185" s="58">
        <f>IF(ISNUMBER('w-wa'!H184),(VLOOKUP('w-wa'!H184,tab_liczb_!$U$8:$W$18,3,1))," ")</f>
        <v>10</v>
      </c>
      <c r="I185" s="58">
        <f>IF(ISNUMBER('w-wa'!I184),(VLOOKUP('w-wa'!I184,tab_liczb_!$X$8:$Z$18,3,1))," ")</f>
        <v>9</v>
      </c>
      <c r="J185" s="58">
        <f>IF(ISNUMBER('w-wa'!J184),(VLOOKUP('w-wa'!J184,tab_liczb_!$AA$8:$AC$18,3,1))," ")</f>
        <v>3</v>
      </c>
      <c r="K185" s="58">
        <f>IF(ISNUMBER('w-wa'!K184),(VLOOKUP('w-wa'!K184,tab_liczb_!$AD$8:$AF$18,3,1))," ")</f>
        <v>1</v>
      </c>
      <c r="L185" s="58">
        <f>IF(ISNUMBER('w-wa'!L184),(VLOOKUP('w-wa'!L184,tab_liczb_!$AG$8:$AI$18,3,1))," ")</f>
        <v>6</v>
      </c>
      <c r="M185" s="58">
        <f>IF(ISNUMBER('w-wa'!M184),(VLOOKUP('w-wa'!M184,tab_liczb_!$AJ$8:$AL$18,3,1))," ")</f>
        <v>9</v>
      </c>
      <c r="N185" s="58">
        <f>IF(ISNUMBER('w-wa'!N184),(VLOOKUP('w-wa'!N184,tab_liczb_!$AM$8:$AO$18,3,1))," ")</f>
        <v>4</v>
      </c>
      <c r="O185" s="58">
        <f>IF(ISNUMBER('w-wa'!O184),(VLOOKUP('w-wa'!O184,tab_liczb_!$AP$8:$AR$18,3,1))," ")</f>
        <v>3</v>
      </c>
      <c r="P185" s="58">
        <f>IF(ISNUMBER('w-wa'!P184),(VLOOKUP('w-wa'!P184,tab_liczb_!$AS$8:$AU$18,3,1))," ")</f>
        <v>8</v>
      </c>
      <c r="Q185" s="58">
        <f>IF(ISNUMBER('w-wa'!Q184),(VLOOKUP('w-wa'!Q184,tab_liczb_!$AV$8:$AX$18,3,1))," ")</f>
        <v>1</v>
      </c>
      <c r="R185" s="58">
        <f>IF(ISNUMBER('w-wa'!R184),(VLOOKUP('w-wa'!R184,tab_liczb_!$AY$8:$BA$18,3,1))," ")</f>
        <v>5</v>
      </c>
      <c r="U185" s="62">
        <f t="shared" si="101"/>
        <v>0</v>
      </c>
      <c r="V185" s="58">
        <f t="shared" si="102"/>
        <v>1</v>
      </c>
      <c r="W185" s="58">
        <f t="shared" si="103"/>
        <v>3</v>
      </c>
      <c r="X185" s="58">
        <f t="shared" si="104"/>
        <v>0</v>
      </c>
      <c r="Y185" s="58">
        <f t="shared" si="105"/>
        <v>1</v>
      </c>
      <c r="Z185" s="58">
        <f t="shared" si="106"/>
        <v>1</v>
      </c>
      <c r="AA185" s="58">
        <f t="shared" si="107"/>
        <v>0</v>
      </c>
      <c r="AB185" s="58">
        <f t="shared" si="108"/>
        <v>1</v>
      </c>
      <c r="AC185" s="58">
        <f t="shared" si="109"/>
        <v>1</v>
      </c>
      <c r="AD185" s="58">
        <f t="shared" si="110"/>
        <v>3</v>
      </c>
      <c r="AE185" s="59">
        <f t="shared" si="111"/>
        <v>1</v>
      </c>
      <c r="AF185" s="112"/>
      <c r="AG185" s="77">
        <f t="shared" si="112"/>
        <v>0</v>
      </c>
      <c r="AH185" s="78">
        <f t="shared" si="113"/>
        <v>0</v>
      </c>
      <c r="AI185" s="78">
        <f t="shared" si="114"/>
        <v>0</v>
      </c>
      <c r="AJ185" s="78">
        <f t="shared" si="115"/>
        <v>1</v>
      </c>
      <c r="AK185" s="78">
        <f t="shared" si="116"/>
        <v>0</v>
      </c>
      <c r="AL185" s="78">
        <f t="shared" si="117"/>
        <v>0</v>
      </c>
      <c r="AM185" s="78">
        <f t="shared" si="118"/>
        <v>0</v>
      </c>
      <c r="AN185" s="78">
        <f t="shared" si="119"/>
        <v>1</v>
      </c>
      <c r="AO185" s="78">
        <f t="shared" si="120"/>
        <v>1</v>
      </c>
      <c r="AP185" s="78">
        <f t="shared" si="121"/>
        <v>0</v>
      </c>
      <c r="AQ185" s="79">
        <f t="shared" si="122"/>
        <v>1</v>
      </c>
      <c r="AR185" s="41"/>
      <c r="AS185" s="41"/>
      <c r="AT185" s="113">
        <f t="shared" si="123"/>
        <v>0</v>
      </c>
      <c r="AU185" s="114">
        <f t="shared" si="124"/>
        <v>0</v>
      </c>
      <c r="AV185" s="114">
        <f t="shared" si="100"/>
        <v>0</v>
      </c>
      <c r="AW185" s="114">
        <f t="shared" si="125"/>
        <v>0</v>
      </c>
      <c r="AX185" s="114">
        <f t="shared" si="126"/>
        <v>0</v>
      </c>
      <c r="AY185" s="114">
        <f t="shared" si="127"/>
        <v>0</v>
      </c>
      <c r="AZ185" s="58">
        <f t="shared" si="128"/>
        <v>1</v>
      </c>
      <c r="BA185" s="114">
        <f t="shared" si="129"/>
        <v>0</v>
      </c>
      <c r="BB185" s="114">
        <f t="shared" si="130"/>
        <v>0</v>
      </c>
      <c r="BC185" s="114">
        <f t="shared" si="131"/>
        <v>0</v>
      </c>
      <c r="BD185" s="115">
        <f t="shared" si="132"/>
        <v>0</v>
      </c>
    </row>
    <row r="186" spans="1:56" ht="13.5" thickBot="1">
      <c r="A186" s="237">
        <f>IF(ISNUMBER('w-wa'!A185),('w-wa'!A185),(" "))</f>
        <v>1962</v>
      </c>
      <c r="B186" s="58">
        <f>IF(ISNUMBER('w-wa'!B185),(VLOOKUP('w-wa'!B185,tab_liczb_!$C$8:$E$18,3,1))," ")</f>
        <v>5</v>
      </c>
      <c r="C186" s="58">
        <f>IF(ISNUMBER('w-wa'!C185),(VLOOKUP('w-wa'!C185,tab_liczb_!$F$8:$H$18,3,1))," ")</f>
        <v>8</v>
      </c>
      <c r="D186" s="58">
        <f>IF(ISNUMBER('w-wa'!D185),(VLOOKUP('w-wa'!D185,tab_liczb_!$I$8:$K$18,3,1))," ")</f>
        <v>11</v>
      </c>
      <c r="E186" s="58">
        <f>IF(ISNUMBER('w-wa'!E185),(VLOOKUP('w-wa'!E185,tab_liczb_!$L$8:$N$18,3,1))," ")</f>
        <v>1</v>
      </c>
      <c r="F186" s="58">
        <f>IF(ISNUMBER('w-wa'!F185),(VLOOKUP('w-wa'!F185,tab_liczb_!$O$8:$Q$18,3,1))," ")</f>
        <v>11</v>
      </c>
      <c r="G186" s="58">
        <f>IF(ISNUMBER('w-wa'!G185),(VLOOKUP('w-wa'!G185,tab_liczb_!$R$8:$T$18,3,1))," ")</f>
        <v>10</v>
      </c>
      <c r="H186" s="58">
        <f>IF(ISNUMBER('w-wa'!H185),(VLOOKUP('w-wa'!H185,tab_liczb_!$U$8:$W$18,3,1))," ")</f>
        <v>10</v>
      </c>
      <c r="I186" s="58">
        <f>IF(ISNUMBER('w-wa'!I185),(VLOOKUP('w-wa'!I185,tab_liczb_!$X$8:$Z$18,3,1))," ")</f>
        <v>8</v>
      </c>
      <c r="J186" s="58">
        <f>IF(ISNUMBER('w-wa'!J185),(VLOOKUP('w-wa'!J185,tab_liczb_!$AA$8:$AC$18,3,1))," ")</f>
        <v>7</v>
      </c>
      <c r="K186" s="58">
        <f>IF(ISNUMBER('w-wa'!K185),(VLOOKUP('w-wa'!K185,tab_liczb_!$AD$8:$AF$18,3,1))," ")</f>
        <v>6</v>
      </c>
      <c r="L186" s="58">
        <f>IF(ISNUMBER('w-wa'!L185),(VLOOKUP('w-wa'!L185,tab_liczb_!$AG$8:$AI$18,3,1))," ")</f>
        <v>5</v>
      </c>
      <c r="M186" s="58">
        <f>IF(ISNUMBER('w-wa'!M185),(VLOOKUP('w-wa'!M185,tab_liczb_!$AJ$8:$AL$18,3,1))," ")</f>
        <v>10</v>
      </c>
      <c r="N186" s="58">
        <f>IF(ISNUMBER('w-wa'!N185),(VLOOKUP('w-wa'!N185,tab_liczb_!$AM$8:$AO$18,3,1))," ")</f>
        <v>8</v>
      </c>
      <c r="O186" s="58">
        <f>IF(ISNUMBER('w-wa'!O185),(VLOOKUP('w-wa'!O185,tab_liczb_!$AP$8:$AR$18,3,1))," ")</f>
        <v>10</v>
      </c>
      <c r="P186" s="58">
        <f>IF(ISNUMBER('w-wa'!P185),(VLOOKUP('w-wa'!P185,tab_liczb_!$AS$8:$AU$18,3,1))," ")</f>
        <v>11</v>
      </c>
      <c r="Q186" s="58">
        <f>IF(ISNUMBER('w-wa'!Q185),(VLOOKUP('w-wa'!Q185,tab_liczb_!$AV$8:$AX$18,3,1))," ")</f>
        <v>6</v>
      </c>
      <c r="R186" s="58">
        <f>IF(ISNUMBER('w-wa'!R185),(VLOOKUP('w-wa'!R185,tab_liczb_!$AY$8:$BA$18,3,1))," ")</f>
        <v>9</v>
      </c>
      <c r="U186" s="62">
        <f t="shared" si="101"/>
        <v>2</v>
      </c>
      <c r="V186" s="58">
        <f t="shared" si="102"/>
        <v>3</v>
      </c>
      <c r="W186" s="58">
        <f t="shared" si="103"/>
        <v>0</v>
      </c>
      <c r="X186" s="58">
        <f t="shared" si="104"/>
        <v>2</v>
      </c>
      <c r="Y186" s="58">
        <f t="shared" si="105"/>
        <v>1</v>
      </c>
      <c r="Z186" s="58">
        <f t="shared" si="106"/>
        <v>1</v>
      </c>
      <c r="AA186" s="58">
        <f t="shared" si="107"/>
        <v>2</v>
      </c>
      <c r="AB186" s="58">
        <f t="shared" si="108"/>
        <v>0</v>
      </c>
      <c r="AC186" s="58">
        <f t="shared" si="109"/>
        <v>0</v>
      </c>
      <c r="AD186" s="58">
        <f t="shared" si="110"/>
        <v>0</v>
      </c>
      <c r="AE186" s="59">
        <f t="shared" si="111"/>
        <v>1</v>
      </c>
      <c r="AF186" s="112"/>
      <c r="AG186" s="77">
        <f t="shared" si="112"/>
        <v>1</v>
      </c>
      <c r="AH186" s="78">
        <f t="shared" si="113"/>
        <v>1</v>
      </c>
      <c r="AI186" s="78">
        <f t="shared" si="114"/>
        <v>0</v>
      </c>
      <c r="AJ186" s="78">
        <f t="shared" si="115"/>
        <v>1</v>
      </c>
      <c r="AK186" s="78">
        <f t="shared" si="116"/>
        <v>0</v>
      </c>
      <c r="AL186" s="78">
        <f t="shared" si="117"/>
        <v>1</v>
      </c>
      <c r="AM186" s="78">
        <f t="shared" si="118"/>
        <v>0</v>
      </c>
      <c r="AN186" s="78">
        <f t="shared" si="119"/>
        <v>0</v>
      </c>
      <c r="AO186" s="78">
        <f t="shared" si="120"/>
        <v>0</v>
      </c>
      <c r="AP186" s="78">
        <f t="shared" si="121"/>
        <v>0</v>
      </c>
      <c r="AQ186" s="79">
        <f t="shared" si="122"/>
        <v>0</v>
      </c>
      <c r="AR186" s="41"/>
      <c r="AS186" s="41"/>
      <c r="AT186" s="113">
        <f t="shared" si="123"/>
        <v>0</v>
      </c>
      <c r="AU186" s="114">
        <f t="shared" si="124"/>
        <v>0</v>
      </c>
      <c r="AV186" s="114">
        <f t="shared" si="100"/>
        <v>1</v>
      </c>
      <c r="AW186" s="114">
        <f t="shared" si="125"/>
        <v>0</v>
      </c>
      <c r="AX186" s="114">
        <f t="shared" si="126"/>
        <v>0</v>
      </c>
      <c r="AY186" s="114">
        <f t="shared" si="127"/>
        <v>0</v>
      </c>
      <c r="AZ186" s="58">
        <f t="shared" si="128"/>
        <v>0</v>
      </c>
      <c r="BA186" s="114">
        <f t="shared" si="129"/>
        <v>0</v>
      </c>
      <c r="BB186" s="114">
        <f t="shared" si="130"/>
        <v>0</v>
      </c>
      <c r="BC186" s="114">
        <f t="shared" si="131"/>
        <v>0</v>
      </c>
      <c r="BD186" s="115">
        <f t="shared" si="132"/>
        <v>0</v>
      </c>
    </row>
    <row r="187" spans="1:56" ht="13.5" thickBot="1">
      <c r="A187" s="237">
        <f>IF(ISNUMBER('w-wa'!A186),('w-wa'!A186),(" "))</f>
        <v>1963</v>
      </c>
      <c r="B187" s="58">
        <f>IF(ISNUMBER('w-wa'!B186),(VLOOKUP('w-wa'!B186,tab_liczb_!$C$8:$E$18,3,1))," ")</f>
        <v>11</v>
      </c>
      <c r="C187" s="58">
        <f>IF(ISNUMBER('w-wa'!C186),(VLOOKUP('w-wa'!C186,tab_liczb_!$F$8:$H$18,3,1))," ")</f>
        <v>11</v>
      </c>
      <c r="D187" s="58">
        <f>IF(ISNUMBER('w-wa'!D186),(VLOOKUP('w-wa'!D186,tab_liczb_!$I$8:$K$18,3,1))," ")</f>
        <v>11</v>
      </c>
      <c r="E187" s="58">
        <f>IF(ISNUMBER('w-wa'!E186),(VLOOKUP('w-wa'!E186,tab_liczb_!$L$8:$N$18,3,1))," ")</f>
        <v>5</v>
      </c>
      <c r="F187" s="58">
        <f>IF(ISNUMBER('w-wa'!F186),(VLOOKUP('w-wa'!F186,tab_liczb_!$O$8:$Q$18,3,1))," ")</f>
        <v>2</v>
      </c>
      <c r="G187" s="58">
        <f>IF(ISNUMBER('w-wa'!G186),(VLOOKUP('w-wa'!G186,tab_liczb_!$R$8:$T$18,3,1))," ")</f>
        <v>6</v>
      </c>
      <c r="H187" s="58">
        <f>IF(ISNUMBER('w-wa'!H186),(VLOOKUP('w-wa'!H186,tab_liczb_!$U$8:$W$18,3,1))," ")</f>
        <v>1</v>
      </c>
      <c r="I187" s="58">
        <f>IF(ISNUMBER('w-wa'!I186),(VLOOKUP('w-wa'!I186,tab_liczb_!$X$8:$Z$18,3,1))," ")</f>
        <v>1</v>
      </c>
      <c r="J187" s="58">
        <f>IF(ISNUMBER('w-wa'!J186),(VLOOKUP('w-wa'!J186,tab_liczb_!$AA$8:$AC$18,3,1))," ")</f>
        <v>2</v>
      </c>
      <c r="K187" s="58">
        <f>IF(ISNUMBER('w-wa'!K186),(VLOOKUP('w-wa'!K186,tab_liczb_!$AD$8:$AF$18,3,1))," ")</f>
        <v>5</v>
      </c>
      <c r="L187" s="58">
        <f>IF(ISNUMBER('w-wa'!L186),(VLOOKUP('w-wa'!L186,tab_liczb_!$AG$8:$AI$18,3,1))," ")</f>
        <v>1</v>
      </c>
      <c r="M187" s="58">
        <f>IF(ISNUMBER('w-wa'!M186),(VLOOKUP('w-wa'!M186,tab_liczb_!$AJ$8:$AL$18,3,1))," ")</f>
        <v>11</v>
      </c>
      <c r="N187" s="58">
        <f>IF(ISNUMBER('w-wa'!N186),(VLOOKUP('w-wa'!N186,tab_liczb_!$AM$8:$AO$18,3,1))," ")</f>
        <v>11</v>
      </c>
      <c r="O187" s="58">
        <f>IF(ISNUMBER('w-wa'!O186),(VLOOKUP('w-wa'!O186,tab_liczb_!$AP$8:$AR$18,3,1))," ")</f>
        <v>9</v>
      </c>
      <c r="P187" s="58">
        <f>IF(ISNUMBER('w-wa'!P186),(VLOOKUP('w-wa'!P186,tab_liczb_!$AS$8:$AU$18,3,1))," ")</f>
        <v>1</v>
      </c>
      <c r="Q187" s="58">
        <f>IF(ISNUMBER('w-wa'!Q186),(VLOOKUP('w-wa'!Q186,tab_liczb_!$AV$8:$AX$18,3,1))," ")</f>
        <v>1</v>
      </c>
      <c r="R187" s="58">
        <f>IF(ISNUMBER('w-wa'!R186),(VLOOKUP('w-wa'!R186,tab_liczb_!$AY$8:$BA$18,3,1))," ")</f>
        <v>9</v>
      </c>
      <c r="U187" s="62">
        <f t="shared" si="101"/>
        <v>4</v>
      </c>
      <c r="V187" s="58">
        <f t="shared" si="102"/>
        <v>0</v>
      </c>
      <c r="W187" s="58">
        <f t="shared" si="103"/>
        <v>0</v>
      </c>
      <c r="X187" s="58">
        <f t="shared" si="104"/>
        <v>0</v>
      </c>
      <c r="Y187" s="58">
        <f t="shared" si="105"/>
        <v>0</v>
      </c>
      <c r="Z187" s="58">
        <f t="shared" si="106"/>
        <v>1</v>
      </c>
      <c r="AA187" s="58">
        <f t="shared" si="107"/>
        <v>2</v>
      </c>
      <c r="AB187" s="58">
        <f t="shared" si="108"/>
        <v>0</v>
      </c>
      <c r="AC187" s="58">
        <f t="shared" si="109"/>
        <v>0</v>
      </c>
      <c r="AD187" s="58">
        <f t="shared" si="110"/>
        <v>2</v>
      </c>
      <c r="AE187" s="59">
        <f t="shared" si="111"/>
        <v>3</v>
      </c>
      <c r="AF187" s="112"/>
      <c r="AG187" s="77">
        <f t="shared" si="112"/>
        <v>1</v>
      </c>
      <c r="AH187" s="78">
        <f t="shared" si="113"/>
        <v>0</v>
      </c>
      <c r="AI187" s="78">
        <f t="shared" si="114"/>
        <v>1</v>
      </c>
      <c r="AJ187" s="78">
        <f t="shared" si="115"/>
        <v>0</v>
      </c>
      <c r="AK187" s="78">
        <f t="shared" si="116"/>
        <v>0</v>
      </c>
      <c r="AL187" s="78">
        <f t="shared" si="117"/>
        <v>0</v>
      </c>
      <c r="AM187" s="78">
        <f t="shared" si="118"/>
        <v>0</v>
      </c>
      <c r="AN187" s="78">
        <f t="shared" si="119"/>
        <v>0</v>
      </c>
      <c r="AO187" s="78">
        <f t="shared" si="120"/>
        <v>0</v>
      </c>
      <c r="AP187" s="78">
        <f t="shared" si="121"/>
        <v>0</v>
      </c>
      <c r="AQ187" s="79">
        <f t="shared" si="122"/>
        <v>2</v>
      </c>
      <c r="AR187" s="41"/>
      <c r="AS187" s="41"/>
      <c r="AT187" s="113">
        <f t="shared" si="123"/>
        <v>0</v>
      </c>
      <c r="AU187" s="114">
        <f t="shared" si="124"/>
        <v>0</v>
      </c>
      <c r="AV187" s="114">
        <f t="shared" si="100"/>
        <v>1</v>
      </c>
      <c r="AW187" s="114">
        <f t="shared" si="125"/>
        <v>0</v>
      </c>
      <c r="AX187" s="114">
        <f t="shared" si="126"/>
        <v>0</v>
      </c>
      <c r="AY187" s="114">
        <f t="shared" si="127"/>
        <v>0</v>
      </c>
      <c r="AZ187" s="58">
        <f t="shared" si="128"/>
        <v>0</v>
      </c>
      <c r="BA187" s="114">
        <f t="shared" si="129"/>
        <v>0</v>
      </c>
      <c r="BB187" s="114">
        <f t="shared" si="130"/>
        <v>0</v>
      </c>
      <c r="BC187" s="114">
        <f t="shared" si="131"/>
        <v>0</v>
      </c>
      <c r="BD187" s="115">
        <f t="shared" si="132"/>
        <v>0</v>
      </c>
    </row>
    <row r="188" spans="1:56" ht="13.5" thickBot="1">
      <c r="A188" s="237">
        <f>IF(ISNUMBER('w-wa'!A187),('w-wa'!A187),(" "))</f>
        <v>1964</v>
      </c>
      <c r="B188" s="58">
        <f>IF(ISNUMBER('w-wa'!B187),(VLOOKUP('w-wa'!B187,tab_liczb_!$C$8:$E$18,3,1))," ")</f>
        <v>7</v>
      </c>
      <c r="C188" s="58">
        <f>IF(ISNUMBER('w-wa'!C187),(VLOOKUP('w-wa'!C187,tab_liczb_!$F$8:$H$18,3,1))," ")</f>
        <v>9</v>
      </c>
      <c r="D188" s="58">
        <f>IF(ISNUMBER('w-wa'!D187),(VLOOKUP('w-wa'!D187,tab_liczb_!$I$8:$K$18,3,1))," ")</f>
        <v>11</v>
      </c>
      <c r="E188" s="58">
        <f>IF(ISNUMBER('w-wa'!E187),(VLOOKUP('w-wa'!E187,tab_liczb_!$L$8:$N$18,3,1))," ")</f>
        <v>5</v>
      </c>
      <c r="F188" s="58">
        <f>IF(ISNUMBER('w-wa'!F187),(VLOOKUP('w-wa'!F187,tab_liczb_!$O$8:$Q$18,3,1))," ")</f>
        <v>7</v>
      </c>
      <c r="G188" s="58">
        <f>IF(ISNUMBER('w-wa'!G187),(VLOOKUP('w-wa'!G187,tab_liczb_!$R$8:$T$18,3,1))," ")</f>
        <v>1</v>
      </c>
      <c r="H188" s="58">
        <f>IF(ISNUMBER('w-wa'!H187),(VLOOKUP('w-wa'!H187,tab_liczb_!$U$8:$W$18,3,1))," ")</f>
        <v>5</v>
      </c>
      <c r="I188" s="58">
        <f>IF(ISNUMBER('w-wa'!I187),(VLOOKUP('w-wa'!I187,tab_liczb_!$X$8:$Z$18,3,1))," ")</f>
        <v>9</v>
      </c>
      <c r="J188" s="58">
        <f>IF(ISNUMBER('w-wa'!J187),(VLOOKUP('w-wa'!J187,tab_liczb_!$AA$8:$AC$18,3,1))," ")</f>
        <v>4</v>
      </c>
      <c r="K188" s="58">
        <f>IF(ISNUMBER('w-wa'!K187),(VLOOKUP('w-wa'!K187,tab_liczb_!$AD$8:$AF$18,3,1))," ")</f>
        <v>7</v>
      </c>
      <c r="L188" s="58">
        <f>IF(ISNUMBER('w-wa'!L187),(VLOOKUP('w-wa'!L187,tab_liczb_!$AG$8:$AI$18,3,1))," ")</f>
        <v>6</v>
      </c>
      <c r="M188" s="58">
        <f>IF(ISNUMBER('w-wa'!M187),(VLOOKUP('w-wa'!M187,tab_liczb_!$AJ$8:$AL$18,3,1))," ")</f>
        <v>6</v>
      </c>
      <c r="N188" s="58">
        <f>IF(ISNUMBER('w-wa'!N187),(VLOOKUP('w-wa'!N187,tab_liczb_!$AM$8:$AO$18,3,1))," ")</f>
        <v>9</v>
      </c>
      <c r="O188" s="58">
        <f>IF(ISNUMBER('w-wa'!O187),(VLOOKUP('w-wa'!O187,tab_liczb_!$AP$8:$AR$18,3,1))," ")</f>
        <v>10</v>
      </c>
      <c r="P188" s="58">
        <f>IF(ISNUMBER('w-wa'!P187),(VLOOKUP('w-wa'!P187,tab_liczb_!$AS$8:$AU$18,3,1))," ")</f>
        <v>3</v>
      </c>
      <c r="Q188" s="58">
        <f>IF(ISNUMBER('w-wa'!Q187),(VLOOKUP('w-wa'!Q187,tab_liczb_!$AV$8:$AX$18,3,1))," ")</f>
        <v>4</v>
      </c>
      <c r="R188" s="58">
        <f>IF(ISNUMBER('w-wa'!R187),(VLOOKUP('w-wa'!R187,tab_liczb_!$AY$8:$BA$18,3,1))," ")</f>
        <v>8</v>
      </c>
      <c r="U188" s="62">
        <f t="shared" si="101"/>
        <v>1</v>
      </c>
      <c r="V188" s="58">
        <f t="shared" si="102"/>
        <v>0</v>
      </c>
      <c r="W188" s="58">
        <f t="shared" si="103"/>
        <v>2</v>
      </c>
      <c r="X188" s="58">
        <f t="shared" si="104"/>
        <v>0</v>
      </c>
      <c r="Y188" s="58">
        <f t="shared" si="105"/>
        <v>3</v>
      </c>
      <c r="Z188" s="58">
        <f t="shared" si="106"/>
        <v>2</v>
      </c>
      <c r="AA188" s="58">
        <f t="shared" si="107"/>
        <v>2</v>
      </c>
      <c r="AB188" s="58">
        <f t="shared" si="108"/>
        <v>1</v>
      </c>
      <c r="AC188" s="58">
        <f t="shared" si="109"/>
        <v>0</v>
      </c>
      <c r="AD188" s="58">
        <f t="shared" si="110"/>
        <v>0</v>
      </c>
      <c r="AE188" s="59">
        <f t="shared" si="111"/>
        <v>1</v>
      </c>
      <c r="AF188" s="112"/>
      <c r="AG188" s="77">
        <f t="shared" si="112"/>
        <v>0</v>
      </c>
      <c r="AH188" s="78">
        <f t="shared" si="113"/>
        <v>1</v>
      </c>
      <c r="AI188" s="78">
        <f t="shared" si="114"/>
        <v>1</v>
      </c>
      <c r="AJ188" s="78">
        <f t="shared" si="115"/>
        <v>0</v>
      </c>
      <c r="AK188" s="78">
        <f t="shared" si="116"/>
        <v>0</v>
      </c>
      <c r="AL188" s="78">
        <f t="shared" si="117"/>
        <v>0</v>
      </c>
      <c r="AM188" s="78">
        <f t="shared" si="118"/>
        <v>0</v>
      </c>
      <c r="AN188" s="78">
        <f t="shared" si="119"/>
        <v>1</v>
      </c>
      <c r="AO188" s="78">
        <f t="shared" si="120"/>
        <v>1</v>
      </c>
      <c r="AP188" s="78">
        <f t="shared" si="121"/>
        <v>0</v>
      </c>
      <c r="AQ188" s="79">
        <f t="shared" si="122"/>
        <v>0</v>
      </c>
      <c r="AR188" s="41"/>
      <c r="AS188" s="41"/>
      <c r="AT188" s="113">
        <f t="shared" si="123"/>
        <v>0</v>
      </c>
      <c r="AU188" s="114">
        <f t="shared" si="124"/>
        <v>0</v>
      </c>
      <c r="AV188" s="114">
        <f t="shared" si="100"/>
        <v>0</v>
      </c>
      <c r="AW188" s="114">
        <f t="shared" si="125"/>
        <v>1</v>
      </c>
      <c r="AX188" s="114">
        <f t="shared" si="126"/>
        <v>0</v>
      </c>
      <c r="AY188" s="114">
        <f t="shared" si="127"/>
        <v>0</v>
      </c>
      <c r="AZ188" s="58">
        <f t="shared" si="128"/>
        <v>0</v>
      </c>
      <c r="BA188" s="114">
        <f t="shared" si="129"/>
        <v>0</v>
      </c>
      <c r="BB188" s="114">
        <f t="shared" si="130"/>
        <v>0</v>
      </c>
      <c r="BC188" s="114">
        <f t="shared" si="131"/>
        <v>0</v>
      </c>
      <c r="BD188" s="115">
        <f t="shared" si="132"/>
        <v>0</v>
      </c>
    </row>
    <row r="189" spans="1:56" ht="13.5" thickBot="1">
      <c r="A189" s="237">
        <f>IF(ISNUMBER('w-wa'!A188),('w-wa'!A188),(" "))</f>
        <v>1965</v>
      </c>
      <c r="B189" s="58">
        <f>IF(ISNUMBER('w-wa'!B188),(VLOOKUP('w-wa'!B188,tab_liczb_!$C$8:$E$18,3,1))," ")</f>
        <v>6</v>
      </c>
      <c r="C189" s="58">
        <f>IF(ISNUMBER('w-wa'!C188),(VLOOKUP('w-wa'!C188,tab_liczb_!$F$8:$H$18,3,1))," ")</f>
        <v>9</v>
      </c>
      <c r="D189" s="58">
        <f>IF(ISNUMBER('w-wa'!D188),(VLOOKUP('w-wa'!D188,tab_liczb_!$I$8:$K$18,3,1))," ")</f>
        <v>8</v>
      </c>
      <c r="E189" s="58">
        <f>IF(ISNUMBER('w-wa'!E188),(VLOOKUP('w-wa'!E188,tab_liczb_!$L$8:$N$18,3,1))," ")</f>
        <v>9</v>
      </c>
      <c r="F189" s="58">
        <f>IF(ISNUMBER('w-wa'!F188),(VLOOKUP('w-wa'!F188,tab_liczb_!$O$8:$Q$18,3,1))," ")</f>
        <v>11</v>
      </c>
      <c r="G189" s="58">
        <f>IF(ISNUMBER('w-wa'!G188),(VLOOKUP('w-wa'!G188,tab_liczb_!$R$8:$T$18,3,1))," ")</f>
        <v>6</v>
      </c>
      <c r="H189" s="58">
        <f>IF(ISNUMBER('w-wa'!H188),(VLOOKUP('w-wa'!H188,tab_liczb_!$U$8:$W$18,3,1))," ")</f>
        <v>8</v>
      </c>
      <c r="I189" s="58">
        <f>IF(ISNUMBER('w-wa'!I188),(VLOOKUP('w-wa'!I188,tab_liczb_!$X$8:$Z$18,3,1))," ")</f>
        <v>10</v>
      </c>
      <c r="J189" s="58">
        <f>IF(ISNUMBER('w-wa'!J188),(VLOOKUP('w-wa'!J188,tab_liczb_!$AA$8:$AC$18,3,1))," ")</f>
        <v>3</v>
      </c>
      <c r="K189" s="58">
        <f>IF(ISNUMBER('w-wa'!K188),(VLOOKUP('w-wa'!K188,tab_liczb_!$AD$8:$AF$18,3,1))," ")</f>
        <v>7</v>
      </c>
      <c r="L189" s="58">
        <f>IF(ISNUMBER('w-wa'!L188),(VLOOKUP('w-wa'!L188,tab_liczb_!$AG$8:$AI$18,3,1))," ")</f>
        <v>10</v>
      </c>
      <c r="M189" s="58">
        <f>IF(ISNUMBER('w-wa'!M188),(VLOOKUP('w-wa'!M188,tab_liczb_!$AJ$8:$AL$18,3,1))," ")</f>
        <v>6</v>
      </c>
      <c r="N189" s="58">
        <f>IF(ISNUMBER('w-wa'!N188),(VLOOKUP('w-wa'!N188,tab_liczb_!$AM$8:$AO$18,3,1))," ")</f>
        <v>8</v>
      </c>
      <c r="O189" s="58">
        <f>IF(ISNUMBER('w-wa'!O188),(VLOOKUP('w-wa'!O188,tab_liczb_!$AP$8:$AR$18,3,1))," ")</f>
        <v>11</v>
      </c>
      <c r="P189" s="58">
        <f>IF(ISNUMBER('w-wa'!P188),(VLOOKUP('w-wa'!P188,tab_liczb_!$AS$8:$AU$18,3,1))," ")</f>
        <v>9</v>
      </c>
      <c r="Q189" s="58">
        <f>IF(ISNUMBER('w-wa'!Q188),(VLOOKUP('w-wa'!Q188,tab_liczb_!$AV$8:$AX$18,3,1))," ")</f>
        <v>9</v>
      </c>
      <c r="R189" s="58">
        <f>IF(ISNUMBER('w-wa'!R188),(VLOOKUP('w-wa'!R188,tab_liczb_!$AY$8:$BA$18,3,1))," ")</f>
        <v>10</v>
      </c>
      <c r="U189" s="62">
        <f t="shared" si="101"/>
        <v>1</v>
      </c>
      <c r="V189" s="58">
        <f t="shared" si="102"/>
        <v>2</v>
      </c>
      <c r="W189" s="58">
        <f t="shared" si="103"/>
        <v>2</v>
      </c>
      <c r="X189" s="58">
        <f t="shared" si="104"/>
        <v>2</v>
      </c>
      <c r="Y189" s="58">
        <f t="shared" si="105"/>
        <v>1</v>
      </c>
      <c r="Z189" s="58">
        <f t="shared" si="106"/>
        <v>3</v>
      </c>
      <c r="AA189" s="58">
        <f t="shared" si="107"/>
        <v>0</v>
      </c>
      <c r="AB189" s="58">
        <f t="shared" si="108"/>
        <v>0</v>
      </c>
      <c r="AC189" s="58">
        <f t="shared" si="109"/>
        <v>1</v>
      </c>
      <c r="AD189" s="58">
        <f t="shared" si="110"/>
        <v>0</v>
      </c>
      <c r="AE189" s="59">
        <f t="shared" si="111"/>
        <v>0</v>
      </c>
      <c r="AF189" s="112"/>
      <c r="AG189" s="77">
        <f t="shared" si="112"/>
        <v>1</v>
      </c>
      <c r="AH189" s="78">
        <f t="shared" si="113"/>
        <v>0</v>
      </c>
      <c r="AI189" s="78">
        <f t="shared" si="114"/>
        <v>2</v>
      </c>
      <c r="AJ189" s="78">
        <f t="shared" si="115"/>
        <v>1</v>
      </c>
      <c r="AK189" s="78">
        <f t="shared" si="116"/>
        <v>0</v>
      </c>
      <c r="AL189" s="78">
        <f t="shared" si="117"/>
        <v>0</v>
      </c>
      <c r="AM189" s="78">
        <f t="shared" si="118"/>
        <v>0</v>
      </c>
      <c r="AN189" s="78">
        <f t="shared" si="119"/>
        <v>0</v>
      </c>
      <c r="AO189" s="78">
        <f t="shared" si="120"/>
        <v>0</v>
      </c>
      <c r="AP189" s="78">
        <f t="shared" si="121"/>
        <v>0</v>
      </c>
      <c r="AQ189" s="79">
        <f t="shared" si="122"/>
        <v>0</v>
      </c>
      <c r="AR189" s="41"/>
      <c r="AS189" s="41"/>
      <c r="AT189" s="113">
        <f t="shared" si="123"/>
        <v>0</v>
      </c>
      <c r="AU189" s="114">
        <f t="shared" si="124"/>
        <v>1</v>
      </c>
      <c r="AV189" s="114">
        <f t="shared" si="100"/>
        <v>0</v>
      </c>
      <c r="AW189" s="114">
        <f t="shared" si="125"/>
        <v>0</v>
      </c>
      <c r="AX189" s="114">
        <f t="shared" si="126"/>
        <v>0</v>
      </c>
      <c r="AY189" s="114">
        <f t="shared" si="127"/>
        <v>0</v>
      </c>
      <c r="AZ189" s="58">
        <f t="shared" si="128"/>
        <v>0</v>
      </c>
      <c r="BA189" s="114">
        <f t="shared" si="129"/>
        <v>0</v>
      </c>
      <c r="BB189" s="114">
        <f t="shared" si="130"/>
        <v>0</v>
      </c>
      <c r="BC189" s="114">
        <f t="shared" si="131"/>
        <v>0</v>
      </c>
      <c r="BD189" s="115">
        <f t="shared" si="132"/>
        <v>0</v>
      </c>
    </row>
    <row r="190" spans="1:56" ht="13.5" thickBot="1">
      <c r="A190" s="237">
        <f>IF(ISNUMBER('w-wa'!A189),('w-wa'!A189),(" "))</f>
        <v>1966</v>
      </c>
      <c r="B190" s="58">
        <f>IF(ISNUMBER('w-wa'!B189),(VLOOKUP('w-wa'!B189,tab_liczb_!$C$8:$E$18,3,1))," ")</f>
        <v>9</v>
      </c>
      <c r="C190" s="58">
        <f>IF(ISNUMBER('w-wa'!C189),(VLOOKUP('w-wa'!C189,tab_liczb_!$F$8:$H$18,3,1))," ")</f>
        <v>6</v>
      </c>
      <c r="D190" s="58">
        <f>IF(ISNUMBER('w-wa'!D189),(VLOOKUP('w-wa'!D189,tab_liczb_!$I$8:$K$18,3,1))," ")</f>
        <v>7</v>
      </c>
      <c r="E190" s="58">
        <f>IF(ISNUMBER('w-wa'!E189),(VLOOKUP('w-wa'!E189,tab_liczb_!$L$8:$N$18,3,1))," ")</f>
        <v>5</v>
      </c>
      <c r="F190" s="58">
        <f>IF(ISNUMBER('w-wa'!F189),(VLOOKUP('w-wa'!F189,tab_liczb_!$O$8:$Q$18,3,1))," ")</f>
        <v>7</v>
      </c>
      <c r="G190" s="58">
        <f>IF(ISNUMBER('w-wa'!G189),(VLOOKUP('w-wa'!G189,tab_liczb_!$R$8:$T$18,3,1))," ")</f>
        <v>3</v>
      </c>
      <c r="H190" s="58">
        <f>IF(ISNUMBER('w-wa'!H189),(VLOOKUP('w-wa'!H189,tab_liczb_!$U$8:$W$18,3,1))," ")</f>
        <v>5</v>
      </c>
      <c r="I190" s="58">
        <f>IF(ISNUMBER('w-wa'!I189),(VLOOKUP('w-wa'!I189,tab_liczb_!$X$8:$Z$18,3,1))," ")</f>
        <v>7</v>
      </c>
      <c r="J190" s="58">
        <f>IF(ISNUMBER('w-wa'!J189),(VLOOKUP('w-wa'!J189,tab_liczb_!$AA$8:$AC$18,3,1))," ")</f>
        <v>7</v>
      </c>
      <c r="K190" s="58">
        <f>IF(ISNUMBER('w-wa'!K189),(VLOOKUP('w-wa'!K189,tab_liczb_!$AD$8:$AF$18,3,1))," ")</f>
        <v>1</v>
      </c>
      <c r="L190" s="58">
        <f>IF(ISNUMBER('w-wa'!L189),(VLOOKUP('w-wa'!L189,tab_liczb_!$AG$8:$AI$18,3,1))," ")</f>
        <v>6</v>
      </c>
      <c r="M190" s="58">
        <f>IF(ISNUMBER('w-wa'!M189),(VLOOKUP('w-wa'!M189,tab_liczb_!$AJ$8:$AL$18,3,1))," ")</f>
        <v>6</v>
      </c>
      <c r="N190" s="58">
        <f>IF(ISNUMBER('w-wa'!N189),(VLOOKUP('w-wa'!N189,tab_liczb_!$AM$8:$AO$18,3,1))," ")</f>
        <v>7</v>
      </c>
      <c r="O190" s="58">
        <f>IF(ISNUMBER('w-wa'!O189),(VLOOKUP('w-wa'!O189,tab_liczb_!$AP$8:$AR$18,3,1))," ")</f>
        <v>6</v>
      </c>
      <c r="P190" s="58">
        <f>IF(ISNUMBER('w-wa'!P189),(VLOOKUP('w-wa'!P189,tab_liczb_!$AS$8:$AU$18,3,1))," ")</f>
        <v>6</v>
      </c>
      <c r="Q190" s="58">
        <f>IF(ISNUMBER('w-wa'!Q189),(VLOOKUP('w-wa'!Q189,tab_liczb_!$AV$8:$AX$18,3,1))," ")</f>
        <v>3</v>
      </c>
      <c r="R190" s="58">
        <f>IF(ISNUMBER('w-wa'!R189),(VLOOKUP('w-wa'!R189,tab_liczb_!$AY$8:$BA$18,3,1))," ")</f>
        <v>6</v>
      </c>
      <c r="U190" s="62">
        <f t="shared" si="101"/>
        <v>0</v>
      </c>
      <c r="V190" s="58">
        <f t="shared" si="102"/>
        <v>0</v>
      </c>
      <c r="W190" s="58">
        <f t="shared" si="103"/>
        <v>1</v>
      </c>
      <c r="X190" s="58">
        <f t="shared" si="104"/>
        <v>0</v>
      </c>
      <c r="Y190" s="58">
        <f t="shared" si="105"/>
        <v>4</v>
      </c>
      <c r="Z190" s="58">
        <f t="shared" si="106"/>
        <v>3</v>
      </c>
      <c r="AA190" s="58">
        <f t="shared" si="107"/>
        <v>2</v>
      </c>
      <c r="AB190" s="58">
        <f t="shared" si="108"/>
        <v>0</v>
      </c>
      <c r="AC190" s="58">
        <f t="shared" si="109"/>
        <v>1</v>
      </c>
      <c r="AD190" s="58">
        <f t="shared" si="110"/>
        <v>0</v>
      </c>
      <c r="AE190" s="59">
        <f t="shared" si="111"/>
        <v>1</v>
      </c>
      <c r="AF190" s="112"/>
      <c r="AG190" s="77">
        <f t="shared" si="112"/>
        <v>0</v>
      </c>
      <c r="AH190" s="78">
        <f t="shared" si="113"/>
        <v>0</v>
      </c>
      <c r="AI190" s="78">
        <f t="shared" si="114"/>
        <v>0</v>
      </c>
      <c r="AJ190" s="78">
        <f t="shared" si="115"/>
        <v>0</v>
      </c>
      <c r="AK190" s="78">
        <f t="shared" si="116"/>
        <v>1</v>
      </c>
      <c r="AL190" s="78">
        <f t="shared" si="117"/>
        <v>2</v>
      </c>
      <c r="AM190" s="78">
        <f t="shared" si="118"/>
        <v>0</v>
      </c>
      <c r="AN190" s="78">
        <f t="shared" si="119"/>
        <v>0</v>
      </c>
      <c r="AO190" s="78">
        <f t="shared" si="120"/>
        <v>1</v>
      </c>
      <c r="AP190" s="78">
        <f t="shared" si="121"/>
        <v>0</v>
      </c>
      <c r="AQ190" s="79">
        <f t="shared" si="122"/>
        <v>0</v>
      </c>
      <c r="AR190" s="41"/>
      <c r="AS190" s="41"/>
      <c r="AT190" s="113">
        <f t="shared" si="123"/>
        <v>0</v>
      </c>
      <c r="AU190" s="114">
        <f t="shared" si="124"/>
        <v>0</v>
      </c>
      <c r="AV190" s="114">
        <f t="shared" si="100"/>
        <v>0</v>
      </c>
      <c r="AW190" s="114">
        <f t="shared" si="125"/>
        <v>0</v>
      </c>
      <c r="AX190" s="114">
        <f t="shared" si="126"/>
        <v>0</v>
      </c>
      <c r="AY190" s="114">
        <f t="shared" si="127"/>
        <v>1</v>
      </c>
      <c r="AZ190" s="58">
        <f t="shared" si="128"/>
        <v>0</v>
      </c>
      <c r="BA190" s="114">
        <f t="shared" si="129"/>
        <v>0</v>
      </c>
      <c r="BB190" s="114">
        <f t="shared" si="130"/>
        <v>0</v>
      </c>
      <c r="BC190" s="114">
        <f t="shared" si="131"/>
        <v>0</v>
      </c>
      <c r="BD190" s="115">
        <f t="shared" si="132"/>
        <v>0</v>
      </c>
    </row>
    <row r="191" spans="1:56" ht="13.5" thickBot="1">
      <c r="A191" s="237">
        <f>IF(ISNUMBER('w-wa'!A190),('w-wa'!A190),(" "))</f>
        <v>1967</v>
      </c>
      <c r="B191" s="58">
        <f>IF(ISNUMBER('w-wa'!B190),(VLOOKUP('w-wa'!B190,tab_liczb_!$C$8:$E$18,3,1))," ")</f>
        <v>9</v>
      </c>
      <c r="C191" s="58">
        <f>IF(ISNUMBER('w-wa'!C190),(VLOOKUP('w-wa'!C190,tab_liczb_!$F$8:$H$18,3,1))," ")</f>
        <v>5</v>
      </c>
      <c r="D191" s="58">
        <f>IF(ISNUMBER('w-wa'!D190),(VLOOKUP('w-wa'!D190,tab_liczb_!$I$8:$K$18,3,1))," ")</f>
        <v>2</v>
      </c>
      <c r="E191" s="58">
        <f>IF(ISNUMBER('w-wa'!E190),(VLOOKUP('w-wa'!E190,tab_liczb_!$L$8:$N$18,3,1))," ")</f>
        <v>6</v>
      </c>
      <c r="F191" s="58">
        <f>IF(ISNUMBER('w-wa'!F190),(VLOOKUP('w-wa'!F190,tab_liczb_!$O$8:$Q$18,3,1))," ")</f>
        <v>6</v>
      </c>
      <c r="G191" s="58">
        <f>IF(ISNUMBER('w-wa'!G190),(VLOOKUP('w-wa'!G190,tab_liczb_!$R$8:$T$18,3,1))," ")</f>
        <v>6</v>
      </c>
      <c r="H191" s="58">
        <f>IF(ISNUMBER('w-wa'!H190),(VLOOKUP('w-wa'!H190,tab_liczb_!$U$8:$W$18,3,1))," ")</f>
        <v>3</v>
      </c>
      <c r="I191" s="58">
        <f>IF(ISNUMBER('w-wa'!I190),(VLOOKUP('w-wa'!I190,tab_liczb_!$X$8:$Z$18,3,1))," ")</f>
        <v>6</v>
      </c>
      <c r="J191" s="58">
        <f>IF(ISNUMBER('w-wa'!J190),(VLOOKUP('w-wa'!J190,tab_liczb_!$AA$8:$AC$18,3,1))," ")</f>
        <v>1</v>
      </c>
      <c r="K191" s="58">
        <f>IF(ISNUMBER('w-wa'!K190),(VLOOKUP('w-wa'!K190,tab_liczb_!$AD$8:$AF$18,3,1))," ")</f>
        <v>1</v>
      </c>
      <c r="L191" s="58">
        <f>IF(ISNUMBER('w-wa'!L190),(VLOOKUP('w-wa'!L190,tab_liczb_!$AG$8:$AI$18,3,1))," ")</f>
        <v>5</v>
      </c>
      <c r="M191" s="58">
        <f>IF(ISNUMBER('w-wa'!M190),(VLOOKUP('w-wa'!M190,tab_liczb_!$AJ$8:$AL$18,3,1))," ")</f>
        <v>8</v>
      </c>
      <c r="N191" s="58">
        <f>IF(ISNUMBER('w-wa'!N190),(VLOOKUP('w-wa'!N190,tab_liczb_!$AM$8:$AO$18,3,1))," ")</f>
        <v>7</v>
      </c>
      <c r="O191" s="58">
        <f>IF(ISNUMBER('w-wa'!O190),(VLOOKUP('w-wa'!O190,tab_liczb_!$AP$8:$AR$18,3,1))," ")</f>
        <v>3</v>
      </c>
      <c r="P191" s="58">
        <f>IF(ISNUMBER('w-wa'!P190),(VLOOKUP('w-wa'!P190,tab_liczb_!$AS$8:$AU$18,3,1))," ")</f>
        <v>4</v>
      </c>
      <c r="Q191" s="58">
        <f>IF(ISNUMBER('w-wa'!Q190),(VLOOKUP('w-wa'!Q190,tab_liczb_!$AV$8:$AX$18,3,1))," ")</f>
        <v>1</v>
      </c>
      <c r="R191" s="58">
        <f>IF(ISNUMBER('w-wa'!R190),(VLOOKUP('w-wa'!R190,tab_liczb_!$AY$8:$BA$18,3,1))," ")</f>
        <v>4</v>
      </c>
      <c r="U191" s="62">
        <f t="shared" si="101"/>
        <v>0</v>
      </c>
      <c r="V191" s="58">
        <f t="shared" si="102"/>
        <v>0</v>
      </c>
      <c r="W191" s="58">
        <f t="shared" si="103"/>
        <v>1</v>
      </c>
      <c r="X191" s="58">
        <f t="shared" si="104"/>
        <v>1</v>
      </c>
      <c r="Y191" s="58">
        <f t="shared" si="105"/>
        <v>0</v>
      </c>
      <c r="Z191" s="58">
        <f t="shared" si="106"/>
        <v>4</v>
      </c>
      <c r="AA191" s="58">
        <f t="shared" si="107"/>
        <v>2</v>
      </c>
      <c r="AB191" s="58">
        <f t="shared" si="108"/>
        <v>0</v>
      </c>
      <c r="AC191" s="58">
        <f t="shared" si="109"/>
        <v>1</v>
      </c>
      <c r="AD191" s="58">
        <f t="shared" si="110"/>
        <v>1</v>
      </c>
      <c r="AE191" s="59">
        <f t="shared" si="111"/>
        <v>2</v>
      </c>
      <c r="AF191" s="112"/>
      <c r="AG191" s="77">
        <f t="shared" si="112"/>
        <v>0</v>
      </c>
      <c r="AH191" s="78">
        <f t="shared" si="113"/>
        <v>0</v>
      </c>
      <c r="AI191" s="78">
        <f t="shared" si="114"/>
        <v>0</v>
      </c>
      <c r="AJ191" s="78">
        <f t="shared" si="115"/>
        <v>0</v>
      </c>
      <c r="AK191" s="78">
        <f t="shared" si="116"/>
        <v>1</v>
      </c>
      <c r="AL191" s="78">
        <f t="shared" si="117"/>
        <v>0</v>
      </c>
      <c r="AM191" s="78">
        <f t="shared" si="118"/>
        <v>0</v>
      </c>
      <c r="AN191" s="78">
        <f t="shared" si="119"/>
        <v>1</v>
      </c>
      <c r="AO191" s="78">
        <f t="shared" si="120"/>
        <v>1</v>
      </c>
      <c r="AP191" s="78">
        <f t="shared" si="121"/>
        <v>0</v>
      </c>
      <c r="AQ191" s="79">
        <f t="shared" si="122"/>
        <v>1</v>
      </c>
      <c r="AR191" s="41"/>
      <c r="AS191" s="41"/>
      <c r="AT191" s="113">
        <f t="shared" si="123"/>
        <v>0</v>
      </c>
      <c r="AU191" s="114">
        <f t="shared" si="124"/>
        <v>0</v>
      </c>
      <c r="AV191" s="114">
        <f t="shared" si="100"/>
        <v>0</v>
      </c>
      <c r="AW191" s="114">
        <f t="shared" si="125"/>
        <v>0</v>
      </c>
      <c r="AX191" s="114">
        <f t="shared" si="126"/>
        <v>0</v>
      </c>
      <c r="AY191" s="114">
        <f t="shared" si="127"/>
        <v>0</v>
      </c>
      <c r="AZ191" s="58">
        <f t="shared" si="128"/>
        <v>0</v>
      </c>
      <c r="BA191" s="114">
        <f t="shared" si="129"/>
        <v>1</v>
      </c>
      <c r="BB191" s="114">
        <f t="shared" si="130"/>
        <v>0</v>
      </c>
      <c r="BC191" s="114">
        <f t="shared" si="131"/>
        <v>0</v>
      </c>
      <c r="BD191" s="115">
        <f t="shared" si="132"/>
        <v>0</v>
      </c>
    </row>
    <row r="192" spans="1:56" ht="13.5" thickBot="1">
      <c r="A192" s="237">
        <f>IF(ISNUMBER('w-wa'!A191),('w-wa'!A191),(" "))</f>
        <v>1968</v>
      </c>
      <c r="B192" s="58">
        <f>IF(ISNUMBER('w-wa'!B191),(VLOOKUP('w-wa'!B191,tab_liczb_!$C$8:$E$18,3,1))," ")</f>
        <v>8</v>
      </c>
      <c r="C192" s="58">
        <f>IF(ISNUMBER('w-wa'!C191),(VLOOKUP('w-wa'!C191,tab_liczb_!$F$8:$H$18,3,1))," ")</f>
        <v>6</v>
      </c>
      <c r="D192" s="58">
        <f>IF(ISNUMBER('w-wa'!D191),(VLOOKUP('w-wa'!D191,tab_liczb_!$I$8:$K$18,3,1))," ")</f>
        <v>6</v>
      </c>
      <c r="E192" s="58">
        <f>IF(ISNUMBER('w-wa'!E191),(VLOOKUP('w-wa'!E191,tab_liczb_!$L$8:$N$18,3,1))," ")</f>
        <v>3</v>
      </c>
      <c r="F192" s="58">
        <f>IF(ISNUMBER('w-wa'!F191),(VLOOKUP('w-wa'!F191,tab_liczb_!$O$8:$Q$18,3,1))," ")</f>
        <v>10</v>
      </c>
      <c r="G192" s="58">
        <f>IF(ISNUMBER('w-wa'!G191),(VLOOKUP('w-wa'!G191,tab_liczb_!$R$8:$T$18,3,1))," ")</f>
        <v>2</v>
      </c>
      <c r="H192" s="58">
        <f>IF(ISNUMBER('w-wa'!H191),(VLOOKUP('w-wa'!H191,tab_liczb_!$U$8:$W$18,3,1))," ")</f>
        <v>8</v>
      </c>
      <c r="I192" s="58">
        <f>IF(ISNUMBER('w-wa'!I191),(VLOOKUP('w-wa'!I191,tab_liczb_!$X$8:$Z$18,3,1))," ")</f>
        <v>6</v>
      </c>
      <c r="J192" s="58">
        <f>IF(ISNUMBER('w-wa'!J191),(VLOOKUP('w-wa'!J191,tab_liczb_!$AA$8:$AC$18,3,1))," ")</f>
        <v>5</v>
      </c>
      <c r="K192" s="58">
        <f>IF(ISNUMBER('w-wa'!K191),(VLOOKUP('w-wa'!K191,tab_liczb_!$AD$8:$AF$18,3,1))," ")</f>
        <v>5</v>
      </c>
      <c r="L192" s="58">
        <f>IF(ISNUMBER('w-wa'!L191),(VLOOKUP('w-wa'!L191,tab_liczb_!$AG$8:$AI$18,3,1))," ")</f>
        <v>6</v>
      </c>
      <c r="M192" s="58">
        <f>IF(ISNUMBER('w-wa'!M191),(VLOOKUP('w-wa'!M191,tab_liczb_!$AJ$8:$AL$18,3,1))," ")</f>
        <v>10</v>
      </c>
      <c r="N192" s="58">
        <f>IF(ISNUMBER('w-wa'!N191),(VLOOKUP('w-wa'!N191,tab_liczb_!$AM$8:$AO$18,3,1))," ")</f>
        <v>7</v>
      </c>
      <c r="O192" s="58">
        <f>IF(ISNUMBER('w-wa'!O191),(VLOOKUP('w-wa'!O191,tab_liczb_!$AP$8:$AR$18,3,1))," ")</f>
        <v>6</v>
      </c>
      <c r="P192" s="58">
        <f>IF(ISNUMBER('w-wa'!P191),(VLOOKUP('w-wa'!P191,tab_liczb_!$AS$8:$AU$18,3,1))," ")</f>
        <v>6</v>
      </c>
      <c r="Q192" s="58">
        <f>IF(ISNUMBER('w-wa'!Q191),(VLOOKUP('w-wa'!Q191,tab_liczb_!$AV$8:$AX$18,3,1))," ")</f>
        <v>4</v>
      </c>
      <c r="R192" s="58">
        <f>IF(ISNUMBER('w-wa'!R191),(VLOOKUP('w-wa'!R191,tab_liczb_!$AY$8:$BA$18,3,1))," ")</f>
        <v>7</v>
      </c>
      <c r="U192" s="62">
        <f t="shared" si="101"/>
        <v>0</v>
      </c>
      <c r="V192" s="58">
        <f t="shared" si="102"/>
        <v>2</v>
      </c>
      <c r="W192" s="58">
        <f t="shared" si="103"/>
        <v>0</v>
      </c>
      <c r="X192" s="58">
        <f t="shared" si="104"/>
        <v>2</v>
      </c>
      <c r="Y192" s="58">
        <f t="shared" si="105"/>
        <v>0</v>
      </c>
      <c r="Z192" s="58">
        <f t="shared" si="106"/>
        <v>4</v>
      </c>
      <c r="AA192" s="58">
        <f t="shared" si="107"/>
        <v>2</v>
      </c>
      <c r="AB192" s="58">
        <f t="shared" si="108"/>
        <v>0</v>
      </c>
      <c r="AC192" s="58">
        <f t="shared" si="109"/>
        <v>1</v>
      </c>
      <c r="AD192" s="58">
        <f t="shared" si="110"/>
        <v>1</v>
      </c>
      <c r="AE192" s="59">
        <f t="shared" si="111"/>
        <v>0</v>
      </c>
      <c r="AF192" s="112"/>
      <c r="AG192" s="77">
        <f t="shared" si="112"/>
        <v>0</v>
      </c>
      <c r="AH192" s="78">
        <f t="shared" si="113"/>
        <v>0</v>
      </c>
      <c r="AI192" s="78">
        <f t="shared" si="114"/>
        <v>0</v>
      </c>
      <c r="AJ192" s="78">
        <f t="shared" si="115"/>
        <v>0</v>
      </c>
      <c r="AK192" s="78">
        <f t="shared" si="116"/>
        <v>1</v>
      </c>
      <c r="AL192" s="78">
        <f t="shared" si="117"/>
        <v>2</v>
      </c>
      <c r="AM192" s="78">
        <f t="shared" si="118"/>
        <v>0</v>
      </c>
      <c r="AN192" s="78">
        <f t="shared" si="119"/>
        <v>1</v>
      </c>
      <c r="AO192" s="78">
        <f t="shared" si="120"/>
        <v>0</v>
      </c>
      <c r="AP192" s="78">
        <f t="shared" si="121"/>
        <v>0</v>
      </c>
      <c r="AQ192" s="79">
        <f t="shared" si="122"/>
        <v>0</v>
      </c>
      <c r="AR192" s="41"/>
      <c r="AS192" s="41"/>
      <c r="AT192" s="113">
        <f t="shared" si="123"/>
        <v>0</v>
      </c>
      <c r="AU192" s="114">
        <f t="shared" si="124"/>
        <v>0</v>
      </c>
      <c r="AV192" s="114">
        <f t="shared" si="100"/>
        <v>0</v>
      </c>
      <c r="AW192" s="114">
        <f t="shared" si="125"/>
        <v>0</v>
      </c>
      <c r="AX192" s="114">
        <f t="shared" si="126"/>
        <v>1</v>
      </c>
      <c r="AY192" s="114">
        <f t="shared" si="127"/>
        <v>0</v>
      </c>
      <c r="AZ192" s="58">
        <f t="shared" si="128"/>
        <v>0</v>
      </c>
      <c r="BA192" s="114">
        <f t="shared" si="129"/>
        <v>0</v>
      </c>
      <c r="BB192" s="114">
        <f t="shared" si="130"/>
        <v>0</v>
      </c>
      <c r="BC192" s="114">
        <f t="shared" si="131"/>
        <v>0</v>
      </c>
      <c r="BD192" s="115">
        <f t="shared" si="132"/>
        <v>0</v>
      </c>
    </row>
    <row r="193" spans="1:56" ht="13.5" thickBot="1">
      <c r="A193" s="237">
        <f>IF(ISNUMBER('w-wa'!A192),('w-wa'!A192),(" "))</f>
        <v>1969</v>
      </c>
      <c r="B193" s="58">
        <f>IF(ISNUMBER('w-wa'!B192),(VLOOKUP('w-wa'!B192,tab_liczb_!$C$8:$E$18,3,1))," ")</f>
        <v>10</v>
      </c>
      <c r="C193" s="58">
        <f>IF(ISNUMBER('w-wa'!C192),(VLOOKUP('w-wa'!C192,tab_liczb_!$F$8:$H$18,3,1))," ")</f>
        <v>9</v>
      </c>
      <c r="D193" s="58">
        <f>IF(ISNUMBER('w-wa'!D192),(VLOOKUP('w-wa'!D192,tab_liczb_!$I$8:$K$18,3,1))," ")</f>
        <v>11</v>
      </c>
      <c r="E193" s="58">
        <f>IF(ISNUMBER('w-wa'!E192),(VLOOKUP('w-wa'!E192,tab_liczb_!$L$8:$N$18,3,1))," ")</f>
        <v>9</v>
      </c>
      <c r="F193" s="58">
        <f>IF(ISNUMBER('w-wa'!F192),(VLOOKUP('w-wa'!F192,tab_liczb_!$O$8:$Q$18,3,1))," ")</f>
        <v>4</v>
      </c>
      <c r="G193" s="58">
        <f>IF(ISNUMBER('w-wa'!G192),(VLOOKUP('w-wa'!G192,tab_liczb_!$R$8:$T$18,3,1))," ")</f>
        <v>4</v>
      </c>
      <c r="H193" s="58">
        <f>IF(ISNUMBER('w-wa'!H192),(VLOOKUP('w-wa'!H192,tab_liczb_!$U$8:$W$18,3,1))," ")</f>
        <v>5</v>
      </c>
      <c r="I193" s="58">
        <f>IF(ISNUMBER('w-wa'!I192),(VLOOKUP('w-wa'!I192,tab_liczb_!$X$8:$Z$18,3,1))," ")</f>
        <v>7</v>
      </c>
      <c r="J193" s="58">
        <f>IF(ISNUMBER('w-wa'!J192),(VLOOKUP('w-wa'!J192,tab_liczb_!$AA$8:$AC$18,3,1))," ")</f>
        <v>4</v>
      </c>
      <c r="K193" s="58">
        <f>IF(ISNUMBER('w-wa'!K192),(VLOOKUP('w-wa'!K192,tab_liczb_!$AD$8:$AF$18,3,1))," ")</f>
        <v>4</v>
      </c>
      <c r="L193" s="58">
        <f>IF(ISNUMBER('w-wa'!L192),(VLOOKUP('w-wa'!L192,tab_liczb_!$AG$8:$AI$18,3,1))," ")</f>
        <v>2</v>
      </c>
      <c r="M193" s="58">
        <f>IF(ISNUMBER('w-wa'!M192),(VLOOKUP('w-wa'!M192,tab_liczb_!$AJ$8:$AL$18,3,1))," ")</f>
        <v>11</v>
      </c>
      <c r="N193" s="58">
        <f>IF(ISNUMBER('w-wa'!N192),(VLOOKUP('w-wa'!N192,tab_liczb_!$AM$8:$AO$18,3,1))," ")</f>
        <v>10</v>
      </c>
      <c r="O193" s="58">
        <f>IF(ISNUMBER('w-wa'!O192),(VLOOKUP('w-wa'!O192,tab_liczb_!$AP$8:$AR$18,3,1))," ")</f>
        <v>10</v>
      </c>
      <c r="P193" s="58">
        <f>IF(ISNUMBER('w-wa'!P192),(VLOOKUP('w-wa'!P192,tab_liczb_!$AS$8:$AU$18,3,1))," ")</f>
        <v>6</v>
      </c>
      <c r="Q193" s="58">
        <f>IF(ISNUMBER('w-wa'!Q192),(VLOOKUP('w-wa'!Q192,tab_liczb_!$AV$8:$AX$18,3,1))," ")</f>
        <v>2</v>
      </c>
      <c r="R193" s="58">
        <f>IF(ISNUMBER('w-wa'!R192),(VLOOKUP('w-wa'!R192,tab_liczb_!$AY$8:$BA$18,3,1))," ")</f>
        <v>10</v>
      </c>
      <c r="U193" s="62">
        <f t="shared" si="101"/>
        <v>2</v>
      </c>
      <c r="V193" s="58">
        <f t="shared" si="102"/>
        <v>1</v>
      </c>
      <c r="W193" s="58">
        <f t="shared" si="103"/>
        <v>2</v>
      </c>
      <c r="X193" s="58">
        <f t="shared" si="104"/>
        <v>0</v>
      </c>
      <c r="Y193" s="58">
        <f t="shared" si="105"/>
        <v>1</v>
      </c>
      <c r="Z193" s="58">
        <f t="shared" si="106"/>
        <v>0</v>
      </c>
      <c r="AA193" s="58">
        <f t="shared" si="107"/>
        <v>1</v>
      </c>
      <c r="AB193" s="58">
        <f t="shared" si="108"/>
        <v>4</v>
      </c>
      <c r="AC193" s="58">
        <f t="shared" si="109"/>
        <v>0</v>
      </c>
      <c r="AD193" s="58">
        <f t="shared" si="110"/>
        <v>1</v>
      </c>
      <c r="AE193" s="59">
        <f t="shared" si="111"/>
        <v>0</v>
      </c>
      <c r="AF193" s="112"/>
      <c r="AG193" s="77">
        <f t="shared" si="112"/>
        <v>0</v>
      </c>
      <c r="AH193" s="78">
        <f t="shared" si="113"/>
        <v>2</v>
      </c>
      <c r="AI193" s="78">
        <f t="shared" si="114"/>
        <v>0</v>
      </c>
      <c r="AJ193" s="78">
        <f t="shared" si="115"/>
        <v>0</v>
      </c>
      <c r="AK193" s="78">
        <f t="shared" si="116"/>
        <v>0</v>
      </c>
      <c r="AL193" s="78">
        <f t="shared" si="117"/>
        <v>1</v>
      </c>
      <c r="AM193" s="78">
        <f t="shared" si="118"/>
        <v>0</v>
      </c>
      <c r="AN193" s="78">
        <f t="shared" si="119"/>
        <v>0</v>
      </c>
      <c r="AO193" s="78">
        <f t="shared" si="120"/>
        <v>0</v>
      </c>
      <c r="AP193" s="78">
        <f t="shared" si="121"/>
        <v>1</v>
      </c>
      <c r="AQ193" s="79">
        <f t="shared" si="122"/>
        <v>0</v>
      </c>
      <c r="AR193" s="41"/>
      <c r="AS193" s="41"/>
      <c r="AT193" s="113">
        <f t="shared" si="123"/>
        <v>0</v>
      </c>
      <c r="AU193" s="114">
        <f t="shared" si="124"/>
        <v>1</v>
      </c>
      <c r="AV193" s="114">
        <f t="shared" si="100"/>
        <v>0</v>
      </c>
      <c r="AW193" s="114">
        <f t="shared" si="125"/>
        <v>0</v>
      </c>
      <c r="AX193" s="114">
        <f t="shared" si="126"/>
        <v>0</v>
      </c>
      <c r="AY193" s="114">
        <f t="shared" si="127"/>
        <v>0</v>
      </c>
      <c r="AZ193" s="58">
        <f t="shared" si="128"/>
        <v>0</v>
      </c>
      <c r="BA193" s="114">
        <f t="shared" si="129"/>
        <v>0</v>
      </c>
      <c r="BB193" s="114">
        <f t="shared" si="130"/>
        <v>0</v>
      </c>
      <c r="BC193" s="114">
        <f t="shared" si="131"/>
        <v>0</v>
      </c>
      <c r="BD193" s="115">
        <f t="shared" si="132"/>
        <v>0</v>
      </c>
    </row>
    <row r="194" spans="1:56" ht="13.5" thickBot="1">
      <c r="A194" s="237">
        <f>IF(ISNUMBER('w-wa'!A193),('w-wa'!A193),(" "))</f>
        <v>1970</v>
      </c>
      <c r="B194" s="58">
        <f>IF(ISNUMBER('w-wa'!B193),(VLOOKUP('w-wa'!B193,tab_liczb_!$C$8:$E$18,3,1))," ")</f>
        <v>9</v>
      </c>
      <c r="C194" s="58">
        <f>IF(ISNUMBER('w-wa'!C193),(VLOOKUP('w-wa'!C193,tab_liczb_!$F$8:$H$18,3,1))," ")</f>
        <v>9</v>
      </c>
      <c r="D194" s="58">
        <f>IF(ISNUMBER('w-wa'!D193),(VLOOKUP('w-wa'!D193,tab_liczb_!$I$8:$K$18,3,1))," ")</f>
        <v>9</v>
      </c>
      <c r="E194" s="58">
        <f>IF(ISNUMBER('w-wa'!E193),(VLOOKUP('w-wa'!E193,tab_liczb_!$L$8:$N$18,3,1))," ")</f>
        <v>8</v>
      </c>
      <c r="F194" s="58">
        <f>IF(ISNUMBER('w-wa'!F193),(VLOOKUP('w-wa'!F193,tab_liczb_!$O$8:$Q$18,3,1))," ")</f>
        <v>7</v>
      </c>
      <c r="G194" s="58">
        <f>IF(ISNUMBER('w-wa'!G193),(VLOOKUP('w-wa'!G193,tab_liczb_!$R$8:$T$18,3,1))," ")</f>
        <v>5</v>
      </c>
      <c r="H194" s="58">
        <f>IF(ISNUMBER('w-wa'!H193),(VLOOKUP('w-wa'!H193,tab_liczb_!$U$8:$W$18,3,1))," ")</f>
        <v>7</v>
      </c>
      <c r="I194" s="58">
        <f>IF(ISNUMBER('w-wa'!I193),(VLOOKUP('w-wa'!I193,tab_liczb_!$X$8:$Z$18,3,1))," ")</f>
        <v>7</v>
      </c>
      <c r="J194" s="58">
        <f>IF(ISNUMBER('w-wa'!J193),(VLOOKUP('w-wa'!J193,tab_liczb_!$AA$8:$AC$18,3,1))," ")</f>
        <v>7</v>
      </c>
      <c r="K194" s="58">
        <f>IF(ISNUMBER('w-wa'!K193),(VLOOKUP('w-wa'!K193,tab_liczb_!$AD$8:$AF$18,3,1))," ")</f>
        <v>8</v>
      </c>
      <c r="L194" s="58">
        <f>IF(ISNUMBER('w-wa'!L193),(VLOOKUP('w-wa'!L193,tab_liczb_!$AG$8:$AI$18,3,1))," ")</f>
        <v>4</v>
      </c>
      <c r="M194" s="58">
        <f>IF(ISNUMBER('w-wa'!M193),(VLOOKUP('w-wa'!M193,tab_liczb_!$AJ$8:$AL$18,3,1))," ")</f>
        <v>5</v>
      </c>
      <c r="N194" s="58">
        <f>IF(ISNUMBER('w-wa'!N193),(VLOOKUP('w-wa'!N193,tab_liczb_!$AM$8:$AO$18,3,1))," ")</f>
        <v>11</v>
      </c>
      <c r="O194" s="58">
        <f>IF(ISNUMBER('w-wa'!O193),(VLOOKUP('w-wa'!O193,tab_liczb_!$AP$8:$AR$18,3,1))," ")</f>
        <v>10</v>
      </c>
      <c r="P194" s="58">
        <f>IF(ISNUMBER('w-wa'!P193),(VLOOKUP('w-wa'!P193,tab_liczb_!$AS$8:$AU$18,3,1))," ")</f>
        <v>7</v>
      </c>
      <c r="Q194" s="58">
        <f>IF(ISNUMBER('w-wa'!Q193),(VLOOKUP('w-wa'!Q193,tab_liczb_!$AV$8:$AX$18,3,1))," ")</f>
        <v>6</v>
      </c>
      <c r="R194" s="58">
        <f>IF(ISNUMBER('w-wa'!R193),(VLOOKUP('w-wa'!R193,tab_liczb_!$AY$8:$BA$18,3,1))," ")</f>
        <v>9</v>
      </c>
      <c r="U194" s="62">
        <f t="shared" si="101"/>
        <v>0</v>
      </c>
      <c r="V194" s="58">
        <f t="shared" si="102"/>
        <v>0</v>
      </c>
      <c r="W194" s="58">
        <f t="shared" si="103"/>
        <v>3</v>
      </c>
      <c r="X194" s="58">
        <f t="shared" si="104"/>
        <v>2</v>
      </c>
      <c r="Y194" s="58">
        <f t="shared" si="105"/>
        <v>4</v>
      </c>
      <c r="Z194" s="58">
        <f t="shared" si="106"/>
        <v>0</v>
      </c>
      <c r="AA194" s="58">
        <f t="shared" si="107"/>
        <v>2</v>
      </c>
      <c r="AB194" s="58">
        <f t="shared" si="108"/>
        <v>1</v>
      </c>
      <c r="AC194" s="58">
        <f t="shared" si="109"/>
        <v>0</v>
      </c>
      <c r="AD194" s="58">
        <f t="shared" si="110"/>
        <v>0</v>
      </c>
      <c r="AE194" s="59">
        <f t="shared" si="111"/>
        <v>0</v>
      </c>
      <c r="AF194" s="112"/>
      <c r="AG194" s="77">
        <f t="shared" si="112"/>
        <v>1</v>
      </c>
      <c r="AH194" s="78">
        <f t="shared" si="113"/>
        <v>1</v>
      </c>
      <c r="AI194" s="78">
        <f t="shared" si="114"/>
        <v>0</v>
      </c>
      <c r="AJ194" s="78">
        <f t="shared" si="115"/>
        <v>0</v>
      </c>
      <c r="AK194" s="78">
        <f t="shared" si="116"/>
        <v>1</v>
      </c>
      <c r="AL194" s="78">
        <f t="shared" si="117"/>
        <v>1</v>
      </c>
      <c r="AM194" s="78">
        <f t="shared" si="118"/>
        <v>0</v>
      </c>
      <c r="AN194" s="78">
        <f t="shared" si="119"/>
        <v>0</v>
      </c>
      <c r="AO194" s="78">
        <f t="shared" si="120"/>
        <v>0</v>
      </c>
      <c r="AP194" s="78">
        <f t="shared" si="121"/>
        <v>0</v>
      </c>
      <c r="AQ194" s="79">
        <f t="shared" si="122"/>
        <v>0</v>
      </c>
      <c r="AR194" s="41"/>
      <c r="AS194" s="41"/>
      <c r="AT194" s="113">
        <f t="shared" si="123"/>
        <v>0</v>
      </c>
      <c r="AU194" s="114">
        <f t="shared" si="124"/>
        <v>0</v>
      </c>
      <c r="AV194" s="114">
        <f t="shared" si="100"/>
        <v>1</v>
      </c>
      <c r="AW194" s="114">
        <f t="shared" si="125"/>
        <v>0</v>
      </c>
      <c r="AX194" s="114">
        <f t="shared" si="126"/>
        <v>0</v>
      </c>
      <c r="AY194" s="114">
        <f t="shared" si="127"/>
        <v>0</v>
      </c>
      <c r="AZ194" s="58">
        <f t="shared" si="128"/>
        <v>0</v>
      </c>
      <c r="BA194" s="114">
        <f t="shared" si="129"/>
        <v>0</v>
      </c>
      <c r="BB194" s="114">
        <f t="shared" si="130"/>
        <v>0</v>
      </c>
      <c r="BC194" s="114">
        <f t="shared" si="131"/>
        <v>0</v>
      </c>
      <c r="BD194" s="115">
        <f t="shared" si="132"/>
        <v>0</v>
      </c>
    </row>
    <row r="195" spans="1:56" ht="13.5" thickBot="1">
      <c r="A195" s="237">
        <f>IF(ISNUMBER('w-wa'!A194),('w-wa'!A194),(" "))</f>
        <v>1971</v>
      </c>
      <c r="B195" s="58">
        <f>IF(ISNUMBER('w-wa'!B194),(VLOOKUP('w-wa'!B194,tab_liczb_!$C$8:$E$18,3,1))," ")</f>
        <v>8</v>
      </c>
      <c r="C195" s="58">
        <f>IF(ISNUMBER('w-wa'!C194),(VLOOKUP('w-wa'!C194,tab_liczb_!$F$8:$H$18,3,1))," ")</f>
        <v>5</v>
      </c>
      <c r="D195" s="58">
        <f>IF(ISNUMBER('w-wa'!D194),(VLOOKUP('w-wa'!D194,tab_liczb_!$I$8:$K$18,3,1))," ")</f>
        <v>9</v>
      </c>
      <c r="E195" s="58">
        <f>IF(ISNUMBER('w-wa'!E194),(VLOOKUP('w-wa'!E194,tab_liczb_!$L$8:$N$18,3,1))," ")</f>
        <v>6</v>
      </c>
      <c r="F195" s="58">
        <f>IF(ISNUMBER('w-wa'!F194),(VLOOKUP('w-wa'!F194,tab_liczb_!$O$8:$Q$18,3,1))," ")</f>
        <v>1</v>
      </c>
      <c r="G195" s="58">
        <f>IF(ISNUMBER('w-wa'!G194),(VLOOKUP('w-wa'!G194,tab_liczb_!$R$8:$T$18,3,1))," ")</f>
        <v>7</v>
      </c>
      <c r="H195" s="58">
        <f>IF(ISNUMBER('w-wa'!H194),(VLOOKUP('w-wa'!H194,tab_liczb_!$U$8:$W$18,3,1))," ")</f>
        <v>5</v>
      </c>
      <c r="I195" s="58">
        <f>IF(ISNUMBER('w-wa'!I194),(VLOOKUP('w-wa'!I194,tab_liczb_!$X$8:$Z$18,3,1))," ")</f>
        <v>1</v>
      </c>
      <c r="J195" s="58">
        <f>IF(ISNUMBER('w-wa'!J194),(VLOOKUP('w-wa'!J194,tab_liczb_!$AA$8:$AC$18,3,1))," ")</f>
        <v>9</v>
      </c>
      <c r="K195" s="58">
        <f>IF(ISNUMBER('w-wa'!K194),(VLOOKUP('w-wa'!K194,tab_liczb_!$AD$8:$AF$18,3,1))," ")</f>
        <v>5</v>
      </c>
      <c r="L195" s="58">
        <f>IF(ISNUMBER('w-wa'!L194),(VLOOKUP('w-wa'!L194,tab_liczb_!$AG$8:$AI$18,3,1))," ")</f>
        <v>7</v>
      </c>
      <c r="M195" s="58">
        <f>IF(ISNUMBER('w-wa'!M194),(VLOOKUP('w-wa'!M194,tab_liczb_!$AJ$8:$AL$18,3,1))," ")</f>
        <v>1</v>
      </c>
      <c r="N195" s="58">
        <f>IF(ISNUMBER('w-wa'!N194),(VLOOKUP('w-wa'!N194,tab_liczb_!$AM$8:$AO$18,3,1))," ")</f>
        <v>6</v>
      </c>
      <c r="O195" s="58">
        <f>IF(ISNUMBER('w-wa'!O194),(VLOOKUP('w-wa'!O194,tab_liczb_!$AP$8:$AR$18,3,1))," ")</f>
        <v>6</v>
      </c>
      <c r="P195" s="58">
        <f>IF(ISNUMBER('w-wa'!P194),(VLOOKUP('w-wa'!P194,tab_liczb_!$AS$8:$AU$18,3,1))," ")</f>
        <v>5</v>
      </c>
      <c r="Q195" s="58">
        <f>IF(ISNUMBER('w-wa'!Q194),(VLOOKUP('w-wa'!Q194,tab_liczb_!$AV$8:$AX$18,3,1))," ")</f>
        <v>9</v>
      </c>
      <c r="R195" s="58">
        <f>IF(ISNUMBER('w-wa'!R194),(VLOOKUP('w-wa'!R194,tab_liczb_!$AY$8:$BA$18,3,1))," ")</f>
        <v>5</v>
      </c>
      <c r="U195" s="62">
        <f t="shared" si="101"/>
        <v>0</v>
      </c>
      <c r="V195" s="58">
        <f t="shared" si="102"/>
        <v>0</v>
      </c>
      <c r="W195" s="58">
        <f t="shared" si="103"/>
        <v>2</v>
      </c>
      <c r="X195" s="58">
        <f t="shared" si="104"/>
        <v>1</v>
      </c>
      <c r="Y195" s="58">
        <f t="shared" si="105"/>
        <v>2</v>
      </c>
      <c r="Z195" s="58">
        <f t="shared" si="106"/>
        <v>1</v>
      </c>
      <c r="AA195" s="58">
        <f t="shared" si="107"/>
        <v>3</v>
      </c>
      <c r="AB195" s="58">
        <f t="shared" si="108"/>
        <v>0</v>
      </c>
      <c r="AC195" s="58">
        <f t="shared" si="109"/>
        <v>0</v>
      </c>
      <c r="AD195" s="58">
        <f t="shared" si="110"/>
        <v>0</v>
      </c>
      <c r="AE195" s="59">
        <f t="shared" si="111"/>
        <v>3</v>
      </c>
      <c r="AF195" s="112"/>
      <c r="AG195" s="77">
        <f t="shared" si="112"/>
        <v>0</v>
      </c>
      <c r="AH195" s="78">
        <f t="shared" si="113"/>
        <v>0</v>
      </c>
      <c r="AI195" s="78">
        <f t="shared" si="114"/>
        <v>1</v>
      </c>
      <c r="AJ195" s="78">
        <f t="shared" si="115"/>
        <v>0</v>
      </c>
      <c r="AK195" s="78">
        <f t="shared" si="116"/>
        <v>0</v>
      </c>
      <c r="AL195" s="78">
        <f t="shared" si="117"/>
        <v>2</v>
      </c>
      <c r="AM195" s="78">
        <f t="shared" si="118"/>
        <v>1</v>
      </c>
      <c r="AN195" s="78">
        <f t="shared" si="119"/>
        <v>0</v>
      </c>
      <c r="AO195" s="78">
        <f t="shared" si="120"/>
        <v>0</v>
      </c>
      <c r="AP195" s="78">
        <f t="shared" si="121"/>
        <v>0</v>
      </c>
      <c r="AQ195" s="79">
        <f t="shared" si="122"/>
        <v>0</v>
      </c>
      <c r="AR195" s="41"/>
      <c r="AS195" s="41"/>
      <c r="AT195" s="113">
        <f t="shared" si="123"/>
        <v>0</v>
      </c>
      <c r="AU195" s="114">
        <f t="shared" si="124"/>
        <v>0</v>
      </c>
      <c r="AV195" s="114">
        <f t="shared" si="100"/>
        <v>0</v>
      </c>
      <c r="AW195" s="114">
        <f t="shared" si="125"/>
        <v>0</v>
      </c>
      <c r="AX195" s="114">
        <f t="shared" si="126"/>
        <v>0</v>
      </c>
      <c r="AY195" s="114">
        <f t="shared" si="127"/>
        <v>0</v>
      </c>
      <c r="AZ195" s="58">
        <f t="shared" si="128"/>
        <v>1</v>
      </c>
      <c r="BA195" s="114">
        <f t="shared" si="129"/>
        <v>0</v>
      </c>
      <c r="BB195" s="114">
        <f t="shared" si="130"/>
        <v>0</v>
      </c>
      <c r="BC195" s="114">
        <f t="shared" si="131"/>
        <v>0</v>
      </c>
      <c r="BD195" s="115">
        <f t="shared" si="132"/>
        <v>0</v>
      </c>
    </row>
    <row r="196" spans="1:56" ht="13.5" thickBot="1">
      <c r="A196" s="237">
        <f>IF(ISNUMBER('w-wa'!A195),('w-wa'!A195),(" "))</f>
        <v>1972</v>
      </c>
      <c r="B196" s="58">
        <f>IF(ISNUMBER('w-wa'!B195),(VLOOKUP('w-wa'!B195,tab_liczb_!$C$8:$E$18,3,1))," ")</f>
        <v>10</v>
      </c>
      <c r="C196" s="58">
        <f>IF(ISNUMBER('w-wa'!C195),(VLOOKUP('w-wa'!C195,tab_liczb_!$F$8:$H$18,3,1))," ")</f>
        <v>6</v>
      </c>
      <c r="D196" s="58">
        <f>IF(ISNUMBER('w-wa'!D195),(VLOOKUP('w-wa'!D195,tab_liczb_!$I$8:$K$18,3,1))," ")</f>
        <v>5</v>
      </c>
      <c r="E196" s="58">
        <f>IF(ISNUMBER('w-wa'!E195),(VLOOKUP('w-wa'!E195,tab_liczb_!$L$8:$N$18,3,1))," ")</f>
        <v>6</v>
      </c>
      <c r="F196" s="58">
        <f>IF(ISNUMBER('w-wa'!F195),(VLOOKUP('w-wa'!F195,tab_liczb_!$O$8:$Q$18,3,1))," ")</f>
        <v>6</v>
      </c>
      <c r="G196" s="58">
        <f>IF(ISNUMBER('w-wa'!G195),(VLOOKUP('w-wa'!G195,tab_liczb_!$R$8:$T$18,3,1))," ")</f>
        <v>4</v>
      </c>
      <c r="H196" s="58">
        <f>IF(ISNUMBER('w-wa'!H195),(VLOOKUP('w-wa'!H195,tab_liczb_!$U$8:$W$18,3,1))," ")</f>
        <v>2</v>
      </c>
      <c r="I196" s="58">
        <f>IF(ISNUMBER('w-wa'!I195),(VLOOKUP('w-wa'!I195,tab_liczb_!$X$8:$Z$18,3,1))," ")</f>
        <v>8</v>
      </c>
      <c r="J196" s="58">
        <f>IF(ISNUMBER('w-wa'!J195),(VLOOKUP('w-wa'!J195,tab_liczb_!$AA$8:$AC$18,3,1))," ")</f>
        <v>8</v>
      </c>
      <c r="K196" s="58">
        <f>IF(ISNUMBER('w-wa'!K195),(VLOOKUP('w-wa'!K195,tab_liczb_!$AD$8:$AF$18,3,1))," ")</f>
        <v>9</v>
      </c>
      <c r="L196" s="58">
        <f>IF(ISNUMBER('w-wa'!L195),(VLOOKUP('w-wa'!L195,tab_liczb_!$AG$8:$AI$18,3,1))," ")</f>
        <v>4</v>
      </c>
      <c r="M196" s="58">
        <f>IF(ISNUMBER('w-wa'!M195),(VLOOKUP('w-wa'!M195,tab_liczb_!$AJ$8:$AL$18,3,1))," ")</f>
        <v>6</v>
      </c>
      <c r="N196" s="58">
        <f>IF(ISNUMBER('w-wa'!N195),(VLOOKUP('w-wa'!N195,tab_liczb_!$AM$8:$AO$18,3,1))," ")</f>
        <v>7</v>
      </c>
      <c r="O196" s="58">
        <f>IF(ISNUMBER('w-wa'!O195),(VLOOKUP('w-wa'!O195,tab_liczb_!$AP$8:$AR$18,3,1))," ")</f>
        <v>5</v>
      </c>
      <c r="P196" s="58">
        <f>IF(ISNUMBER('w-wa'!P195),(VLOOKUP('w-wa'!P195,tab_liczb_!$AS$8:$AU$18,3,1))," ")</f>
        <v>4</v>
      </c>
      <c r="Q196" s="58">
        <f>IF(ISNUMBER('w-wa'!Q195),(VLOOKUP('w-wa'!Q195,tab_liczb_!$AV$8:$AX$18,3,1))," ")</f>
        <v>8</v>
      </c>
      <c r="R196" s="58">
        <f>IF(ISNUMBER('w-wa'!R195),(VLOOKUP('w-wa'!R195,tab_liczb_!$AY$8:$BA$18,3,1))," ")</f>
        <v>7</v>
      </c>
      <c r="U196" s="62">
        <f t="shared" si="101"/>
        <v>0</v>
      </c>
      <c r="V196" s="58">
        <f t="shared" si="102"/>
        <v>1</v>
      </c>
      <c r="W196" s="58">
        <f t="shared" si="103"/>
        <v>1</v>
      </c>
      <c r="X196" s="58">
        <f t="shared" si="104"/>
        <v>2</v>
      </c>
      <c r="Y196" s="58">
        <f t="shared" si="105"/>
        <v>0</v>
      </c>
      <c r="Z196" s="58">
        <f t="shared" si="106"/>
        <v>4</v>
      </c>
      <c r="AA196" s="58">
        <f t="shared" si="107"/>
        <v>1</v>
      </c>
      <c r="AB196" s="58">
        <f t="shared" si="108"/>
        <v>2</v>
      </c>
      <c r="AC196" s="58">
        <f t="shared" si="109"/>
        <v>0</v>
      </c>
      <c r="AD196" s="58">
        <f t="shared" si="110"/>
        <v>1</v>
      </c>
      <c r="AE196" s="59">
        <f t="shared" si="111"/>
        <v>0</v>
      </c>
      <c r="AF196" s="112"/>
      <c r="AG196" s="77">
        <f t="shared" si="112"/>
        <v>0</v>
      </c>
      <c r="AH196" s="78">
        <f t="shared" si="113"/>
        <v>0</v>
      </c>
      <c r="AI196" s="78">
        <f t="shared" si="114"/>
        <v>0</v>
      </c>
      <c r="AJ196" s="78">
        <f t="shared" si="115"/>
        <v>1</v>
      </c>
      <c r="AK196" s="78">
        <f t="shared" si="116"/>
        <v>1</v>
      </c>
      <c r="AL196" s="78">
        <f t="shared" si="117"/>
        <v>0</v>
      </c>
      <c r="AM196" s="78">
        <f t="shared" si="118"/>
        <v>1</v>
      </c>
      <c r="AN196" s="78">
        <f t="shared" si="119"/>
        <v>1</v>
      </c>
      <c r="AO196" s="78">
        <f t="shared" si="120"/>
        <v>0</v>
      </c>
      <c r="AP196" s="78">
        <f t="shared" si="121"/>
        <v>0</v>
      </c>
      <c r="AQ196" s="79">
        <f t="shared" si="122"/>
        <v>0</v>
      </c>
      <c r="AR196" s="41"/>
      <c r="AS196" s="41"/>
      <c r="AT196" s="113">
        <f t="shared" si="123"/>
        <v>0</v>
      </c>
      <c r="AU196" s="114">
        <f t="shared" si="124"/>
        <v>0</v>
      </c>
      <c r="AV196" s="114">
        <f t="shared" si="100"/>
        <v>0</v>
      </c>
      <c r="AW196" s="114">
        <f t="shared" si="125"/>
        <v>0</v>
      </c>
      <c r="AX196" s="114">
        <f t="shared" si="126"/>
        <v>1</v>
      </c>
      <c r="AY196" s="114">
        <f t="shared" si="127"/>
        <v>0</v>
      </c>
      <c r="AZ196" s="58">
        <f t="shared" si="128"/>
        <v>0</v>
      </c>
      <c r="BA196" s="114">
        <f t="shared" si="129"/>
        <v>0</v>
      </c>
      <c r="BB196" s="114">
        <f t="shared" si="130"/>
        <v>0</v>
      </c>
      <c r="BC196" s="114">
        <f t="shared" si="131"/>
        <v>0</v>
      </c>
      <c r="BD196" s="115">
        <f t="shared" si="132"/>
        <v>0</v>
      </c>
    </row>
    <row r="197" spans="1:56" ht="13.5" thickBot="1">
      <c r="A197" s="237">
        <f>IF(ISNUMBER('w-wa'!A196),('w-wa'!A196),(" "))</f>
        <v>1973</v>
      </c>
      <c r="B197" s="58">
        <f>IF(ISNUMBER('w-wa'!B196),(VLOOKUP('w-wa'!B196,tab_liczb_!$C$8:$E$18,3,1))," ")</f>
        <v>7</v>
      </c>
      <c r="C197" s="58">
        <f>IF(ISNUMBER('w-wa'!C196),(VLOOKUP('w-wa'!C196,tab_liczb_!$F$8:$H$18,3,1))," ")</f>
        <v>4</v>
      </c>
      <c r="D197" s="58">
        <f>IF(ISNUMBER('w-wa'!D196),(VLOOKUP('w-wa'!D196,tab_liczb_!$I$8:$K$18,3,1))," ")</f>
        <v>4</v>
      </c>
      <c r="E197" s="58">
        <f>IF(ISNUMBER('w-wa'!E196),(VLOOKUP('w-wa'!E196,tab_liczb_!$L$8:$N$18,3,1))," ")</f>
        <v>7</v>
      </c>
      <c r="F197" s="58">
        <f>IF(ISNUMBER('w-wa'!F196),(VLOOKUP('w-wa'!F196,tab_liczb_!$O$8:$Q$18,3,1))," ")</f>
        <v>7</v>
      </c>
      <c r="G197" s="58">
        <f>IF(ISNUMBER('w-wa'!G196),(VLOOKUP('w-wa'!G196,tab_liczb_!$R$8:$T$18,3,1))," ")</f>
        <v>6</v>
      </c>
      <c r="H197" s="58">
        <f>IF(ISNUMBER('w-wa'!H196),(VLOOKUP('w-wa'!H196,tab_liczb_!$U$8:$W$18,3,1))," ")</f>
        <v>6</v>
      </c>
      <c r="I197" s="58">
        <f>IF(ISNUMBER('w-wa'!I196),(VLOOKUP('w-wa'!I196,tab_liczb_!$X$8:$Z$18,3,1))," ")</f>
        <v>5</v>
      </c>
      <c r="J197" s="58">
        <f>IF(ISNUMBER('w-wa'!J196),(VLOOKUP('w-wa'!J196,tab_liczb_!$AA$8:$AC$18,3,1))," ")</f>
        <v>6</v>
      </c>
      <c r="K197" s="58">
        <f>IF(ISNUMBER('w-wa'!K196),(VLOOKUP('w-wa'!K196,tab_liczb_!$AD$8:$AF$18,3,1))," ")</f>
        <v>9</v>
      </c>
      <c r="L197" s="58">
        <f>IF(ISNUMBER('w-wa'!L196),(VLOOKUP('w-wa'!L196,tab_liczb_!$AG$8:$AI$18,3,1))," ")</f>
        <v>8</v>
      </c>
      <c r="M197" s="58">
        <f>IF(ISNUMBER('w-wa'!M196),(VLOOKUP('w-wa'!M196,tab_liczb_!$AJ$8:$AL$18,3,1))," ")</f>
        <v>7</v>
      </c>
      <c r="N197" s="58">
        <f>IF(ISNUMBER('w-wa'!N196),(VLOOKUP('w-wa'!N196,tab_liczb_!$AM$8:$AO$18,3,1))," ")</f>
        <v>6</v>
      </c>
      <c r="O197" s="58">
        <f>IF(ISNUMBER('w-wa'!O196),(VLOOKUP('w-wa'!O196,tab_liczb_!$AP$8:$AR$18,3,1))," ")</f>
        <v>6</v>
      </c>
      <c r="P197" s="58">
        <f>IF(ISNUMBER('w-wa'!P196),(VLOOKUP('w-wa'!P196,tab_liczb_!$AS$8:$AU$18,3,1))," ")</f>
        <v>6</v>
      </c>
      <c r="Q197" s="58">
        <f>IF(ISNUMBER('w-wa'!Q196),(VLOOKUP('w-wa'!Q196,tab_liczb_!$AV$8:$AX$18,3,1))," ")</f>
        <v>9</v>
      </c>
      <c r="R197" s="58">
        <f>IF(ISNUMBER('w-wa'!R196),(VLOOKUP('w-wa'!R196,tab_liczb_!$AY$8:$BA$18,3,1))," ")</f>
        <v>6</v>
      </c>
      <c r="U197" s="62">
        <f t="shared" si="101"/>
        <v>0</v>
      </c>
      <c r="V197" s="58">
        <f t="shared" si="102"/>
        <v>0</v>
      </c>
      <c r="W197" s="58">
        <f t="shared" si="103"/>
        <v>1</v>
      </c>
      <c r="X197" s="58">
        <f t="shared" si="104"/>
        <v>1</v>
      </c>
      <c r="Y197" s="58">
        <f t="shared" si="105"/>
        <v>4</v>
      </c>
      <c r="Z197" s="58">
        <f t="shared" si="106"/>
        <v>3</v>
      </c>
      <c r="AA197" s="58">
        <f t="shared" si="107"/>
        <v>1</v>
      </c>
      <c r="AB197" s="58">
        <f t="shared" si="108"/>
        <v>2</v>
      </c>
      <c r="AC197" s="58">
        <f t="shared" si="109"/>
        <v>0</v>
      </c>
      <c r="AD197" s="58">
        <f t="shared" si="110"/>
        <v>0</v>
      </c>
      <c r="AE197" s="59">
        <f t="shared" si="111"/>
        <v>0</v>
      </c>
      <c r="AF197" s="112"/>
      <c r="AG197" s="77">
        <f t="shared" si="112"/>
        <v>0</v>
      </c>
      <c r="AH197" s="78">
        <f t="shared" si="113"/>
        <v>0</v>
      </c>
      <c r="AI197" s="78">
        <f t="shared" si="114"/>
        <v>1</v>
      </c>
      <c r="AJ197" s="78">
        <f t="shared" si="115"/>
        <v>0</v>
      </c>
      <c r="AK197" s="78">
        <f t="shared" si="116"/>
        <v>0</v>
      </c>
      <c r="AL197" s="78">
        <f t="shared" si="117"/>
        <v>3</v>
      </c>
      <c r="AM197" s="78">
        <f t="shared" si="118"/>
        <v>0</v>
      </c>
      <c r="AN197" s="78">
        <f t="shared" si="119"/>
        <v>0</v>
      </c>
      <c r="AO197" s="78">
        <f t="shared" si="120"/>
        <v>0</v>
      </c>
      <c r="AP197" s="78">
        <f t="shared" si="121"/>
        <v>0</v>
      </c>
      <c r="AQ197" s="79">
        <f t="shared" si="122"/>
        <v>0</v>
      </c>
      <c r="AR197" s="41"/>
      <c r="AS197" s="41"/>
      <c r="AT197" s="113">
        <f t="shared" si="123"/>
        <v>0</v>
      </c>
      <c r="AU197" s="114">
        <f t="shared" si="124"/>
        <v>0</v>
      </c>
      <c r="AV197" s="114">
        <f t="shared" si="100"/>
        <v>0</v>
      </c>
      <c r="AW197" s="114">
        <f t="shared" si="125"/>
        <v>0</v>
      </c>
      <c r="AX197" s="114">
        <f t="shared" si="126"/>
        <v>0</v>
      </c>
      <c r="AY197" s="114">
        <f t="shared" si="127"/>
        <v>1</v>
      </c>
      <c r="AZ197" s="58">
        <f t="shared" si="128"/>
        <v>0</v>
      </c>
      <c r="BA197" s="114">
        <f t="shared" si="129"/>
        <v>0</v>
      </c>
      <c r="BB197" s="114">
        <f t="shared" si="130"/>
        <v>0</v>
      </c>
      <c r="BC197" s="114">
        <f t="shared" si="131"/>
        <v>0</v>
      </c>
      <c r="BD197" s="115">
        <f t="shared" si="132"/>
        <v>0</v>
      </c>
    </row>
    <row r="198" spans="1:56" ht="13.5" thickBot="1">
      <c r="A198" s="237">
        <f>IF(ISNUMBER('w-wa'!A197),('w-wa'!A197),(" "))</f>
        <v>1974</v>
      </c>
      <c r="B198" s="58">
        <f>IF(ISNUMBER('w-wa'!B197),(VLOOKUP('w-wa'!B197,tab_liczb_!$C$8:$E$18,3,1))," ")</f>
        <v>6</v>
      </c>
      <c r="C198" s="58">
        <f>IF(ISNUMBER('w-wa'!C197),(VLOOKUP('w-wa'!C197,tab_liczb_!$F$8:$H$18,3,1))," ")</f>
        <v>4</v>
      </c>
      <c r="D198" s="58">
        <f>IF(ISNUMBER('w-wa'!D197),(VLOOKUP('w-wa'!D197,tab_liczb_!$I$8:$K$18,3,1))," ")</f>
        <v>3</v>
      </c>
      <c r="E198" s="58">
        <f>IF(ISNUMBER('w-wa'!E197),(VLOOKUP('w-wa'!E197,tab_liczb_!$L$8:$N$18,3,1))," ")</f>
        <v>7</v>
      </c>
      <c r="F198" s="58">
        <f>IF(ISNUMBER('w-wa'!F197),(VLOOKUP('w-wa'!F197,tab_liczb_!$O$8:$Q$18,3,1))," ")</f>
        <v>10</v>
      </c>
      <c r="G198" s="58">
        <f>IF(ISNUMBER('w-wa'!G197),(VLOOKUP('w-wa'!G197,tab_liczb_!$R$8:$T$18,3,1))," ")</f>
        <v>11</v>
      </c>
      <c r="H198" s="58">
        <f>IF(ISNUMBER('w-wa'!H197),(VLOOKUP('w-wa'!H197,tab_liczb_!$U$8:$W$18,3,1))," ")</f>
        <v>10</v>
      </c>
      <c r="I198" s="58">
        <f>IF(ISNUMBER('w-wa'!I197),(VLOOKUP('w-wa'!I197,tab_liczb_!$X$8:$Z$18,3,1))," ")</f>
        <v>6</v>
      </c>
      <c r="J198" s="58">
        <f>IF(ISNUMBER('w-wa'!J197),(VLOOKUP('w-wa'!J197,tab_liczb_!$AA$8:$AC$18,3,1))," ")</f>
        <v>5</v>
      </c>
      <c r="K198" s="58">
        <f>IF(ISNUMBER('w-wa'!K197),(VLOOKUP('w-wa'!K197,tab_liczb_!$AD$8:$AF$18,3,1))," ")</f>
        <v>9</v>
      </c>
      <c r="L198" s="58">
        <f>IF(ISNUMBER('w-wa'!L197),(VLOOKUP('w-wa'!L197,tab_liczb_!$AG$8:$AI$18,3,1))," ")</f>
        <v>6</v>
      </c>
      <c r="M198" s="58">
        <f>IF(ISNUMBER('w-wa'!M197),(VLOOKUP('w-wa'!M197,tab_liczb_!$AJ$8:$AL$18,3,1))," ")</f>
        <v>1</v>
      </c>
      <c r="N198" s="58">
        <f>IF(ISNUMBER('w-wa'!N197),(VLOOKUP('w-wa'!N197,tab_liczb_!$AM$8:$AO$18,3,1))," ")</f>
        <v>5</v>
      </c>
      <c r="O198" s="58">
        <f>IF(ISNUMBER('w-wa'!O197),(VLOOKUP('w-wa'!O197,tab_liczb_!$AP$8:$AR$18,3,1))," ")</f>
        <v>8</v>
      </c>
      <c r="P198" s="58">
        <f>IF(ISNUMBER('w-wa'!P197),(VLOOKUP('w-wa'!P197,tab_liczb_!$AS$8:$AU$18,3,1))," ")</f>
        <v>9</v>
      </c>
      <c r="Q198" s="58">
        <f>IF(ISNUMBER('w-wa'!Q197),(VLOOKUP('w-wa'!Q197,tab_liczb_!$AV$8:$AX$18,3,1))," ")</f>
        <v>7</v>
      </c>
      <c r="R198" s="58">
        <f>IF(ISNUMBER('w-wa'!R197),(VLOOKUP('w-wa'!R197,tab_liczb_!$AY$8:$BA$18,3,1))," ")</f>
        <v>6</v>
      </c>
      <c r="U198" s="62">
        <f t="shared" si="101"/>
        <v>1</v>
      </c>
      <c r="V198" s="58">
        <f t="shared" si="102"/>
        <v>2</v>
      </c>
      <c r="W198" s="58">
        <f t="shared" si="103"/>
        <v>1</v>
      </c>
      <c r="X198" s="58">
        <f t="shared" si="104"/>
        <v>0</v>
      </c>
      <c r="Y198" s="58">
        <f t="shared" si="105"/>
        <v>1</v>
      </c>
      <c r="Z198" s="58">
        <f t="shared" si="106"/>
        <v>3</v>
      </c>
      <c r="AA198" s="58">
        <f t="shared" si="107"/>
        <v>1</v>
      </c>
      <c r="AB198" s="58">
        <f t="shared" si="108"/>
        <v>1</v>
      </c>
      <c r="AC198" s="58">
        <f t="shared" si="109"/>
        <v>1</v>
      </c>
      <c r="AD198" s="58">
        <f t="shared" si="110"/>
        <v>0</v>
      </c>
      <c r="AE198" s="59">
        <f t="shared" si="111"/>
        <v>1</v>
      </c>
      <c r="AF198" s="112"/>
      <c r="AG198" s="77">
        <f t="shared" si="112"/>
        <v>0</v>
      </c>
      <c r="AH198" s="78">
        <f t="shared" si="113"/>
        <v>0</v>
      </c>
      <c r="AI198" s="78">
        <f t="shared" si="114"/>
        <v>1</v>
      </c>
      <c r="AJ198" s="78">
        <f t="shared" si="115"/>
        <v>1</v>
      </c>
      <c r="AK198" s="78">
        <f t="shared" si="116"/>
        <v>1</v>
      </c>
      <c r="AL198" s="78">
        <f t="shared" si="117"/>
        <v>0</v>
      </c>
      <c r="AM198" s="78">
        <f t="shared" si="118"/>
        <v>1</v>
      </c>
      <c r="AN198" s="78">
        <f t="shared" si="119"/>
        <v>0</v>
      </c>
      <c r="AO198" s="78">
        <f t="shared" si="120"/>
        <v>0</v>
      </c>
      <c r="AP198" s="78">
        <f t="shared" si="121"/>
        <v>0</v>
      </c>
      <c r="AQ198" s="79">
        <f t="shared" si="122"/>
        <v>0</v>
      </c>
      <c r="AR198" s="41"/>
      <c r="AS198" s="41"/>
      <c r="AT198" s="113">
        <f t="shared" si="123"/>
        <v>0</v>
      </c>
      <c r="AU198" s="114">
        <f t="shared" si="124"/>
        <v>0</v>
      </c>
      <c r="AV198" s="114">
        <f t="shared" si="100"/>
        <v>0</v>
      </c>
      <c r="AW198" s="114">
        <f t="shared" si="125"/>
        <v>0</v>
      </c>
      <c r="AX198" s="114">
        <f t="shared" si="126"/>
        <v>0</v>
      </c>
      <c r="AY198" s="114">
        <f t="shared" si="127"/>
        <v>1</v>
      </c>
      <c r="AZ198" s="58">
        <f t="shared" si="128"/>
        <v>0</v>
      </c>
      <c r="BA198" s="114">
        <f t="shared" si="129"/>
        <v>0</v>
      </c>
      <c r="BB198" s="114">
        <f t="shared" si="130"/>
        <v>0</v>
      </c>
      <c r="BC198" s="114">
        <f t="shared" si="131"/>
        <v>0</v>
      </c>
      <c r="BD198" s="115">
        <f t="shared" si="132"/>
        <v>0</v>
      </c>
    </row>
    <row r="199" spans="1:56" ht="13.5" thickBot="1">
      <c r="A199" s="237">
        <f>IF(ISNUMBER('w-wa'!A198),('w-wa'!A198),(" "))</f>
        <v>1975</v>
      </c>
      <c r="B199" s="58">
        <f>IF(ISNUMBER('w-wa'!B198),(VLOOKUP('w-wa'!B198,tab_liczb_!$C$8:$E$18,3,1))," ")</f>
        <v>1</v>
      </c>
      <c r="C199" s="58">
        <f>IF(ISNUMBER('w-wa'!C198),(VLOOKUP('w-wa'!C198,tab_liczb_!$F$8:$H$18,3,1))," ")</f>
        <v>6</v>
      </c>
      <c r="D199" s="58">
        <f>IF(ISNUMBER('w-wa'!D198),(VLOOKUP('w-wa'!D198,tab_liczb_!$I$8:$K$18,3,1))," ")</f>
        <v>3</v>
      </c>
      <c r="E199" s="58">
        <f>IF(ISNUMBER('w-wa'!E198),(VLOOKUP('w-wa'!E198,tab_liczb_!$L$8:$N$18,3,1))," ")</f>
        <v>8</v>
      </c>
      <c r="F199" s="58">
        <f>IF(ISNUMBER('w-wa'!F198),(VLOOKUP('w-wa'!F198,tab_liczb_!$O$8:$Q$18,3,1))," ")</f>
        <v>4</v>
      </c>
      <c r="G199" s="58">
        <f>IF(ISNUMBER('w-wa'!G198),(VLOOKUP('w-wa'!G198,tab_liczb_!$R$8:$T$18,3,1))," ")</f>
        <v>6</v>
      </c>
      <c r="H199" s="58">
        <f>IF(ISNUMBER('w-wa'!H198),(VLOOKUP('w-wa'!H198,tab_liczb_!$U$8:$W$18,3,1))," ")</f>
        <v>3</v>
      </c>
      <c r="I199" s="58">
        <f>IF(ISNUMBER('w-wa'!I198),(VLOOKUP('w-wa'!I198,tab_liczb_!$X$8:$Z$18,3,1))," ")</f>
        <v>3</v>
      </c>
      <c r="J199" s="58">
        <f>IF(ISNUMBER('w-wa'!J198),(VLOOKUP('w-wa'!J198,tab_liczb_!$AA$8:$AC$18,3,1))," ")</f>
        <v>1</v>
      </c>
      <c r="K199" s="58">
        <f>IF(ISNUMBER('w-wa'!K198),(VLOOKUP('w-wa'!K198,tab_liczb_!$AD$8:$AF$18,3,1))," ")</f>
        <v>7</v>
      </c>
      <c r="L199" s="58">
        <f>IF(ISNUMBER('w-wa'!L198),(VLOOKUP('w-wa'!L198,tab_liczb_!$AG$8:$AI$18,3,1))," ")</f>
        <v>8</v>
      </c>
      <c r="M199" s="58">
        <f>IF(ISNUMBER('w-wa'!M198),(VLOOKUP('w-wa'!M198,tab_liczb_!$AJ$8:$AL$18,3,1))," ")</f>
        <v>4</v>
      </c>
      <c r="N199" s="58">
        <f>IF(ISNUMBER('w-wa'!N198),(VLOOKUP('w-wa'!N198,tab_liczb_!$AM$8:$AO$18,3,1))," ")</f>
        <v>2</v>
      </c>
      <c r="O199" s="58">
        <f>IF(ISNUMBER('w-wa'!O198),(VLOOKUP('w-wa'!O198,tab_liczb_!$AP$8:$AR$18,3,1))," ")</f>
        <v>4</v>
      </c>
      <c r="P199" s="58">
        <f>IF(ISNUMBER('w-wa'!P198),(VLOOKUP('w-wa'!P198,tab_liczb_!$AS$8:$AU$18,3,1))," ")</f>
        <v>3</v>
      </c>
      <c r="Q199" s="58">
        <f>IF(ISNUMBER('w-wa'!Q198),(VLOOKUP('w-wa'!Q198,tab_liczb_!$AV$8:$AX$18,3,1))," ")</f>
        <v>5</v>
      </c>
      <c r="R199" s="58">
        <f>IF(ISNUMBER('w-wa'!R198),(VLOOKUP('w-wa'!R198,tab_liczb_!$AY$8:$BA$18,3,1))," ")</f>
        <v>3</v>
      </c>
      <c r="U199" s="62">
        <f t="shared" si="101"/>
        <v>0</v>
      </c>
      <c r="V199" s="58">
        <f t="shared" si="102"/>
        <v>0</v>
      </c>
      <c r="W199" s="58">
        <f t="shared" si="103"/>
        <v>0</v>
      </c>
      <c r="X199" s="58">
        <f t="shared" si="104"/>
        <v>2</v>
      </c>
      <c r="Y199" s="58">
        <f t="shared" si="105"/>
        <v>1</v>
      </c>
      <c r="Z199" s="58">
        <f t="shared" si="106"/>
        <v>2</v>
      </c>
      <c r="AA199" s="58">
        <f t="shared" si="107"/>
        <v>0</v>
      </c>
      <c r="AB199" s="58">
        <f t="shared" si="108"/>
        <v>2</v>
      </c>
      <c r="AC199" s="58">
        <f t="shared" si="109"/>
        <v>3</v>
      </c>
      <c r="AD199" s="58">
        <f t="shared" si="110"/>
        <v>0</v>
      </c>
      <c r="AE199" s="59">
        <f t="shared" si="111"/>
        <v>2</v>
      </c>
      <c r="AF199" s="112"/>
      <c r="AG199" s="77">
        <f t="shared" si="112"/>
        <v>0</v>
      </c>
      <c r="AH199" s="78">
        <f t="shared" si="113"/>
        <v>0</v>
      </c>
      <c r="AI199" s="78">
        <f t="shared" si="114"/>
        <v>0</v>
      </c>
      <c r="AJ199" s="78">
        <f t="shared" si="115"/>
        <v>0</v>
      </c>
      <c r="AK199" s="78">
        <f t="shared" si="116"/>
        <v>0</v>
      </c>
      <c r="AL199" s="78">
        <f t="shared" si="117"/>
        <v>0</v>
      </c>
      <c r="AM199" s="78">
        <f t="shared" si="118"/>
        <v>1</v>
      </c>
      <c r="AN199" s="78">
        <f t="shared" si="119"/>
        <v>1</v>
      </c>
      <c r="AO199" s="78">
        <f t="shared" si="120"/>
        <v>1</v>
      </c>
      <c r="AP199" s="78">
        <f t="shared" si="121"/>
        <v>1</v>
      </c>
      <c r="AQ199" s="79">
        <f t="shared" si="122"/>
        <v>0</v>
      </c>
      <c r="AR199" s="41"/>
      <c r="AS199" s="41"/>
      <c r="AT199" s="113">
        <f t="shared" si="123"/>
        <v>0</v>
      </c>
      <c r="AU199" s="114">
        <f t="shared" si="124"/>
        <v>0</v>
      </c>
      <c r="AV199" s="114">
        <f t="shared" si="100"/>
        <v>0</v>
      </c>
      <c r="AW199" s="114">
        <f t="shared" si="125"/>
        <v>0</v>
      </c>
      <c r="AX199" s="114">
        <f t="shared" si="126"/>
        <v>0</v>
      </c>
      <c r="AY199" s="114">
        <f t="shared" si="127"/>
        <v>0</v>
      </c>
      <c r="AZ199" s="58">
        <f t="shared" si="128"/>
        <v>0</v>
      </c>
      <c r="BA199" s="114">
        <f t="shared" si="129"/>
        <v>0</v>
      </c>
      <c r="BB199" s="114">
        <f t="shared" si="130"/>
        <v>1</v>
      </c>
      <c r="BC199" s="114">
        <f t="shared" si="131"/>
        <v>0</v>
      </c>
      <c r="BD199" s="115">
        <f t="shared" si="132"/>
        <v>0</v>
      </c>
    </row>
    <row r="200" spans="1:56" ht="13.5" thickBot="1">
      <c r="A200" s="237">
        <f>IF(ISNUMBER('w-wa'!A199),('w-wa'!A199),(" "))</f>
        <v>1976</v>
      </c>
      <c r="B200" s="58">
        <f>IF(ISNUMBER('w-wa'!B199),(VLOOKUP('w-wa'!B199,tab_liczb_!$C$8:$E$18,3,1))," ")</f>
        <v>7</v>
      </c>
      <c r="C200" s="58">
        <f>IF(ISNUMBER('w-wa'!C199),(VLOOKUP('w-wa'!C199,tab_liczb_!$F$8:$H$18,3,1))," ")</f>
        <v>9</v>
      </c>
      <c r="D200" s="58">
        <f>IF(ISNUMBER('w-wa'!D199),(VLOOKUP('w-wa'!D199,tab_liczb_!$I$8:$K$18,3,1))," ")</f>
        <v>10</v>
      </c>
      <c r="E200" s="58">
        <f>IF(ISNUMBER('w-wa'!E199),(VLOOKUP('w-wa'!E199,tab_liczb_!$L$8:$N$18,3,1))," ")</f>
        <v>6</v>
      </c>
      <c r="F200" s="58">
        <f>IF(ISNUMBER('w-wa'!F199),(VLOOKUP('w-wa'!F199,tab_liczb_!$O$8:$Q$18,3,1))," ")</f>
        <v>8</v>
      </c>
      <c r="G200" s="58">
        <f>IF(ISNUMBER('w-wa'!G199),(VLOOKUP('w-wa'!G199,tab_liczb_!$R$8:$T$18,3,1))," ")</f>
        <v>9</v>
      </c>
      <c r="H200" s="58">
        <f>IF(ISNUMBER('w-wa'!H199),(VLOOKUP('w-wa'!H199,tab_liczb_!$U$8:$W$18,3,1))," ")</f>
        <v>5</v>
      </c>
      <c r="I200" s="58">
        <f>IF(ISNUMBER('w-wa'!I199),(VLOOKUP('w-wa'!I199,tab_liczb_!$X$8:$Z$18,3,1))," ")</f>
        <v>9</v>
      </c>
      <c r="J200" s="58">
        <f>IF(ISNUMBER('w-wa'!J199),(VLOOKUP('w-wa'!J199,tab_liczb_!$AA$8:$AC$18,3,1))," ")</f>
        <v>6</v>
      </c>
      <c r="K200" s="58">
        <f>IF(ISNUMBER('w-wa'!K199),(VLOOKUP('w-wa'!K199,tab_liczb_!$AD$8:$AF$18,3,1))," ")</f>
        <v>9</v>
      </c>
      <c r="L200" s="58">
        <f>IF(ISNUMBER('w-wa'!L199),(VLOOKUP('w-wa'!L199,tab_liczb_!$AG$8:$AI$18,3,1))," ")</f>
        <v>4</v>
      </c>
      <c r="M200" s="58">
        <f>IF(ISNUMBER('w-wa'!M199),(VLOOKUP('w-wa'!M199,tab_liczb_!$AJ$8:$AL$18,3,1))," ")</f>
        <v>8</v>
      </c>
      <c r="N200" s="58">
        <f>IF(ISNUMBER('w-wa'!N199),(VLOOKUP('w-wa'!N199,tab_liczb_!$AM$8:$AO$18,3,1))," ")</f>
        <v>7</v>
      </c>
      <c r="O200" s="58">
        <f>IF(ISNUMBER('w-wa'!O199),(VLOOKUP('w-wa'!O199,tab_liczb_!$AP$8:$AR$18,3,1))," ")</f>
        <v>10</v>
      </c>
      <c r="P200" s="58">
        <f>IF(ISNUMBER('w-wa'!P199),(VLOOKUP('w-wa'!P199,tab_liczb_!$AS$8:$AU$18,3,1))," ")</f>
        <v>8</v>
      </c>
      <c r="Q200" s="58">
        <f>IF(ISNUMBER('w-wa'!Q199),(VLOOKUP('w-wa'!Q199,tab_liczb_!$AV$8:$AX$18,3,1))," ")</f>
        <v>6</v>
      </c>
      <c r="R200" s="58">
        <f>IF(ISNUMBER('w-wa'!R199),(VLOOKUP('w-wa'!R199,tab_liczb_!$AY$8:$BA$18,3,1))," ")</f>
        <v>9</v>
      </c>
      <c r="U200" s="62">
        <f t="shared" si="101"/>
        <v>0</v>
      </c>
      <c r="V200" s="58">
        <f t="shared" si="102"/>
        <v>1</v>
      </c>
      <c r="W200" s="58">
        <f t="shared" si="103"/>
        <v>4</v>
      </c>
      <c r="X200" s="58">
        <f t="shared" si="104"/>
        <v>2</v>
      </c>
      <c r="Y200" s="58">
        <f t="shared" si="105"/>
        <v>1</v>
      </c>
      <c r="Z200" s="58">
        <f t="shared" si="106"/>
        <v>2</v>
      </c>
      <c r="AA200" s="58">
        <f t="shared" si="107"/>
        <v>1</v>
      </c>
      <c r="AB200" s="58">
        <f t="shared" si="108"/>
        <v>1</v>
      </c>
      <c r="AC200" s="58">
        <f t="shared" si="109"/>
        <v>0</v>
      </c>
      <c r="AD200" s="58">
        <f t="shared" si="110"/>
        <v>0</v>
      </c>
      <c r="AE200" s="59">
        <f t="shared" si="111"/>
        <v>0</v>
      </c>
      <c r="AF200" s="112"/>
      <c r="AG200" s="77">
        <f t="shared" si="112"/>
        <v>0</v>
      </c>
      <c r="AH200" s="78">
        <f t="shared" si="113"/>
        <v>1</v>
      </c>
      <c r="AI200" s="78">
        <f t="shared" si="114"/>
        <v>0</v>
      </c>
      <c r="AJ200" s="78">
        <f t="shared" si="115"/>
        <v>1</v>
      </c>
      <c r="AK200" s="78">
        <f t="shared" si="116"/>
        <v>1</v>
      </c>
      <c r="AL200" s="78">
        <f t="shared" si="117"/>
        <v>1</v>
      </c>
      <c r="AM200" s="78">
        <f t="shared" si="118"/>
        <v>0</v>
      </c>
      <c r="AN200" s="78">
        <f t="shared" si="119"/>
        <v>0</v>
      </c>
      <c r="AO200" s="78">
        <f t="shared" si="120"/>
        <v>0</v>
      </c>
      <c r="AP200" s="78">
        <f t="shared" si="121"/>
        <v>0</v>
      </c>
      <c r="AQ200" s="79">
        <f t="shared" si="122"/>
        <v>0</v>
      </c>
      <c r="AR200" s="41"/>
      <c r="AS200" s="41"/>
      <c r="AT200" s="113">
        <f t="shared" si="123"/>
        <v>0</v>
      </c>
      <c r="AU200" s="114">
        <f t="shared" si="124"/>
        <v>0</v>
      </c>
      <c r="AV200" s="114">
        <f t="shared" si="100"/>
        <v>1</v>
      </c>
      <c r="AW200" s="114">
        <f t="shared" si="125"/>
        <v>0</v>
      </c>
      <c r="AX200" s="114">
        <f t="shared" si="126"/>
        <v>0</v>
      </c>
      <c r="AY200" s="114">
        <f t="shared" si="127"/>
        <v>0</v>
      </c>
      <c r="AZ200" s="58">
        <f t="shared" si="128"/>
        <v>0</v>
      </c>
      <c r="BA200" s="114">
        <f t="shared" si="129"/>
        <v>0</v>
      </c>
      <c r="BB200" s="114">
        <f t="shared" si="130"/>
        <v>0</v>
      </c>
      <c r="BC200" s="114">
        <f t="shared" si="131"/>
        <v>0</v>
      </c>
      <c r="BD200" s="115">
        <f t="shared" si="132"/>
        <v>0</v>
      </c>
    </row>
    <row r="201" spans="1:56" ht="13.5" thickBot="1">
      <c r="A201" s="237">
        <f>IF(ISNUMBER('w-wa'!A200),('w-wa'!A200),(" "))</f>
        <v>1977</v>
      </c>
      <c r="B201" s="58">
        <f>IF(ISNUMBER('w-wa'!B200),(VLOOKUP('w-wa'!B200,tab_liczb_!$C$8:$E$18,3,1))," ")</f>
        <v>6</v>
      </c>
      <c r="C201" s="58">
        <f>IF(ISNUMBER('w-wa'!C200),(VLOOKUP('w-wa'!C200,tab_liczb_!$F$8:$H$18,3,1))," ")</f>
        <v>5</v>
      </c>
      <c r="D201" s="58">
        <f>IF(ISNUMBER('w-wa'!D200),(VLOOKUP('w-wa'!D200,tab_liczb_!$I$8:$K$18,3,1))," ")</f>
        <v>2</v>
      </c>
      <c r="E201" s="58">
        <f>IF(ISNUMBER('w-wa'!E200),(VLOOKUP('w-wa'!E200,tab_liczb_!$L$8:$N$18,3,1))," ")</f>
        <v>9</v>
      </c>
      <c r="F201" s="58">
        <f>IF(ISNUMBER('w-wa'!F200),(VLOOKUP('w-wa'!F200,tab_liczb_!$O$8:$Q$18,3,1))," ")</f>
        <v>7</v>
      </c>
      <c r="G201" s="58">
        <f>IF(ISNUMBER('w-wa'!G200),(VLOOKUP('w-wa'!G200,tab_liczb_!$R$8:$T$18,3,1))," ")</f>
        <v>4</v>
      </c>
      <c r="H201" s="58">
        <f>IF(ISNUMBER('w-wa'!H200),(VLOOKUP('w-wa'!H200,tab_liczb_!$U$8:$W$18,3,1))," ")</f>
        <v>9</v>
      </c>
      <c r="I201" s="58">
        <f>IF(ISNUMBER('w-wa'!I200),(VLOOKUP('w-wa'!I200,tab_liczb_!$X$8:$Z$18,3,1))," ")</f>
        <v>11</v>
      </c>
      <c r="J201" s="58">
        <f>IF(ISNUMBER('w-wa'!J200),(VLOOKUP('w-wa'!J200,tab_liczb_!$AA$8:$AC$18,3,1))," ")</f>
        <v>11</v>
      </c>
      <c r="K201" s="58">
        <f>IF(ISNUMBER('w-wa'!K200),(VLOOKUP('w-wa'!K200,tab_liczb_!$AD$8:$AF$18,3,1))," ")</f>
        <v>4</v>
      </c>
      <c r="L201" s="58">
        <f>IF(ISNUMBER('w-wa'!L200),(VLOOKUP('w-wa'!L200,tab_liczb_!$AG$8:$AI$18,3,1))," ")</f>
        <v>3</v>
      </c>
      <c r="M201" s="58">
        <f>IF(ISNUMBER('w-wa'!M200),(VLOOKUP('w-wa'!M200,tab_liczb_!$AJ$8:$AL$18,3,1))," ")</f>
        <v>7</v>
      </c>
      <c r="N201" s="58">
        <f>IF(ISNUMBER('w-wa'!N200),(VLOOKUP('w-wa'!N200,tab_liczb_!$AM$8:$AO$18,3,1))," ")</f>
        <v>6</v>
      </c>
      <c r="O201" s="58">
        <f>IF(ISNUMBER('w-wa'!O200),(VLOOKUP('w-wa'!O200,tab_liczb_!$AP$8:$AR$18,3,1))," ")</f>
        <v>6</v>
      </c>
      <c r="P201" s="58">
        <f>IF(ISNUMBER('w-wa'!P200),(VLOOKUP('w-wa'!P200,tab_liczb_!$AS$8:$AU$18,3,1))," ")</f>
        <v>9</v>
      </c>
      <c r="Q201" s="58">
        <f>IF(ISNUMBER('w-wa'!Q200),(VLOOKUP('w-wa'!Q200,tab_liczb_!$AV$8:$AX$18,3,1))," ")</f>
        <v>5</v>
      </c>
      <c r="R201" s="58">
        <f>IF(ISNUMBER('w-wa'!R200),(VLOOKUP('w-wa'!R200,tab_liczb_!$AY$8:$BA$18,3,1))," ")</f>
        <v>6</v>
      </c>
      <c r="U201" s="62">
        <f t="shared" si="101"/>
        <v>2</v>
      </c>
      <c r="V201" s="58">
        <f t="shared" si="102"/>
        <v>0</v>
      </c>
      <c r="W201" s="58">
        <f t="shared" si="103"/>
        <v>2</v>
      </c>
      <c r="X201" s="58">
        <f t="shared" si="104"/>
        <v>0</v>
      </c>
      <c r="Y201" s="58">
        <f t="shared" si="105"/>
        <v>2</v>
      </c>
      <c r="Z201" s="58">
        <f t="shared" si="106"/>
        <v>1</v>
      </c>
      <c r="AA201" s="58">
        <f t="shared" si="107"/>
        <v>1</v>
      </c>
      <c r="AB201" s="58">
        <f t="shared" si="108"/>
        <v>2</v>
      </c>
      <c r="AC201" s="58">
        <f t="shared" si="109"/>
        <v>1</v>
      </c>
      <c r="AD201" s="58">
        <f t="shared" si="110"/>
        <v>1</v>
      </c>
      <c r="AE201" s="59">
        <f t="shared" si="111"/>
        <v>0</v>
      </c>
      <c r="AF201" s="112"/>
      <c r="AG201" s="77">
        <f t="shared" si="112"/>
        <v>0</v>
      </c>
      <c r="AH201" s="78">
        <f t="shared" si="113"/>
        <v>0</v>
      </c>
      <c r="AI201" s="78">
        <f t="shared" si="114"/>
        <v>1</v>
      </c>
      <c r="AJ201" s="78">
        <f t="shared" si="115"/>
        <v>0</v>
      </c>
      <c r="AK201" s="78">
        <f t="shared" si="116"/>
        <v>0</v>
      </c>
      <c r="AL201" s="78">
        <f t="shared" si="117"/>
        <v>2</v>
      </c>
      <c r="AM201" s="78">
        <f t="shared" si="118"/>
        <v>1</v>
      </c>
      <c r="AN201" s="78">
        <f t="shared" si="119"/>
        <v>0</v>
      </c>
      <c r="AO201" s="78">
        <f t="shared" si="120"/>
        <v>0</v>
      </c>
      <c r="AP201" s="78">
        <f t="shared" si="121"/>
        <v>0</v>
      </c>
      <c r="AQ201" s="79">
        <f t="shared" si="122"/>
        <v>0</v>
      </c>
      <c r="AR201" s="41"/>
      <c r="AS201" s="41"/>
      <c r="AT201" s="113">
        <f t="shared" si="123"/>
        <v>0</v>
      </c>
      <c r="AU201" s="114">
        <f t="shared" si="124"/>
        <v>0</v>
      </c>
      <c r="AV201" s="114">
        <f t="shared" si="100"/>
        <v>0</v>
      </c>
      <c r="AW201" s="114">
        <f t="shared" si="125"/>
        <v>0</v>
      </c>
      <c r="AX201" s="114">
        <f t="shared" si="126"/>
        <v>0</v>
      </c>
      <c r="AY201" s="114">
        <f t="shared" si="127"/>
        <v>1</v>
      </c>
      <c r="AZ201" s="58">
        <f t="shared" si="128"/>
        <v>0</v>
      </c>
      <c r="BA201" s="114">
        <f t="shared" si="129"/>
        <v>0</v>
      </c>
      <c r="BB201" s="114">
        <f t="shared" si="130"/>
        <v>0</v>
      </c>
      <c r="BC201" s="114">
        <f t="shared" si="131"/>
        <v>0</v>
      </c>
      <c r="BD201" s="115">
        <f t="shared" si="132"/>
        <v>0</v>
      </c>
    </row>
    <row r="202" spans="1:56" ht="13.5" thickBot="1">
      <c r="A202" s="237">
        <f>IF(ISNUMBER('w-wa'!A201),('w-wa'!A201),(" "))</f>
        <v>1978</v>
      </c>
      <c r="B202" s="58">
        <f>IF(ISNUMBER('w-wa'!B201),(VLOOKUP('w-wa'!B201,tab_liczb_!$C$8:$E$18,3,1))," ")</f>
        <v>6</v>
      </c>
      <c r="C202" s="58">
        <f>IF(ISNUMBER('w-wa'!C201),(VLOOKUP('w-wa'!C201,tab_liczb_!$F$8:$H$18,3,1))," ")</f>
        <v>9</v>
      </c>
      <c r="D202" s="58">
        <f>IF(ISNUMBER('w-wa'!D201),(VLOOKUP('w-wa'!D201,tab_liczb_!$I$8:$K$18,3,1))," ")</f>
        <v>6</v>
      </c>
      <c r="E202" s="58">
        <f>IF(ISNUMBER('w-wa'!E201),(VLOOKUP('w-wa'!E201,tab_liczb_!$L$8:$N$18,3,1))," ")</f>
        <v>9</v>
      </c>
      <c r="F202" s="58">
        <f>IF(ISNUMBER('w-wa'!F201),(VLOOKUP('w-wa'!F201,tab_liczb_!$O$8:$Q$18,3,1))," ")</f>
        <v>9</v>
      </c>
      <c r="G202" s="58">
        <f>IF(ISNUMBER('w-wa'!G201),(VLOOKUP('w-wa'!G201,tab_liczb_!$R$8:$T$18,3,1))," ")</f>
        <v>9</v>
      </c>
      <c r="H202" s="58">
        <f>IF(ISNUMBER('w-wa'!H201),(VLOOKUP('w-wa'!H201,tab_liczb_!$U$8:$W$18,3,1))," ")</f>
        <v>8</v>
      </c>
      <c r="I202" s="58">
        <f>IF(ISNUMBER('w-wa'!I201),(VLOOKUP('w-wa'!I201,tab_liczb_!$X$8:$Z$18,3,1))," ")</f>
        <v>10</v>
      </c>
      <c r="J202" s="58">
        <f>IF(ISNUMBER('w-wa'!J201),(VLOOKUP('w-wa'!J201,tab_liczb_!$AA$8:$AC$18,3,1))," ")</f>
        <v>9</v>
      </c>
      <c r="K202" s="58">
        <f>IF(ISNUMBER('w-wa'!K201),(VLOOKUP('w-wa'!K201,tab_liczb_!$AD$8:$AF$18,3,1))," ")</f>
        <v>5</v>
      </c>
      <c r="L202" s="58">
        <f>IF(ISNUMBER('w-wa'!L201),(VLOOKUP('w-wa'!L201,tab_liczb_!$AG$8:$AI$18,3,1))," ")</f>
        <v>3</v>
      </c>
      <c r="M202" s="58">
        <f>IF(ISNUMBER('w-wa'!M201),(VLOOKUP('w-wa'!M201,tab_liczb_!$AJ$8:$AL$18,3,1))," ")</f>
        <v>10</v>
      </c>
      <c r="N202" s="58">
        <f>IF(ISNUMBER('w-wa'!N201),(VLOOKUP('w-wa'!N201,tab_liczb_!$AM$8:$AO$18,3,1))," ")</f>
        <v>8</v>
      </c>
      <c r="O202" s="58">
        <f>IF(ISNUMBER('w-wa'!O201),(VLOOKUP('w-wa'!O201,tab_liczb_!$AP$8:$AR$18,3,1))," ")</f>
        <v>9</v>
      </c>
      <c r="P202" s="58">
        <f>IF(ISNUMBER('w-wa'!P201),(VLOOKUP('w-wa'!P201,tab_liczb_!$AS$8:$AU$18,3,1))," ")</f>
        <v>11</v>
      </c>
      <c r="Q202" s="58">
        <f>IF(ISNUMBER('w-wa'!Q201),(VLOOKUP('w-wa'!Q201,tab_liczb_!$AV$8:$AX$18,3,1))," ")</f>
        <v>6</v>
      </c>
      <c r="R202" s="58">
        <f>IF(ISNUMBER('w-wa'!R201),(VLOOKUP('w-wa'!R201,tab_liczb_!$AY$8:$BA$18,3,1))," ")</f>
        <v>9</v>
      </c>
      <c r="U202" s="62">
        <f t="shared" si="101"/>
        <v>0</v>
      </c>
      <c r="V202" s="58">
        <f t="shared" si="102"/>
        <v>2</v>
      </c>
      <c r="W202" s="58">
        <f t="shared" si="103"/>
        <v>5</v>
      </c>
      <c r="X202" s="58">
        <f t="shared" si="104"/>
        <v>1</v>
      </c>
      <c r="Y202" s="58">
        <f t="shared" si="105"/>
        <v>0</v>
      </c>
      <c r="Z202" s="58">
        <f t="shared" si="106"/>
        <v>2</v>
      </c>
      <c r="AA202" s="58">
        <f t="shared" si="107"/>
        <v>1</v>
      </c>
      <c r="AB202" s="58">
        <f t="shared" si="108"/>
        <v>0</v>
      </c>
      <c r="AC202" s="58">
        <f t="shared" si="109"/>
        <v>1</v>
      </c>
      <c r="AD202" s="58">
        <f t="shared" si="110"/>
        <v>0</v>
      </c>
      <c r="AE202" s="59">
        <f t="shared" si="111"/>
        <v>0</v>
      </c>
      <c r="AF202" s="112"/>
      <c r="AG202" s="77">
        <f t="shared" si="112"/>
        <v>1</v>
      </c>
      <c r="AH202" s="78">
        <f t="shared" si="113"/>
        <v>0</v>
      </c>
      <c r="AI202" s="78">
        <f t="shared" si="114"/>
        <v>1</v>
      </c>
      <c r="AJ202" s="78">
        <f t="shared" si="115"/>
        <v>1</v>
      </c>
      <c r="AK202" s="78">
        <f t="shared" si="116"/>
        <v>0</v>
      </c>
      <c r="AL202" s="78">
        <f t="shared" si="117"/>
        <v>1</v>
      </c>
      <c r="AM202" s="78">
        <f t="shared" si="118"/>
        <v>0</v>
      </c>
      <c r="AN202" s="78">
        <f t="shared" si="119"/>
        <v>0</v>
      </c>
      <c r="AO202" s="78">
        <f t="shared" si="120"/>
        <v>0</v>
      </c>
      <c r="AP202" s="78">
        <f t="shared" si="121"/>
        <v>0</v>
      </c>
      <c r="AQ202" s="79">
        <f t="shared" si="122"/>
        <v>0</v>
      </c>
      <c r="AR202" s="41"/>
      <c r="AS202" s="41"/>
      <c r="AT202" s="113">
        <f t="shared" si="123"/>
        <v>0</v>
      </c>
      <c r="AU202" s="114">
        <f t="shared" si="124"/>
        <v>0</v>
      </c>
      <c r="AV202" s="114">
        <f t="shared" si="100"/>
        <v>1</v>
      </c>
      <c r="AW202" s="114">
        <f t="shared" si="125"/>
        <v>0</v>
      </c>
      <c r="AX202" s="114">
        <f t="shared" si="126"/>
        <v>0</v>
      </c>
      <c r="AY202" s="114">
        <f t="shared" si="127"/>
        <v>0</v>
      </c>
      <c r="AZ202" s="58">
        <f t="shared" si="128"/>
        <v>0</v>
      </c>
      <c r="BA202" s="114">
        <f t="shared" si="129"/>
        <v>0</v>
      </c>
      <c r="BB202" s="114">
        <f t="shared" si="130"/>
        <v>0</v>
      </c>
      <c r="BC202" s="114">
        <f t="shared" si="131"/>
        <v>0</v>
      </c>
      <c r="BD202" s="115">
        <f t="shared" si="132"/>
        <v>0</v>
      </c>
    </row>
    <row r="203" spans="1:56" ht="13.5" thickBot="1">
      <c r="A203" s="237">
        <f>IF(ISNUMBER('w-wa'!A202),('w-wa'!A202),(" "))</f>
        <v>1979</v>
      </c>
      <c r="B203" s="58">
        <f>IF(ISNUMBER('w-wa'!B202),(VLOOKUP('w-wa'!B202,tab_liczb_!$C$8:$E$18,3,1))," ")</f>
        <v>9</v>
      </c>
      <c r="C203" s="58">
        <f>IF(ISNUMBER('w-wa'!C202),(VLOOKUP('w-wa'!C202,tab_liczb_!$F$8:$H$18,3,1))," ")</f>
        <v>9</v>
      </c>
      <c r="D203" s="58">
        <f>IF(ISNUMBER('w-wa'!D202),(VLOOKUP('w-wa'!D202,tab_liczb_!$I$8:$K$18,3,1))," ")</f>
        <v>8</v>
      </c>
      <c r="E203" s="58">
        <f>IF(ISNUMBER('w-wa'!E202),(VLOOKUP('w-wa'!E202,tab_liczb_!$L$8:$N$18,3,1))," ")</f>
        <v>9</v>
      </c>
      <c r="F203" s="58">
        <f>IF(ISNUMBER('w-wa'!F202),(VLOOKUP('w-wa'!F202,tab_liczb_!$O$8:$Q$18,3,1))," ")</f>
        <v>4</v>
      </c>
      <c r="G203" s="58">
        <f>IF(ISNUMBER('w-wa'!G202),(VLOOKUP('w-wa'!G202,tab_liczb_!$R$8:$T$18,3,1))," ")</f>
        <v>1</v>
      </c>
      <c r="H203" s="58">
        <f>IF(ISNUMBER('w-wa'!H202),(VLOOKUP('w-wa'!H202,tab_liczb_!$U$8:$W$18,3,1))," ")</f>
        <v>11</v>
      </c>
      <c r="I203" s="58">
        <f>IF(ISNUMBER('w-wa'!I202),(VLOOKUP('w-wa'!I202,tab_liczb_!$X$8:$Z$18,3,1))," ")</f>
        <v>8</v>
      </c>
      <c r="J203" s="58">
        <f>IF(ISNUMBER('w-wa'!J202),(VLOOKUP('w-wa'!J202,tab_liczb_!$AA$8:$AC$18,3,1))," ")</f>
        <v>4</v>
      </c>
      <c r="K203" s="58">
        <f>IF(ISNUMBER('w-wa'!K202),(VLOOKUP('w-wa'!K202,tab_liczb_!$AD$8:$AF$18,3,1))," ")</f>
        <v>11</v>
      </c>
      <c r="L203" s="58">
        <f>IF(ISNUMBER('w-wa'!L202),(VLOOKUP('w-wa'!L202,tab_liczb_!$AG$8:$AI$18,3,1))," ")</f>
        <v>6</v>
      </c>
      <c r="M203" s="58">
        <f>IF(ISNUMBER('w-wa'!M202),(VLOOKUP('w-wa'!M202,tab_liczb_!$AJ$8:$AL$18,3,1))," ")</f>
        <v>3</v>
      </c>
      <c r="N203" s="58">
        <f>IF(ISNUMBER('w-wa'!N202),(VLOOKUP('w-wa'!N202,tab_liczb_!$AM$8:$AO$18,3,1))," ")</f>
        <v>10</v>
      </c>
      <c r="O203" s="58">
        <f>IF(ISNUMBER('w-wa'!O202),(VLOOKUP('w-wa'!O202,tab_liczb_!$AP$8:$AR$18,3,1))," ")</f>
        <v>7</v>
      </c>
      <c r="P203" s="58">
        <f>IF(ISNUMBER('w-wa'!P202),(VLOOKUP('w-wa'!P202,tab_liczb_!$AS$8:$AU$18,3,1))," ")</f>
        <v>7</v>
      </c>
      <c r="Q203" s="58">
        <f>IF(ISNUMBER('w-wa'!Q202),(VLOOKUP('w-wa'!Q202,tab_liczb_!$AV$8:$AX$18,3,1))," ")</f>
        <v>8</v>
      </c>
      <c r="R203" s="58">
        <f>IF(ISNUMBER('w-wa'!R202),(VLOOKUP('w-wa'!R202,tab_liczb_!$AY$8:$BA$18,3,1))," ")</f>
        <v>8</v>
      </c>
      <c r="U203" s="62">
        <f t="shared" si="101"/>
        <v>2</v>
      </c>
      <c r="V203" s="58">
        <f t="shared" si="102"/>
        <v>0</v>
      </c>
      <c r="W203" s="58">
        <f t="shared" si="103"/>
        <v>3</v>
      </c>
      <c r="X203" s="58">
        <f t="shared" si="104"/>
        <v>2</v>
      </c>
      <c r="Y203" s="58">
        <f t="shared" si="105"/>
        <v>0</v>
      </c>
      <c r="Z203" s="58">
        <f t="shared" si="106"/>
        <v>1</v>
      </c>
      <c r="AA203" s="58">
        <f t="shared" si="107"/>
        <v>0</v>
      </c>
      <c r="AB203" s="58">
        <f t="shared" si="108"/>
        <v>2</v>
      </c>
      <c r="AC203" s="58">
        <f t="shared" si="109"/>
        <v>1</v>
      </c>
      <c r="AD203" s="58">
        <f t="shared" si="110"/>
        <v>0</v>
      </c>
      <c r="AE203" s="59">
        <f t="shared" si="111"/>
        <v>1</v>
      </c>
      <c r="AF203" s="112"/>
      <c r="AG203" s="77">
        <f t="shared" si="112"/>
        <v>0</v>
      </c>
      <c r="AH203" s="78">
        <f t="shared" si="113"/>
        <v>1</v>
      </c>
      <c r="AI203" s="78">
        <f t="shared" si="114"/>
        <v>0</v>
      </c>
      <c r="AJ203" s="78">
        <f t="shared" si="115"/>
        <v>1</v>
      </c>
      <c r="AK203" s="78">
        <f t="shared" si="116"/>
        <v>2</v>
      </c>
      <c r="AL203" s="78">
        <f t="shared" si="117"/>
        <v>0</v>
      </c>
      <c r="AM203" s="78">
        <f t="shared" si="118"/>
        <v>0</v>
      </c>
      <c r="AN203" s="78">
        <f t="shared" si="119"/>
        <v>0</v>
      </c>
      <c r="AO203" s="78">
        <f t="shared" si="120"/>
        <v>0</v>
      </c>
      <c r="AP203" s="78">
        <f t="shared" si="121"/>
        <v>0</v>
      </c>
      <c r="AQ203" s="79">
        <f t="shared" si="122"/>
        <v>0</v>
      </c>
      <c r="AR203" s="41"/>
      <c r="AS203" s="41"/>
      <c r="AT203" s="113">
        <f t="shared" si="123"/>
        <v>0</v>
      </c>
      <c r="AU203" s="114">
        <f t="shared" si="124"/>
        <v>0</v>
      </c>
      <c r="AV203" s="114">
        <f t="shared" si="100"/>
        <v>0</v>
      </c>
      <c r="AW203" s="114">
        <f t="shared" si="125"/>
        <v>1</v>
      </c>
      <c r="AX203" s="114">
        <f t="shared" si="126"/>
        <v>0</v>
      </c>
      <c r="AY203" s="114">
        <f t="shared" si="127"/>
        <v>0</v>
      </c>
      <c r="AZ203" s="58">
        <f t="shared" si="128"/>
        <v>0</v>
      </c>
      <c r="BA203" s="114">
        <f t="shared" si="129"/>
        <v>0</v>
      </c>
      <c r="BB203" s="114">
        <f t="shared" si="130"/>
        <v>0</v>
      </c>
      <c r="BC203" s="114">
        <f t="shared" si="131"/>
        <v>0</v>
      </c>
      <c r="BD203" s="115">
        <f t="shared" si="132"/>
        <v>0</v>
      </c>
    </row>
    <row r="204" spans="1:56" ht="13.5" thickBot="1">
      <c r="A204" s="237">
        <f>IF(ISNUMBER('w-wa'!A203),('w-wa'!A203),(" "))</f>
        <v>1980</v>
      </c>
      <c r="B204" s="58">
        <f>IF(ISNUMBER('w-wa'!B203),(VLOOKUP('w-wa'!B203,tab_liczb_!$C$8:$E$18,3,1))," ")</f>
        <v>9</v>
      </c>
      <c r="C204" s="58">
        <f>IF(ISNUMBER('w-wa'!C203),(VLOOKUP('w-wa'!C203,tab_liczb_!$F$8:$H$18,3,1))," ")</f>
        <v>7</v>
      </c>
      <c r="D204" s="58">
        <f>IF(ISNUMBER('w-wa'!D203),(VLOOKUP('w-wa'!D203,tab_liczb_!$I$8:$K$18,3,1))," ")</f>
        <v>9</v>
      </c>
      <c r="E204" s="58">
        <f>IF(ISNUMBER('w-wa'!E203),(VLOOKUP('w-wa'!E203,tab_liczb_!$L$8:$N$18,3,1))," ")</f>
        <v>8</v>
      </c>
      <c r="F204" s="58">
        <f>IF(ISNUMBER('w-wa'!F203),(VLOOKUP('w-wa'!F203,tab_liczb_!$O$8:$Q$18,3,1))," ")</f>
        <v>11</v>
      </c>
      <c r="G204" s="58">
        <f>IF(ISNUMBER('w-wa'!G203),(VLOOKUP('w-wa'!G203,tab_liczb_!$R$8:$T$18,3,1))," ")</f>
        <v>9</v>
      </c>
      <c r="H204" s="58">
        <f>IF(ISNUMBER('w-wa'!H203),(VLOOKUP('w-wa'!H203,tab_liczb_!$U$8:$W$18,3,1))," ")</f>
        <v>9</v>
      </c>
      <c r="I204" s="58">
        <f>IF(ISNUMBER('w-wa'!I203),(VLOOKUP('w-wa'!I203,tab_liczb_!$X$8:$Z$18,3,1))," ")</f>
        <v>9</v>
      </c>
      <c r="J204" s="58">
        <f>IF(ISNUMBER('w-wa'!J203),(VLOOKUP('w-wa'!J203,tab_liczb_!$AA$8:$AC$18,3,1))," ")</f>
        <v>7</v>
      </c>
      <c r="K204" s="58">
        <f>IF(ISNUMBER('w-wa'!K203),(VLOOKUP('w-wa'!K203,tab_liczb_!$AD$8:$AF$18,3,1))," ")</f>
        <v>6</v>
      </c>
      <c r="L204" s="58">
        <f>IF(ISNUMBER('w-wa'!L203),(VLOOKUP('w-wa'!L203,tab_liczb_!$AG$8:$AI$18,3,1))," ")</f>
        <v>7</v>
      </c>
      <c r="M204" s="58">
        <f>IF(ISNUMBER('w-wa'!M203),(VLOOKUP('w-wa'!M203,tab_liczb_!$AJ$8:$AL$18,3,1))," ")</f>
        <v>7</v>
      </c>
      <c r="N204" s="58">
        <f>IF(ISNUMBER('w-wa'!N203),(VLOOKUP('w-wa'!N203,tab_liczb_!$AM$8:$AO$18,3,1))," ")</f>
        <v>8</v>
      </c>
      <c r="O204" s="58">
        <f>IF(ISNUMBER('w-wa'!O203),(VLOOKUP('w-wa'!O203,tab_liczb_!$AP$8:$AR$18,3,1))," ")</f>
        <v>11</v>
      </c>
      <c r="P204" s="58">
        <f>IF(ISNUMBER('w-wa'!P203),(VLOOKUP('w-wa'!P203,tab_liczb_!$AS$8:$AU$18,3,1))," ")</f>
        <v>9</v>
      </c>
      <c r="Q204" s="58">
        <f>IF(ISNUMBER('w-wa'!Q203),(VLOOKUP('w-wa'!Q203,tab_liczb_!$AV$8:$AX$18,3,1))," ")</f>
        <v>7</v>
      </c>
      <c r="R204" s="58">
        <f>IF(ISNUMBER('w-wa'!R203),(VLOOKUP('w-wa'!R203,tab_liczb_!$AY$8:$BA$18,3,1))," ")</f>
        <v>11</v>
      </c>
      <c r="U204" s="62">
        <f t="shared" si="101"/>
        <v>1</v>
      </c>
      <c r="V204" s="58">
        <f t="shared" si="102"/>
        <v>0</v>
      </c>
      <c r="W204" s="58">
        <f t="shared" si="103"/>
        <v>5</v>
      </c>
      <c r="X204" s="58">
        <f t="shared" si="104"/>
        <v>1</v>
      </c>
      <c r="Y204" s="58">
        <f t="shared" si="105"/>
        <v>4</v>
      </c>
      <c r="Z204" s="58">
        <f t="shared" si="106"/>
        <v>1</v>
      </c>
      <c r="AA204" s="58">
        <f t="shared" si="107"/>
        <v>0</v>
      </c>
      <c r="AB204" s="58">
        <f t="shared" si="108"/>
        <v>0</v>
      </c>
      <c r="AC204" s="58">
        <f t="shared" si="109"/>
        <v>0</v>
      </c>
      <c r="AD204" s="58">
        <f t="shared" si="110"/>
        <v>0</v>
      </c>
      <c r="AE204" s="59">
        <f t="shared" si="111"/>
        <v>0</v>
      </c>
      <c r="AF204" s="112"/>
      <c r="AG204" s="77">
        <f t="shared" si="112"/>
        <v>1</v>
      </c>
      <c r="AH204" s="78">
        <f t="shared" si="113"/>
        <v>0</v>
      </c>
      <c r="AI204" s="78">
        <f t="shared" si="114"/>
        <v>1</v>
      </c>
      <c r="AJ204" s="78">
        <f t="shared" si="115"/>
        <v>1</v>
      </c>
      <c r="AK204" s="78">
        <f t="shared" si="116"/>
        <v>1</v>
      </c>
      <c r="AL204" s="78">
        <f t="shared" si="117"/>
        <v>0</v>
      </c>
      <c r="AM204" s="78">
        <f t="shared" si="118"/>
        <v>0</v>
      </c>
      <c r="AN204" s="78">
        <f t="shared" si="119"/>
        <v>0</v>
      </c>
      <c r="AO204" s="78">
        <f t="shared" si="120"/>
        <v>0</v>
      </c>
      <c r="AP204" s="78">
        <f t="shared" si="121"/>
        <v>0</v>
      </c>
      <c r="AQ204" s="79">
        <f t="shared" si="122"/>
        <v>0</v>
      </c>
      <c r="AR204" s="41"/>
      <c r="AS204" s="41"/>
      <c r="AT204" s="113">
        <f t="shared" si="123"/>
        <v>1</v>
      </c>
      <c r="AU204" s="114">
        <f t="shared" si="124"/>
        <v>0</v>
      </c>
      <c r="AV204" s="114">
        <f t="shared" si="100"/>
        <v>0</v>
      </c>
      <c r="AW204" s="114">
        <f t="shared" si="125"/>
        <v>0</v>
      </c>
      <c r="AX204" s="114">
        <f t="shared" si="126"/>
        <v>0</v>
      </c>
      <c r="AY204" s="114">
        <f t="shared" si="127"/>
        <v>0</v>
      </c>
      <c r="AZ204" s="58">
        <f t="shared" si="128"/>
        <v>0</v>
      </c>
      <c r="BA204" s="114">
        <f t="shared" si="129"/>
        <v>0</v>
      </c>
      <c r="BB204" s="114">
        <f t="shared" si="130"/>
        <v>0</v>
      </c>
      <c r="BC204" s="114">
        <f t="shared" si="131"/>
        <v>0</v>
      </c>
      <c r="BD204" s="115">
        <f t="shared" si="132"/>
        <v>0</v>
      </c>
    </row>
    <row r="205" spans="1:56" ht="13.5" thickBot="1">
      <c r="A205" s="237">
        <f>IF(ISNUMBER('w-wa'!A204),('w-wa'!A204),(" "))</f>
        <v>1981</v>
      </c>
      <c r="B205" s="58">
        <f>IF(ISNUMBER('w-wa'!B204),(VLOOKUP('w-wa'!B204,tab_liczb_!$C$8:$E$18,3,1))," ")</f>
        <v>7</v>
      </c>
      <c r="C205" s="58">
        <f>IF(ISNUMBER('w-wa'!C204),(VLOOKUP('w-wa'!C204,tab_liczb_!$F$8:$H$18,3,1))," ")</f>
        <v>6</v>
      </c>
      <c r="D205" s="58">
        <f>IF(ISNUMBER('w-wa'!D204),(VLOOKUP('w-wa'!D204,tab_liczb_!$I$8:$K$18,3,1))," ")</f>
        <v>5</v>
      </c>
      <c r="E205" s="58">
        <f>IF(ISNUMBER('w-wa'!E204),(VLOOKUP('w-wa'!E204,tab_liczb_!$L$8:$N$18,3,1))," ")</f>
        <v>10</v>
      </c>
      <c r="F205" s="58">
        <f>IF(ISNUMBER('w-wa'!F204),(VLOOKUP('w-wa'!F204,tab_liczb_!$O$8:$Q$18,3,1))," ")</f>
        <v>6</v>
      </c>
      <c r="G205" s="58">
        <f>IF(ISNUMBER('w-wa'!G204),(VLOOKUP('w-wa'!G204,tab_liczb_!$R$8:$T$18,3,1))," ")</f>
        <v>6</v>
      </c>
      <c r="H205" s="58">
        <f>IF(ISNUMBER('w-wa'!H204),(VLOOKUP('w-wa'!H204,tab_liczb_!$U$8:$W$18,3,1))," ")</f>
        <v>7</v>
      </c>
      <c r="I205" s="58">
        <f>IF(ISNUMBER('w-wa'!I204),(VLOOKUP('w-wa'!I204,tab_liczb_!$X$8:$Z$18,3,1))," ")</f>
        <v>9</v>
      </c>
      <c r="J205" s="58">
        <f>IF(ISNUMBER('w-wa'!J204),(VLOOKUP('w-wa'!J204,tab_liczb_!$AA$8:$AC$18,3,1))," ")</f>
        <v>4</v>
      </c>
      <c r="K205" s="58">
        <f>IF(ISNUMBER('w-wa'!K204),(VLOOKUP('w-wa'!K204,tab_liczb_!$AD$8:$AF$18,3,1))," ")</f>
        <v>5</v>
      </c>
      <c r="L205" s="58">
        <f>IF(ISNUMBER('w-wa'!L204),(VLOOKUP('w-wa'!L204,tab_liczb_!$AG$8:$AI$18,3,1))," ")</f>
        <v>6</v>
      </c>
      <c r="M205" s="58">
        <f>IF(ISNUMBER('w-wa'!M204),(VLOOKUP('w-wa'!M204,tab_liczb_!$AJ$8:$AL$18,3,1))," ")</f>
        <v>9</v>
      </c>
      <c r="N205" s="58">
        <f>IF(ISNUMBER('w-wa'!N204),(VLOOKUP('w-wa'!N204,tab_liczb_!$AM$8:$AO$18,3,1))," ")</f>
        <v>7</v>
      </c>
      <c r="O205" s="58">
        <f>IF(ISNUMBER('w-wa'!O204),(VLOOKUP('w-wa'!O204,tab_liczb_!$AP$8:$AR$18,3,1))," ")</f>
        <v>6</v>
      </c>
      <c r="P205" s="58">
        <f>IF(ISNUMBER('w-wa'!P204),(VLOOKUP('w-wa'!P204,tab_liczb_!$AS$8:$AU$18,3,1))," ")</f>
        <v>7</v>
      </c>
      <c r="Q205" s="58">
        <f>IF(ISNUMBER('w-wa'!Q204),(VLOOKUP('w-wa'!Q204,tab_liczb_!$AV$8:$AX$18,3,1))," ")</f>
        <v>4</v>
      </c>
      <c r="R205" s="58">
        <f>IF(ISNUMBER('w-wa'!R204),(VLOOKUP('w-wa'!R204,tab_liczb_!$AY$8:$BA$18,3,1))," ")</f>
        <v>8</v>
      </c>
      <c r="U205" s="62">
        <f t="shared" si="101"/>
        <v>0</v>
      </c>
      <c r="V205" s="58">
        <f t="shared" si="102"/>
        <v>1</v>
      </c>
      <c r="W205" s="58">
        <f t="shared" si="103"/>
        <v>2</v>
      </c>
      <c r="X205" s="58">
        <f t="shared" si="104"/>
        <v>0</v>
      </c>
      <c r="Y205" s="58">
        <f t="shared" si="105"/>
        <v>2</v>
      </c>
      <c r="Z205" s="58">
        <f t="shared" si="106"/>
        <v>4</v>
      </c>
      <c r="AA205" s="58">
        <f t="shared" si="107"/>
        <v>2</v>
      </c>
      <c r="AB205" s="58">
        <f t="shared" si="108"/>
        <v>1</v>
      </c>
      <c r="AC205" s="58">
        <f t="shared" si="109"/>
        <v>0</v>
      </c>
      <c r="AD205" s="58">
        <f t="shared" si="110"/>
        <v>0</v>
      </c>
      <c r="AE205" s="59">
        <f t="shared" si="111"/>
        <v>0</v>
      </c>
      <c r="AF205" s="112"/>
      <c r="AG205" s="77">
        <f t="shared" si="112"/>
        <v>0</v>
      </c>
      <c r="AH205" s="78">
        <f t="shared" si="113"/>
        <v>0</v>
      </c>
      <c r="AI205" s="78">
        <f t="shared" si="114"/>
        <v>0</v>
      </c>
      <c r="AJ205" s="78">
        <f t="shared" si="115"/>
        <v>0</v>
      </c>
      <c r="AK205" s="78">
        <f t="shared" si="116"/>
        <v>2</v>
      </c>
      <c r="AL205" s="78">
        <f t="shared" si="117"/>
        <v>1</v>
      </c>
      <c r="AM205" s="78">
        <f t="shared" si="118"/>
        <v>0</v>
      </c>
      <c r="AN205" s="78">
        <f t="shared" si="119"/>
        <v>1</v>
      </c>
      <c r="AO205" s="78">
        <f t="shared" si="120"/>
        <v>0</v>
      </c>
      <c r="AP205" s="78">
        <f t="shared" si="121"/>
        <v>0</v>
      </c>
      <c r="AQ205" s="79">
        <f t="shared" si="122"/>
        <v>0</v>
      </c>
      <c r="AR205" s="41"/>
      <c r="AS205" s="41"/>
      <c r="AT205" s="113">
        <f t="shared" si="123"/>
        <v>0</v>
      </c>
      <c r="AU205" s="114">
        <f t="shared" si="124"/>
        <v>0</v>
      </c>
      <c r="AV205" s="114">
        <f t="shared" si="100"/>
        <v>0</v>
      </c>
      <c r="AW205" s="114">
        <f t="shared" si="125"/>
        <v>1</v>
      </c>
      <c r="AX205" s="114">
        <f t="shared" si="126"/>
        <v>0</v>
      </c>
      <c r="AY205" s="114">
        <f t="shared" si="127"/>
        <v>0</v>
      </c>
      <c r="AZ205" s="58">
        <f t="shared" si="128"/>
        <v>0</v>
      </c>
      <c r="BA205" s="114">
        <f t="shared" si="129"/>
        <v>0</v>
      </c>
      <c r="BB205" s="114">
        <f t="shared" si="130"/>
        <v>0</v>
      </c>
      <c r="BC205" s="114">
        <f t="shared" si="131"/>
        <v>0</v>
      </c>
      <c r="BD205" s="115">
        <f t="shared" si="132"/>
        <v>0</v>
      </c>
    </row>
    <row r="206" spans="1:56" ht="13.5" thickBot="1">
      <c r="A206" s="237">
        <f>IF(ISNUMBER('w-wa'!A205),('w-wa'!A205),(" "))</f>
        <v>1982</v>
      </c>
      <c r="B206" s="58">
        <f>IF(ISNUMBER('w-wa'!B205),(VLOOKUP('w-wa'!B205,tab_liczb_!$C$8:$E$18,3,1))," ")</f>
        <v>8</v>
      </c>
      <c r="C206" s="58">
        <f>IF(ISNUMBER('w-wa'!C205),(VLOOKUP('w-wa'!C205,tab_liczb_!$F$8:$H$18,3,1))," ")</f>
        <v>7</v>
      </c>
      <c r="D206" s="58">
        <f>IF(ISNUMBER('w-wa'!D205),(VLOOKUP('w-wa'!D205,tab_liczb_!$I$8:$K$18,3,1))," ")</f>
        <v>6</v>
      </c>
      <c r="E206" s="58">
        <f>IF(ISNUMBER('w-wa'!E205),(VLOOKUP('w-wa'!E205,tab_liczb_!$L$8:$N$18,3,1))," ")</f>
        <v>11</v>
      </c>
      <c r="F206" s="58">
        <f>IF(ISNUMBER('w-wa'!F205),(VLOOKUP('w-wa'!F205,tab_liczb_!$O$8:$Q$18,3,1))," ")</f>
        <v>5</v>
      </c>
      <c r="G206" s="58">
        <f>IF(ISNUMBER('w-wa'!G205),(VLOOKUP('w-wa'!G205,tab_liczb_!$R$8:$T$18,3,1))," ")</f>
        <v>7</v>
      </c>
      <c r="H206" s="58">
        <f>IF(ISNUMBER('w-wa'!H205),(VLOOKUP('w-wa'!H205,tab_liczb_!$U$8:$W$18,3,1))," ")</f>
        <v>5</v>
      </c>
      <c r="I206" s="58">
        <f>IF(ISNUMBER('w-wa'!I205),(VLOOKUP('w-wa'!I205,tab_liczb_!$X$8:$Z$18,3,1))," ")</f>
        <v>3</v>
      </c>
      <c r="J206" s="58">
        <f>IF(ISNUMBER('w-wa'!J205),(VLOOKUP('w-wa'!J205,tab_liczb_!$AA$8:$AC$18,3,1))," ")</f>
        <v>1</v>
      </c>
      <c r="K206" s="58">
        <f>IF(ISNUMBER('w-wa'!K205),(VLOOKUP('w-wa'!K205,tab_liczb_!$AD$8:$AF$18,3,1))," ")</f>
        <v>4</v>
      </c>
      <c r="L206" s="58">
        <f>IF(ISNUMBER('w-wa'!L205),(VLOOKUP('w-wa'!L205,tab_liczb_!$AG$8:$AI$18,3,1))," ")</f>
        <v>3</v>
      </c>
      <c r="M206" s="58">
        <f>IF(ISNUMBER('w-wa'!M205),(VLOOKUP('w-wa'!M205,tab_liczb_!$AJ$8:$AL$18,3,1))," ")</f>
        <v>4</v>
      </c>
      <c r="N206" s="58">
        <f>IF(ISNUMBER('w-wa'!N205),(VLOOKUP('w-wa'!N205,tab_liczb_!$AM$8:$AO$18,3,1))," ")</f>
        <v>9</v>
      </c>
      <c r="O206" s="58">
        <f>IF(ISNUMBER('w-wa'!O205),(VLOOKUP('w-wa'!O205,tab_liczb_!$AP$8:$AR$18,3,1))," ")</f>
        <v>6</v>
      </c>
      <c r="P206" s="58">
        <f>IF(ISNUMBER('w-wa'!P205),(VLOOKUP('w-wa'!P205,tab_liczb_!$AS$8:$AU$18,3,1))," ")</f>
        <v>4</v>
      </c>
      <c r="Q206" s="58">
        <f>IF(ISNUMBER('w-wa'!Q205),(VLOOKUP('w-wa'!Q205,tab_liczb_!$AV$8:$AX$18,3,1))," ")</f>
        <v>1</v>
      </c>
      <c r="R206" s="58">
        <f>IF(ISNUMBER('w-wa'!R205),(VLOOKUP('w-wa'!R205,tab_liczb_!$AY$8:$BA$18,3,1))," ")</f>
        <v>4</v>
      </c>
      <c r="U206" s="62">
        <f t="shared" si="101"/>
        <v>1</v>
      </c>
      <c r="V206" s="58">
        <f t="shared" si="102"/>
        <v>0</v>
      </c>
      <c r="W206" s="58">
        <f t="shared" si="103"/>
        <v>0</v>
      </c>
      <c r="X206" s="58">
        <f t="shared" si="104"/>
        <v>1</v>
      </c>
      <c r="Y206" s="58">
        <f t="shared" si="105"/>
        <v>2</v>
      </c>
      <c r="Z206" s="58">
        <f t="shared" si="106"/>
        <v>1</v>
      </c>
      <c r="AA206" s="58">
        <f t="shared" si="107"/>
        <v>2</v>
      </c>
      <c r="AB206" s="58">
        <f t="shared" si="108"/>
        <v>2</v>
      </c>
      <c r="AC206" s="58">
        <f t="shared" si="109"/>
        <v>2</v>
      </c>
      <c r="AD206" s="58">
        <f t="shared" si="110"/>
        <v>0</v>
      </c>
      <c r="AE206" s="59">
        <f t="shared" si="111"/>
        <v>1</v>
      </c>
      <c r="AF206" s="112"/>
      <c r="AG206" s="77">
        <f t="shared" si="112"/>
        <v>0</v>
      </c>
      <c r="AH206" s="78">
        <f t="shared" si="113"/>
        <v>0</v>
      </c>
      <c r="AI206" s="78">
        <f t="shared" si="114"/>
        <v>1</v>
      </c>
      <c r="AJ206" s="78">
        <f t="shared" si="115"/>
        <v>0</v>
      </c>
      <c r="AK206" s="78">
        <f t="shared" si="116"/>
        <v>0</v>
      </c>
      <c r="AL206" s="78">
        <f t="shared" si="117"/>
        <v>1</v>
      </c>
      <c r="AM206" s="78">
        <f t="shared" si="118"/>
        <v>0</v>
      </c>
      <c r="AN206" s="78">
        <f t="shared" si="119"/>
        <v>1</v>
      </c>
      <c r="AO206" s="78">
        <f t="shared" si="120"/>
        <v>0</v>
      </c>
      <c r="AP206" s="78">
        <f t="shared" si="121"/>
        <v>0</v>
      </c>
      <c r="AQ206" s="79">
        <f t="shared" si="122"/>
        <v>1</v>
      </c>
      <c r="AR206" s="41"/>
      <c r="AS206" s="41"/>
      <c r="AT206" s="113">
        <f t="shared" si="123"/>
        <v>0</v>
      </c>
      <c r="AU206" s="114">
        <f t="shared" si="124"/>
        <v>0</v>
      </c>
      <c r="AV206" s="114">
        <f t="shared" si="100"/>
        <v>0</v>
      </c>
      <c r="AW206" s="114">
        <f t="shared" si="125"/>
        <v>0</v>
      </c>
      <c r="AX206" s="114">
        <f t="shared" si="126"/>
        <v>0</v>
      </c>
      <c r="AY206" s="114">
        <f t="shared" si="127"/>
        <v>0</v>
      </c>
      <c r="AZ206" s="58">
        <f t="shared" si="128"/>
        <v>0</v>
      </c>
      <c r="BA206" s="114">
        <f t="shared" si="129"/>
        <v>1</v>
      </c>
      <c r="BB206" s="114">
        <f t="shared" si="130"/>
        <v>0</v>
      </c>
      <c r="BC206" s="114">
        <f t="shared" si="131"/>
        <v>0</v>
      </c>
      <c r="BD206" s="115">
        <f t="shared" si="132"/>
        <v>0</v>
      </c>
    </row>
    <row r="207" spans="1:56" ht="13.5" thickBot="1">
      <c r="A207" s="237">
        <f>IF(ISNUMBER('w-wa'!A206),('w-wa'!A206),(" "))</f>
        <v>1983</v>
      </c>
      <c r="B207" s="58">
        <f>IF(ISNUMBER('w-wa'!B206),(VLOOKUP('w-wa'!B206,tab_liczb_!$C$8:$E$18,3,1))," ")</f>
        <v>1</v>
      </c>
      <c r="C207" s="58">
        <f>IF(ISNUMBER('w-wa'!C206),(VLOOKUP('w-wa'!C206,tab_liczb_!$F$8:$H$18,3,1))," ")</f>
        <v>8</v>
      </c>
      <c r="D207" s="58">
        <f>IF(ISNUMBER('w-wa'!D206),(VLOOKUP('w-wa'!D206,tab_liczb_!$I$8:$K$18,3,1))," ")</f>
        <v>4</v>
      </c>
      <c r="E207" s="58">
        <f>IF(ISNUMBER('w-wa'!E206),(VLOOKUP('w-wa'!E206,tab_liczb_!$L$8:$N$18,3,1))," ")</f>
        <v>3</v>
      </c>
      <c r="F207" s="58">
        <f>IF(ISNUMBER('w-wa'!F206),(VLOOKUP('w-wa'!F206,tab_liczb_!$O$8:$Q$18,3,1))," ")</f>
        <v>3</v>
      </c>
      <c r="G207" s="58">
        <f>IF(ISNUMBER('w-wa'!G206),(VLOOKUP('w-wa'!G206,tab_liczb_!$R$8:$T$18,3,1))," ")</f>
        <v>5</v>
      </c>
      <c r="H207" s="58">
        <f>IF(ISNUMBER('w-wa'!H206),(VLOOKUP('w-wa'!H206,tab_liczb_!$U$8:$W$18,3,1))," ")</f>
        <v>4</v>
      </c>
      <c r="I207" s="58">
        <f>IF(ISNUMBER('w-wa'!I206),(VLOOKUP('w-wa'!I206,tab_liczb_!$X$8:$Z$18,3,1))," ")</f>
        <v>4</v>
      </c>
      <c r="J207" s="58">
        <f>IF(ISNUMBER('w-wa'!J206),(VLOOKUP('w-wa'!J206,tab_liczb_!$AA$8:$AC$18,3,1))," ")</f>
        <v>3</v>
      </c>
      <c r="K207" s="58">
        <f>IF(ISNUMBER('w-wa'!K206),(VLOOKUP('w-wa'!K206,tab_liczb_!$AD$8:$AF$18,3,1))," ")</f>
        <v>4</v>
      </c>
      <c r="L207" s="58">
        <f>IF(ISNUMBER('w-wa'!L206),(VLOOKUP('w-wa'!L206,tab_liczb_!$AG$8:$AI$18,3,1))," ")</f>
        <v>6</v>
      </c>
      <c r="M207" s="58">
        <f>IF(ISNUMBER('w-wa'!M206),(VLOOKUP('w-wa'!M206,tab_liczb_!$AJ$8:$AL$18,3,1))," ")</f>
        <v>7</v>
      </c>
      <c r="N207" s="58">
        <f>IF(ISNUMBER('w-wa'!N206),(VLOOKUP('w-wa'!N206,tab_liczb_!$AM$8:$AO$18,3,1))," ")</f>
        <v>3</v>
      </c>
      <c r="O207" s="58">
        <f>IF(ISNUMBER('w-wa'!O206),(VLOOKUP('w-wa'!O206,tab_liczb_!$AP$8:$AR$18,3,1))," ")</f>
        <v>1</v>
      </c>
      <c r="P207" s="58">
        <f>IF(ISNUMBER('w-wa'!P206),(VLOOKUP('w-wa'!P206,tab_liczb_!$AS$8:$AU$18,3,1))," ")</f>
        <v>3</v>
      </c>
      <c r="Q207" s="58">
        <f>IF(ISNUMBER('w-wa'!Q206),(VLOOKUP('w-wa'!Q206,tab_liczb_!$AV$8:$AX$18,3,1))," ")</f>
        <v>3</v>
      </c>
      <c r="R207" s="58">
        <f>IF(ISNUMBER('w-wa'!R206),(VLOOKUP('w-wa'!R206,tab_liczb_!$AY$8:$BA$18,3,1))," ")</f>
        <v>3</v>
      </c>
      <c r="U207" s="62">
        <f t="shared" si="101"/>
        <v>0</v>
      </c>
      <c r="V207" s="58">
        <f t="shared" si="102"/>
        <v>0</v>
      </c>
      <c r="W207" s="58">
        <f t="shared" si="103"/>
        <v>0</v>
      </c>
      <c r="X207" s="58">
        <f t="shared" si="104"/>
        <v>1</v>
      </c>
      <c r="Y207" s="58">
        <f t="shared" si="105"/>
        <v>1</v>
      </c>
      <c r="Z207" s="58">
        <f t="shared" si="106"/>
        <v>1</v>
      </c>
      <c r="AA207" s="58">
        <f t="shared" si="107"/>
        <v>1</v>
      </c>
      <c r="AB207" s="58">
        <f t="shared" si="108"/>
        <v>4</v>
      </c>
      <c r="AC207" s="58">
        <f t="shared" si="109"/>
        <v>3</v>
      </c>
      <c r="AD207" s="58">
        <f t="shared" si="110"/>
        <v>0</v>
      </c>
      <c r="AE207" s="59">
        <f t="shared" si="111"/>
        <v>1</v>
      </c>
      <c r="AF207" s="112"/>
      <c r="AG207" s="77">
        <f t="shared" si="112"/>
        <v>0</v>
      </c>
      <c r="AH207" s="78">
        <f t="shared" si="113"/>
        <v>0</v>
      </c>
      <c r="AI207" s="78">
        <f t="shared" si="114"/>
        <v>0</v>
      </c>
      <c r="AJ207" s="78">
        <f t="shared" si="115"/>
        <v>0</v>
      </c>
      <c r="AK207" s="78">
        <f t="shared" si="116"/>
        <v>0</v>
      </c>
      <c r="AL207" s="78">
        <f t="shared" si="117"/>
        <v>0</v>
      </c>
      <c r="AM207" s="78">
        <f t="shared" si="118"/>
        <v>0</v>
      </c>
      <c r="AN207" s="78">
        <f t="shared" si="119"/>
        <v>0</v>
      </c>
      <c r="AO207" s="78">
        <f t="shared" si="120"/>
        <v>3</v>
      </c>
      <c r="AP207" s="78">
        <f t="shared" si="121"/>
        <v>0</v>
      </c>
      <c r="AQ207" s="79">
        <f t="shared" si="122"/>
        <v>1</v>
      </c>
      <c r="AR207" s="41"/>
      <c r="AS207" s="41"/>
      <c r="AT207" s="113">
        <f t="shared" si="123"/>
        <v>0</v>
      </c>
      <c r="AU207" s="114">
        <f t="shared" si="124"/>
        <v>0</v>
      </c>
      <c r="AV207" s="114">
        <f t="shared" ref="AV207:AV232" si="133">COUNTIF(R207,$W$2)</f>
        <v>0</v>
      </c>
      <c r="AW207" s="114">
        <f t="shared" si="125"/>
        <v>0</v>
      </c>
      <c r="AX207" s="114">
        <f t="shared" si="126"/>
        <v>0</v>
      </c>
      <c r="AY207" s="114">
        <f t="shared" si="127"/>
        <v>0</v>
      </c>
      <c r="AZ207" s="58">
        <f t="shared" si="128"/>
        <v>0</v>
      </c>
      <c r="BA207" s="114">
        <f t="shared" si="129"/>
        <v>0</v>
      </c>
      <c r="BB207" s="114">
        <f t="shared" si="130"/>
        <v>1</v>
      </c>
      <c r="BC207" s="114">
        <f t="shared" si="131"/>
        <v>0</v>
      </c>
      <c r="BD207" s="115">
        <f t="shared" si="132"/>
        <v>0</v>
      </c>
    </row>
    <row r="208" spans="1:56" ht="13.5" thickBot="1">
      <c r="A208" s="237">
        <f>IF(ISNUMBER('w-wa'!A207),('w-wa'!A207),(" "))</f>
        <v>1984</v>
      </c>
      <c r="B208" s="58">
        <f>IF(ISNUMBER('w-wa'!B207),(VLOOKUP('w-wa'!B207,tab_liczb_!$C$8:$E$18,3,1))," ")</f>
        <v>4</v>
      </c>
      <c r="C208" s="58">
        <f>IF(ISNUMBER('w-wa'!C207),(VLOOKUP('w-wa'!C207,tab_liczb_!$F$8:$H$18,3,1))," ")</f>
        <v>7</v>
      </c>
      <c r="D208" s="58">
        <f>IF(ISNUMBER('w-wa'!D207),(VLOOKUP('w-wa'!D207,tab_liczb_!$I$8:$K$18,3,1))," ")</f>
        <v>8</v>
      </c>
      <c r="E208" s="58">
        <f>IF(ISNUMBER('w-wa'!E207),(VLOOKUP('w-wa'!E207,tab_liczb_!$L$8:$N$18,3,1))," ")</f>
        <v>3</v>
      </c>
      <c r="F208" s="58">
        <f>IF(ISNUMBER('w-wa'!F207),(VLOOKUP('w-wa'!F207,tab_liczb_!$O$8:$Q$18,3,1))," ")</f>
        <v>7</v>
      </c>
      <c r="G208" s="58">
        <f>IF(ISNUMBER('w-wa'!G207),(VLOOKUP('w-wa'!G207,tab_liczb_!$R$8:$T$18,3,1))," ")</f>
        <v>11</v>
      </c>
      <c r="H208" s="58">
        <f>IF(ISNUMBER('w-wa'!H207),(VLOOKUP('w-wa'!H207,tab_liczb_!$U$8:$W$18,3,1))," ")</f>
        <v>11</v>
      </c>
      <c r="I208" s="58">
        <f>IF(ISNUMBER('w-wa'!I207),(VLOOKUP('w-wa'!I207,tab_liczb_!$X$8:$Z$18,3,1))," ")</f>
        <v>6</v>
      </c>
      <c r="J208" s="58">
        <f>IF(ISNUMBER('w-wa'!J207),(VLOOKUP('w-wa'!J207,tab_liczb_!$AA$8:$AC$18,3,1))," ")</f>
        <v>6</v>
      </c>
      <c r="K208" s="58">
        <f>IF(ISNUMBER('w-wa'!K207),(VLOOKUP('w-wa'!K207,tab_liczb_!$AD$8:$AF$18,3,1))," ")</f>
        <v>1</v>
      </c>
      <c r="L208" s="58">
        <f>IF(ISNUMBER('w-wa'!L207),(VLOOKUP('w-wa'!L207,tab_liczb_!$AG$8:$AI$18,3,1))," ")</f>
        <v>7</v>
      </c>
      <c r="M208" s="58">
        <f>IF(ISNUMBER('w-wa'!M207),(VLOOKUP('w-wa'!M207,tab_liczb_!$AJ$8:$AL$18,3,1))," ")</f>
        <v>8</v>
      </c>
      <c r="N208" s="58">
        <f>IF(ISNUMBER('w-wa'!N207),(VLOOKUP('w-wa'!N207,tab_liczb_!$AM$8:$AO$18,3,1))," ")</f>
        <v>6</v>
      </c>
      <c r="O208" s="58">
        <f>IF(ISNUMBER('w-wa'!O207),(VLOOKUP('w-wa'!O207,tab_liczb_!$AP$8:$AR$18,3,1))," ")</f>
        <v>6</v>
      </c>
      <c r="P208" s="58">
        <f>IF(ISNUMBER('w-wa'!P207),(VLOOKUP('w-wa'!P207,tab_liczb_!$AS$8:$AU$18,3,1))," ")</f>
        <v>11</v>
      </c>
      <c r="Q208" s="58">
        <f>IF(ISNUMBER('w-wa'!Q207),(VLOOKUP('w-wa'!Q207,tab_liczb_!$AV$8:$AX$18,3,1))," ")</f>
        <v>4</v>
      </c>
      <c r="R208" s="58">
        <f>IF(ISNUMBER('w-wa'!R207),(VLOOKUP('w-wa'!R207,tab_liczb_!$AY$8:$BA$18,3,1))," ")</f>
        <v>7</v>
      </c>
      <c r="U208" s="62">
        <f t="shared" si="101"/>
        <v>2</v>
      </c>
      <c r="V208" s="58">
        <f t="shared" si="102"/>
        <v>0</v>
      </c>
      <c r="W208" s="58">
        <f t="shared" si="103"/>
        <v>0</v>
      </c>
      <c r="X208" s="58">
        <f t="shared" si="104"/>
        <v>2</v>
      </c>
      <c r="Y208" s="58">
        <f t="shared" si="105"/>
        <v>3</v>
      </c>
      <c r="Z208" s="58">
        <f t="shared" si="106"/>
        <v>2</v>
      </c>
      <c r="AA208" s="58">
        <f t="shared" si="107"/>
        <v>0</v>
      </c>
      <c r="AB208" s="58">
        <f t="shared" si="108"/>
        <v>1</v>
      </c>
      <c r="AC208" s="58">
        <f t="shared" si="109"/>
        <v>1</v>
      </c>
      <c r="AD208" s="58">
        <f t="shared" si="110"/>
        <v>0</v>
      </c>
      <c r="AE208" s="59">
        <f t="shared" si="111"/>
        <v>1</v>
      </c>
      <c r="AF208" s="112"/>
      <c r="AG208" s="77">
        <f t="shared" si="112"/>
        <v>1</v>
      </c>
      <c r="AH208" s="78">
        <f t="shared" si="113"/>
        <v>0</v>
      </c>
      <c r="AI208" s="78">
        <f t="shared" si="114"/>
        <v>0</v>
      </c>
      <c r="AJ208" s="78">
        <f t="shared" si="115"/>
        <v>0</v>
      </c>
      <c r="AK208" s="78">
        <f t="shared" si="116"/>
        <v>0</v>
      </c>
      <c r="AL208" s="78">
        <f t="shared" si="117"/>
        <v>2</v>
      </c>
      <c r="AM208" s="78">
        <f t="shared" si="118"/>
        <v>0</v>
      </c>
      <c r="AN208" s="78">
        <f t="shared" si="119"/>
        <v>1</v>
      </c>
      <c r="AO208" s="78">
        <f t="shared" si="120"/>
        <v>0</v>
      </c>
      <c r="AP208" s="78">
        <f t="shared" si="121"/>
        <v>0</v>
      </c>
      <c r="AQ208" s="79">
        <f t="shared" si="122"/>
        <v>0</v>
      </c>
      <c r="AR208" s="41"/>
      <c r="AS208" s="41"/>
      <c r="AT208" s="113">
        <f t="shared" si="123"/>
        <v>0</v>
      </c>
      <c r="AU208" s="114">
        <f t="shared" si="124"/>
        <v>0</v>
      </c>
      <c r="AV208" s="114">
        <f t="shared" si="133"/>
        <v>0</v>
      </c>
      <c r="AW208" s="114">
        <f t="shared" si="125"/>
        <v>0</v>
      </c>
      <c r="AX208" s="114">
        <f t="shared" si="126"/>
        <v>1</v>
      </c>
      <c r="AY208" s="114">
        <f t="shared" si="127"/>
        <v>0</v>
      </c>
      <c r="AZ208" s="58">
        <f t="shared" si="128"/>
        <v>0</v>
      </c>
      <c r="BA208" s="114">
        <f t="shared" si="129"/>
        <v>0</v>
      </c>
      <c r="BB208" s="114">
        <f t="shared" si="130"/>
        <v>0</v>
      </c>
      <c r="BC208" s="114">
        <f t="shared" si="131"/>
        <v>0</v>
      </c>
      <c r="BD208" s="115">
        <f t="shared" si="132"/>
        <v>0</v>
      </c>
    </row>
    <row r="209" spans="1:56" ht="13.5" thickBot="1">
      <c r="A209" s="237">
        <f>IF(ISNUMBER('w-wa'!A208),('w-wa'!A208),(" "))</f>
        <v>1985</v>
      </c>
      <c r="B209" s="58">
        <f>IF(ISNUMBER('w-wa'!B208),(VLOOKUP('w-wa'!B208,tab_liczb_!$C$8:$E$18,3,1))," ")</f>
        <v>11</v>
      </c>
      <c r="C209" s="58">
        <f>IF(ISNUMBER('w-wa'!C208),(VLOOKUP('w-wa'!C208,tab_liczb_!$F$8:$H$18,3,1))," ")</f>
        <v>11</v>
      </c>
      <c r="D209" s="58">
        <f>IF(ISNUMBER('w-wa'!D208),(VLOOKUP('w-wa'!D208,tab_liczb_!$I$8:$K$18,3,1))," ")</f>
        <v>7</v>
      </c>
      <c r="E209" s="58">
        <f>IF(ISNUMBER('w-wa'!E208),(VLOOKUP('w-wa'!E208,tab_liczb_!$L$8:$N$18,3,1))," ")</f>
        <v>5</v>
      </c>
      <c r="F209" s="58">
        <f>IF(ISNUMBER('w-wa'!F208),(VLOOKUP('w-wa'!F208,tab_liczb_!$O$8:$Q$18,3,1))," ")</f>
        <v>3</v>
      </c>
      <c r="G209" s="58">
        <f>IF(ISNUMBER('w-wa'!G208),(VLOOKUP('w-wa'!G208,tab_liczb_!$R$8:$T$18,3,1))," ")</f>
        <v>10</v>
      </c>
      <c r="H209" s="58">
        <f>IF(ISNUMBER('w-wa'!H208),(VLOOKUP('w-wa'!H208,tab_liczb_!$U$8:$W$18,3,1))," ")</f>
        <v>7</v>
      </c>
      <c r="I209" s="58">
        <f>IF(ISNUMBER('w-wa'!I208),(VLOOKUP('w-wa'!I208,tab_liczb_!$X$8:$Z$18,3,1))," ")</f>
        <v>6</v>
      </c>
      <c r="J209" s="58">
        <f>IF(ISNUMBER('w-wa'!J208),(VLOOKUP('w-wa'!J208,tab_liczb_!$AA$8:$AC$18,3,1))," ")</f>
        <v>7</v>
      </c>
      <c r="K209" s="58">
        <f>IF(ISNUMBER('w-wa'!K208),(VLOOKUP('w-wa'!K208,tab_liczb_!$AD$8:$AF$18,3,1))," ")</f>
        <v>6</v>
      </c>
      <c r="L209" s="58">
        <f>IF(ISNUMBER('w-wa'!L208),(VLOOKUP('w-wa'!L208,tab_liczb_!$AG$8:$AI$18,3,1))," ")</f>
        <v>9</v>
      </c>
      <c r="M209" s="58">
        <f>IF(ISNUMBER('w-wa'!M208),(VLOOKUP('w-wa'!M208,tab_liczb_!$AJ$8:$AL$18,3,1))," ")</f>
        <v>3</v>
      </c>
      <c r="N209" s="58">
        <f>IF(ISNUMBER('w-wa'!N208),(VLOOKUP('w-wa'!N208,tab_liczb_!$AM$8:$AO$18,3,1))," ")</f>
        <v>11</v>
      </c>
      <c r="O209" s="58">
        <f>IF(ISNUMBER('w-wa'!O208),(VLOOKUP('w-wa'!O208,tab_liczb_!$AP$8:$AR$18,3,1))," ")</f>
        <v>5</v>
      </c>
      <c r="P209" s="58">
        <f>IF(ISNUMBER('w-wa'!P208),(VLOOKUP('w-wa'!P208,tab_liczb_!$AS$8:$AU$18,3,1))," ")</f>
        <v>8</v>
      </c>
      <c r="Q209" s="58">
        <f>IF(ISNUMBER('w-wa'!Q208),(VLOOKUP('w-wa'!Q208,tab_liczb_!$AV$8:$AX$18,3,1))," ")</f>
        <v>9</v>
      </c>
      <c r="R209" s="58">
        <f>IF(ISNUMBER('w-wa'!R208),(VLOOKUP('w-wa'!R208,tab_liczb_!$AY$8:$BA$18,3,1))," ")</f>
        <v>10</v>
      </c>
      <c r="U209" s="62">
        <f t="shared" si="101"/>
        <v>2</v>
      </c>
      <c r="V209" s="58">
        <f t="shared" si="102"/>
        <v>1</v>
      </c>
      <c r="W209" s="58">
        <f t="shared" si="103"/>
        <v>1</v>
      </c>
      <c r="X209" s="58">
        <f t="shared" si="104"/>
        <v>0</v>
      </c>
      <c r="Y209" s="58">
        <f t="shared" si="105"/>
        <v>3</v>
      </c>
      <c r="Z209" s="58">
        <f t="shared" si="106"/>
        <v>2</v>
      </c>
      <c r="AA209" s="58">
        <f t="shared" si="107"/>
        <v>1</v>
      </c>
      <c r="AB209" s="58">
        <f t="shared" si="108"/>
        <v>0</v>
      </c>
      <c r="AC209" s="58">
        <f t="shared" si="109"/>
        <v>2</v>
      </c>
      <c r="AD209" s="58">
        <f t="shared" si="110"/>
        <v>0</v>
      </c>
      <c r="AE209" s="59">
        <f t="shared" si="111"/>
        <v>0</v>
      </c>
      <c r="AF209" s="112"/>
      <c r="AG209" s="77">
        <f t="shared" si="112"/>
        <v>1</v>
      </c>
      <c r="AH209" s="78">
        <f t="shared" si="113"/>
        <v>0</v>
      </c>
      <c r="AI209" s="78">
        <f t="shared" si="114"/>
        <v>1</v>
      </c>
      <c r="AJ209" s="78">
        <f t="shared" si="115"/>
        <v>1</v>
      </c>
      <c r="AK209" s="78">
        <f t="shared" si="116"/>
        <v>0</v>
      </c>
      <c r="AL209" s="78">
        <f t="shared" si="117"/>
        <v>0</v>
      </c>
      <c r="AM209" s="78">
        <f t="shared" si="118"/>
        <v>1</v>
      </c>
      <c r="AN209" s="78">
        <f t="shared" si="119"/>
        <v>0</v>
      </c>
      <c r="AO209" s="78">
        <f t="shared" si="120"/>
        <v>0</v>
      </c>
      <c r="AP209" s="78">
        <f t="shared" si="121"/>
        <v>0</v>
      </c>
      <c r="AQ209" s="79">
        <f t="shared" si="122"/>
        <v>0</v>
      </c>
      <c r="AR209" s="41"/>
      <c r="AS209" s="41"/>
      <c r="AT209" s="113">
        <f t="shared" si="123"/>
        <v>0</v>
      </c>
      <c r="AU209" s="114">
        <f t="shared" si="124"/>
        <v>1</v>
      </c>
      <c r="AV209" s="114">
        <f t="shared" si="133"/>
        <v>0</v>
      </c>
      <c r="AW209" s="114">
        <f t="shared" si="125"/>
        <v>0</v>
      </c>
      <c r="AX209" s="114">
        <f t="shared" si="126"/>
        <v>0</v>
      </c>
      <c r="AY209" s="114">
        <f t="shared" si="127"/>
        <v>0</v>
      </c>
      <c r="AZ209" s="58">
        <f t="shared" si="128"/>
        <v>0</v>
      </c>
      <c r="BA209" s="114">
        <f t="shared" si="129"/>
        <v>0</v>
      </c>
      <c r="BB209" s="114">
        <f t="shared" si="130"/>
        <v>0</v>
      </c>
      <c r="BC209" s="114">
        <f t="shared" si="131"/>
        <v>0</v>
      </c>
      <c r="BD209" s="115">
        <f t="shared" si="132"/>
        <v>0</v>
      </c>
    </row>
    <row r="210" spans="1:56" ht="13.5" thickBot="1">
      <c r="A210" s="237">
        <f>IF(ISNUMBER('w-wa'!A209),('w-wa'!A209),(" "))</f>
        <v>1986</v>
      </c>
      <c r="B210" s="58">
        <f>IF(ISNUMBER('w-wa'!B209),(VLOOKUP('w-wa'!B209,tab_liczb_!$C$8:$E$18,3,1))," ")</f>
        <v>6</v>
      </c>
      <c r="C210" s="58">
        <f>IF(ISNUMBER('w-wa'!C209),(VLOOKUP('w-wa'!C209,tab_liczb_!$F$8:$H$18,3,1))," ")</f>
        <v>11</v>
      </c>
      <c r="D210" s="58">
        <f>IF(ISNUMBER('w-wa'!D209),(VLOOKUP('w-wa'!D209,tab_liczb_!$I$8:$K$18,3,1))," ")</f>
        <v>7</v>
      </c>
      <c r="E210" s="58">
        <f>IF(ISNUMBER('w-wa'!E209),(VLOOKUP('w-wa'!E209,tab_liczb_!$L$8:$N$18,3,1))," ")</f>
        <v>5</v>
      </c>
      <c r="F210" s="58">
        <f>IF(ISNUMBER('w-wa'!F209),(VLOOKUP('w-wa'!F209,tab_liczb_!$O$8:$Q$18,3,1))," ")</f>
        <v>5</v>
      </c>
      <c r="G210" s="58">
        <f>IF(ISNUMBER('w-wa'!G209),(VLOOKUP('w-wa'!G209,tab_liczb_!$R$8:$T$18,3,1))," ")</f>
        <v>6</v>
      </c>
      <c r="H210" s="58">
        <f>IF(ISNUMBER('w-wa'!H209),(VLOOKUP('w-wa'!H209,tab_liczb_!$U$8:$W$18,3,1))," ")</f>
        <v>6</v>
      </c>
      <c r="I210" s="58">
        <f>IF(ISNUMBER('w-wa'!I209),(VLOOKUP('w-wa'!I209,tab_liczb_!$X$8:$Z$18,3,1))," ")</f>
        <v>7</v>
      </c>
      <c r="J210" s="58">
        <f>IF(ISNUMBER('w-wa'!J209),(VLOOKUP('w-wa'!J209,tab_liczb_!$AA$8:$AC$18,3,1))," ")</f>
        <v>9</v>
      </c>
      <c r="K210" s="58">
        <f>IF(ISNUMBER('w-wa'!K209),(VLOOKUP('w-wa'!K209,tab_liczb_!$AD$8:$AF$18,3,1))," ")</f>
        <v>6</v>
      </c>
      <c r="L210" s="58">
        <f>IF(ISNUMBER('w-wa'!L209),(VLOOKUP('w-wa'!L209,tab_liczb_!$AG$8:$AI$18,3,1))," ")</f>
        <v>2</v>
      </c>
      <c r="M210" s="58">
        <f>IF(ISNUMBER('w-wa'!M209),(VLOOKUP('w-wa'!M209,tab_liczb_!$AJ$8:$AL$18,3,1))," ")</f>
        <v>6</v>
      </c>
      <c r="N210" s="58">
        <f>IF(ISNUMBER('w-wa'!N209),(VLOOKUP('w-wa'!N209,tab_liczb_!$AM$8:$AO$18,3,1))," ")</f>
        <v>9</v>
      </c>
      <c r="O210" s="58">
        <f>IF(ISNUMBER('w-wa'!O209),(VLOOKUP('w-wa'!O209,tab_liczb_!$AP$8:$AR$18,3,1))," ")</f>
        <v>4</v>
      </c>
      <c r="P210" s="58">
        <f>IF(ISNUMBER('w-wa'!P209),(VLOOKUP('w-wa'!P209,tab_liczb_!$AS$8:$AU$18,3,1))," ")</f>
        <v>6</v>
      </c>
      <c r="Q210" s="58">
        <f>IF(ISNUMBER('w-wa'!Q209),(VLOOKUP('w-wa'!Q209,tab_liczb_!$AV$8:$AX$18,3,1))," ")</f>
        <v>6</v>
      </c>
      <c r="R210" s="58">
        <f>IF(ISNUMBER('w-wa'!R209),(VLOOKUP('w-wa'!R209,tab_liczb_!$AY$8:$BA$18,3,1))," ")</f>
        <v>8</v>
      </c>
      <c r="U210" s="62">
        <f t="shared" si="101"/>
        <v>1</v>
      </c>
      <c r="V210" s="58">
        <f t="shared" si="102"/>
        <v>0</v>
      </c>
      <c r="W210" s="58">
        <f t="shared" si="103"/>
        <v>1</v>
      </c>
      <c r="X210" s="58">
        <f t="shared" si="104"/>
        <v>0</v>
      </c>
      <c r="Y210" s="58">
        <f t="shared" si="105"/>
        <v>2</v>
      </c>
      <c r="Z210" s="58">
        <f t="shared" si="106"/>
        <v>5</v>
      </c>
      <c r="AA210" s="58">
        <f t="shared" si="107"/>
        <v>2</v>
      </c>
      <c r="AB210" s="58">
        <f t="shared" si="108"/>
        <v>0</v>
      </c>
      <c r="AC210" s="58">
        <f t="shared" si="109"/>
        <v>0</v>
      </c>
      <c r="AD210" s="58">
        <f t="shared" si="110"/>
        <v>1</v>
      </c>
      <c r="AE210" s="59">
        <f t="shared" si="111"/>
        <v>0</v>
      </c>
      <c r="AF210" s="112"/>
      <c r="AG210" s="77">
        <f t="shared" si="112"/>
        <v>0</v>
      </c>
      <c r="AH210" s="78">
        <f t="shared" si="113"/>
        <v>0</v>
      </c>
      <c r="AI210" s="78">
        <f t="shared" si="114"/>
        <v>1</v>
      </c>
      <c r="AJ210" s="78">
        <f t="shared" si="115"/>
        <v>0</v>
      </c>
      <c r="AK210" s="78">
        <f t="shared" si="116"/>
        <v>0</v>
      </c>
      <c r="AL210" s="78">
        <f t="shared" si="117"/>
        <v>2</v>
      </c>
      <c r="AM210" s="78">
        <f t="shared" si="118"/>
        <v>0</v>
      </c>
      <c r="AN210" s="78">
        <f t="shared" si="119"/>
        <v>1</v>
      </c>
      <c r="AO210" s="78">
        <f t="shared" si="120"/>
        <v>0</v>
      </c>
      <c r="AP210" s="78">
        <f t="shared" si="121"/>
        <v>0</v>
      </c>
      <c r="AQ210" s="79">
        <f t="shared" si="122"/>
        <v>0</v>
      </c>
      <c r="AR210" s="41"/>
      <c r="AS210" s="41"/>
      <c r="AT210" s="113">
        <f t="shared" si="123"/>
        <v>0</v>
      </c>
      <c r="AU210" s="114">
        <f t="shared" si="124"/>
        <v>0</v>
      </c>
      <c r="AV210" s="114">
        <f t="shared" si="133"/>
        <v>0</v>
      </c>
      <c r="AW210" s="114">
        <f t="shared" si="125"/>
        <v>1</v>
      </c>
      <c r="AX210" s="114">
        <f t="shared" si="126"/>
        <v>0</v>
      </c>
      <c r="AY210" s="114">
        <f t="shared" si="127"/>
        <v>0</v>
      </c>
      <c r="AZ210" s="58">
        <f t="shared" si="128"/>
        <v>0</v>
      </c>
      <c r="BA210" s="114">
        <f t="shared" si="129"/>
        <v>0</v>
      </c>
      <c r="BB210" s="114">
        <f t="shared" si="130"/>
        <v>0</v>
      </c>
      <c r="BC210" s="114">
        <f t="shared" si="131"/>
        <v>0</v>
      </c>
      <c r="BD210" s="115">
        <f t="shared" si="132"/>
        <v>0</v>
      </c>
    </row>
    <row r="211" spans="1:56" ht="13.5" thickBot="1">
      <c r="A211" s="237">
        <f>IF(ISNUMBER('w-wa'!A210),('w-wa'!A210),(" "))</f>
        <v>1987</v>
      </c>
      <c r="B211" s="58">
        <f>IF(ISNUMBER('w-wa'!B210),(VLOOKUP('w-wa'!B210,tab_liczb_!$C$8:$E$18,3,1))," ")</f>
        <v>11</v>
      </c>
      <c r="C211" s="58">
        <f>IF(ISNUMBER('w-wa'!C210),(VLOOKUP('w-wa'!C210,tab_liczb_!$F$8:$H$18,3,1))," ")</f>
        <v>6</v>
      </c>
      <c r="D211" s="58">
        <f>IF(ISNUMBER('w-wa'!D210),(VLOOKUP('w-wa'!D210,tab_liczb_!$I$8:$K$18,3,1))," ")</f>
        <v>11</v>
      </c>
      <c r="E211" s="58">
        <f>IF(ISNUMBER('w-wa'!E210),(VLOOKUP('w-wa'!E210,tab_liczb_!$L$8:$N$18,3,1))," ")</f>
        <v>7</v>
      </c>
      <c r="F211" s="58">
        <f>IF(ISNUMBER('w-wa'!F210),(VLOOKUP('w-wa'!F210,tab_liczb_!$O$8:$Q$18,3,1))," ")</f>
        <v>9</v>
      </c>
      <c r="G211" s="58">
        <f>IF(ISNUMBER('w-wa'!G210),(VLOOKUP('w-wa'!G210,tab_liczb_!$R$8:$T$18,3,1))," ")</f>
        <v>8</v>
      </c>
      <c r="H211" s="58">
        <f>IF(ISNUMBER('w-wa'!H210),(VLOOKUP('w-wa'!H210,tab_liczb_!$U$8:$W$18,3,1))," ")</f>
        <v>6</v>
      </c>
      <c r="I211" s="58">
        <f>IF(ISNUMBER('w-wa'!I210),(VLOOKUP('w-wa'!I210,tab_liczb_!$X$8:$Z$18,3,1))," ")</f>
        <v>11</v>
      </c>
      <c r="J211" s="58">
        <f>IF(ISNUMBER('w-wa'!J210),(VLOOKUP('w-wa'!J210,tab_liczb_!$AA$8:$AC$18,3,1))," ")</f>
        <v>6</v>
      </c>
      <c r="K211" s="58">
        <f>IF(ISNUMBER('w-wa'!K210),(VLOOKUP('w-wa'!K210,tab_liczb_!$AD$8:$AF$18,3,1))," ")</f>
        <v>6</v>
      </c>
      <c r="L211" s="58">
        <f>IF(ISNUMBER('w-wa'!L210),(VLOOKUP('w-wa'!L210,tab_liczb_!$AG$8:$AI$18,3,1))," ")</f>
        <v>5</v>
      </c>
      <c r="M211" s="58">
        <f>IF(ISNUMBER('w-wa'!M210),(VLOOKUP('w-wa'!M210,tab_liczb_!$AJ$8:$AL$18,3,1))," ")</f>
        <v>5</v>
      </c>
      <c r="N211" s="58">
        <f>IF(ISNUMBER('w-wa'!N210),(VLOOKUP('w-wa'!N210,tab_liczb_!$AM$8:$AO$18,3,1))," ")</f>
        <v>9</v>
      </c>
      <c r="O211" s="58">
        <f>IF(ISNUMBER('w-wa'!O210),(VLOOKUP('w-wa'!O210,tab_liczb_!$AP$8:$AR$18,3,1))," ")</f>
        <v>11</v>
      </c>
      <c r="P211" s="58">
        <f>IF(ISNUMBER('w-wa'!P210),(VLOOKUP('w-wa'!P210,tab_liczb_!$AS$8:$AU$18,3,1))," ")</f>
        <v>9</v>
      </c>
      <c r="Q211" s="58">
        <f>IF(ISNUMBER('w-wa'!Q210),(VLOOKUP('w-wa'!Q210,tab_liczb_!$AV$8:$AX$18,3,1))," ")</f>
        <v>6</v>
      </c>
      <c r="R211" s="58">
        <f>IF(ISNUMBER('w-wa'!R210),(VLOOKUP('w-wa'!R210,tab_liczb_!$AY$8:$BA$18,3,1))," ")</f>
        <v>11</v>
      </c>
      <c r="U211" s="62">
        <f t="shared" si="101"/>
        <v>3</v>
      </c>
      <c r="V211" s="58">
        <f t="shared" si="102"/>
        <v>0</v>
      </c>
      <c r="W211" s="58">
        <f t="shared" si="103"/>
        <v>1</v>
      </c>
      <c r="X211" s="58">
        <f t="shared" si="104"/>
        <v>1</v>
      </c>
      <c r="Y211" s="58">
        <f t="shared" si="105"/>
        <v>1</v>
      </c>
      <c r="Z211" s="58">
        <f t="shared" si="106"/>
        <v>4</v>
      </c>
      <c r="AA211" s="58">
        <f t="shared" si="107"/>
        <v>2</v>
      </c>
      <c r="AB211" s="58">
        <f t="shared" si="108"/>
        <v>0</v>
      </c>
      <c r="AC211" s="58">
        <f t="shared" si="109"/>
        <v>0</v>
      </c>
      <c r="AD211" s="58">
        <f t="shared" si="110"/>
        <v>0</v>
      </c>
      <c r="AE211" s="59">
        <f t="shared" si="111"/>
        <v>0</v>
      </c>
      <c r="AF211" s="112"/>
      <c r="AG211" s="77">
        <f t="shared" si="112"/>
        <v>1</v>
      </c>
      <c r="AH211" s="78">
        <f t="shared" si="113"/>
        <v>0</v>
      </c>
      <c r="AI211" s="78">
        <f t="shared" si="114"/>
        <v>2</v>
      </c>
      <c r="AJ211" s="78">
        <f t="shared" si="115"/>
        <v>0</v>
      </c>
      <c r="AK211" s="78">
        <f t="shared" si="116"/>
        <v>0</v>
      </c>
      <c r="AL211" s="78">
        <f t="shared" si="117"/>
        <v>1</v>
      </c>
      <c r="AM211" s="78">
        <f t="shared" si="118"/>
        <v>0</v>
      </c>
      <c r="AN211" s="78">
        <f t="shared" si="119"/>
        <v>0</v>
      </c>
      <c r="AO211" s="78">
        <f t="shared" si="120"/>
        <v>0</v>
      </c>
      <c r="AP211" s="78">
        <f t="shared" si="121"/>
        <v>0</v>
      </c>
      <c r="AQ211" s="79">
        <f t="shared" si="122"/>
        <v>0</v>
      </c>
      <c r="AR211" s="41"/>
      <c r="AS211" s="41"/>
      <c r="AT211" s="113">
        <f t="shared" si="123"/>
        <v>1</v>
      </c>
      <c r="AU211" s="114">
        <f t="shared" si="124"/>
        <v>0</v>
      </c>
      <c r="AV211" s="114">
        <f t="shared" si="133"/>
        <v>0</v>
      </c>
      <c r="AW211" s="114">
        <f t="shared" si="125"/>
        <v>0</v>
      </c>
      <c r="AX211" s="114">
        <f t="shared" si="126"/>
        <v>0</v>
      </c>
      <c r="AY211" s="114">
        <f t="shared" si="127"/>
        <v>0</v>
      </c>
      <c r="AZ211" s="58">
        <f t="shared" si="128"/>
        <v>0</v>
      </c>
      <c r="BA211" s="114">
        <f t="shared" si="129"/>
        <v>0</v>
      </c>
      <c r="BB211" s="114">
        <f t="shared" si="130"/>
        <v>0</v>
      </c>
      <c r="BC211" s="114">
        <f t="shared" si="131"/>
        <v>0</v>
      </c>
      <c r="BD211" s="115">
        <f t="shared" si="132"/>
        <v>0</v>
      </c>
    </row>
    <row r="212" spans="1:56" ht="13.5" thickBot="1">
      <c r="A212" s="237">
        <f>IF(ISNUMBER('w-wa'!A211),('w-wa'!A211),(" "))</f>
        <v>1988</v>
      </c>
      <c r="B212" s="58">
        <f>IF(ISNUMBER('w-wa'!B211),(VLOOKUP('w-wa'!B211,tab_liczb_!$C$8:$E$18,3,1))," ")</f>
        <v>4</v>
      </c>
      <c r="C212" s="58">
        <f>IF(ISNUMBER('w-wa'!C211),(VLOOKUP('w-wa'!C211,tab_liczb_!$F$8:$H$18,3,1))," ")</f>
        <v>5</v>
      </c>
      <c r="D212" s="58">
        <f>IF(ISNUMBER('w-wa'!D211),(VLOOKUP('w-wa'!D211,tab_liczb_!$I$8:$K$18,3,1))," ")</f>
        <v>9</v>
      </c>
      <c r="E212" s="58">
        <f>IF(ISNUMBER('w-wa'!E211),(VLOOKUP('w-wa'!E211,tab_liczb_!$L$8:$N$18,3,1))," ")</f>
        <v>7</v>
      </c>
      <c r="F212" s="58">
        <f>IF(ISNUMBER('w-wa'!F211),(VLOOKUP('w-wa'!F211,tab_liczb_!$O$8:$Q$18,3,1))," ")</f>
        <v>4</v>
      </c>
      <c r="G212" s="58">
        <f>IF(ISNUMBER('w-wa'!G211),(VLOOKUP('w-wa'!G211,tab_liczb_!$R$8:$T$18,3,1))," ")</f>
        <v>6</v>
      </c>
      <c r="H212" s="58">
        <f>IF(ISNUMBER('w-wa'!H211),(VLOOKUP('w-wa'!H211,tab_liczb_!$U$8:$W$18,3,1))," ")</f>
        <v>4</v>
      </c>
      <c r="I212" s="58">
        <f>IF(ISNUMBER('w-wa'!I211),(VLOOKUP('w-wa'!I211,tab_liczb_!$X$8:$Z$18,3,1))," ")</f>
        <v>7</v>
      </c>
      <c r="J212" s="58">
        <f>IF(ISNUMBER('w-wa'!J211),(VLOOKUP('w-wa'!J211,tab_liczb_!$AA$8:$AC$18,3,1))," ")</f>
        <v>5</v>
      </c>
      <c r="K212" s="58">
        <f>IF(ISNUMBER('w-wa'!K211),(VLOOKUP('w-wa'!K211,tab_liczb_!$AD$8:$AF$18,3,1))," ")</f>
        <v>8</v>
      </c>
      <c r="L212" s="58">
        <f>IF(ISNUMBER('w-wa'!L211),(VLOOKUP('w-wa'!L211,tab_liczb_!$AG$8:$AI$18,3,1))," ")</f>
        <v>9</v>
      </c>
      <c r="M212" s="58">
        <f>IF(ISNUMBER('w-wa'!M211),(VLOOKUP('w-wa'!M211,tab_liczb_!$AJ$8:$AL$18,3,1))," ")</f>
        <v>5</v>
      </c>
      <c r="N212" s="58">
        <f>IF(ISNUMBER('w-wa'!N211),(VLOOKUP('w-wa'!N211,tab_liczb_!$AM$8:$AO$18,3,1))," ")</f>
        <v>4</v>
      </c>
      <c r="O212" s="58">
        <f>IF(ISNUMBER('w-wa'!O211),(VLOOKUP('w-wa'!O211,tab_liczb_!$AP$8:$AR$18,3,1))," ")</f>
        <v>8</v>
      </c>
      <c r="P212" s="58">
        <f>IF(ISNUMBER('w-wa'!P211),(VLOOKUP('w-wa'!P211,tab_liczb_!$AS$8:$AU$18,3,1))," ")</f>
        <v>6</v>
      </c>
      <c r="Q212" s="58">
        <f>IF(ISNUMBER('w-wa'!Q211),(VLOOKUP('w-wa'!Q211,tab_liczb_!$AV$8:$AX$18,3,1))," ")</f>
        <v>10</v>
      </c>
      <c r="R212" s="58">
        <f>IF(ISNUMBER('w-wa'!R211),(VLOOKUP('w-wa'!R211,tab_liczb_!$AY$8:$BA$18,3,1))," ")</f>
        <v>6</v>
      </c>
      <c r="U212" s="62">
        <f t="shared" si="101"/>
        <v>0</v>
      </c>
      <c r="V212" s="58">
        <f t="shared" si="102"/>
        <v>0</v>
      </c>
      <c r="W212" s="58">
        <f t="shared" si="103"/>
        <v>2</v>
      </c>
      <c r="X212" s="58">
        <f t="shared" si="104"/>
        <v>1</v>
      </c>
      <c r="Y212" s="58">
        <f t="shared" si="105"/>
        <v>2</v>
      </c>
      <c r="Z212" s="58">
        <f t="shared" si="106"/>
        <v>1</v>
      </c>
      <c r="AA212" s="58">
        <f t="shared" si="107"/>
        <v>3</v>
      </c>
      <c r="AB212" s="58">
        <f t="shared" si="108"/>
        <v>3</v>
      </c>
      <c r="AC212" s="58">
        <f t="shared" si="109"/>
        <v>0</v>
      </c>
      <c r="AD212" s="58">
        <f t="shared" si="110"/>
        <v>0</v>
      </c>
      <c r="AE212" s="59">
        <f t="shared" si="111"/>
        <v>0</v>
      </c>
      <c r="AF212" s="112"/>
      <c r="AG212" s="77">
        <f t="shared" si="112"/>
        <v>0</v>
      </c>
      <c r="AH212" s="78">
        <f t="shared" si="113"/>
        <v>1</v>
      </c>
      <c r="AI212" s="78">
        <f t="shared" si="114"/>
        <v>0</v>
      </c>
      <c r="AJ212" s="78">
        <f t="shared" si="115"/>
        <v>1</v>
      </c>
      <c r="AK212" s="78">
        <f t="shared" si="116"/>
        <v>0</v>
      </c>
      <c r="AL212" s="78">
        <f t="shared" si="117"/>
        <v>1</v>
      </c>
      <c r="AM212" s="78">
        <f t="shared" si="118"/>
        <v>0</v>
      </c>
      <c r="AN212" s="78">
        <f t="shared" si="119"/>
        <v>1</v>
      </c>
      <c r="AO212" s="78">
        <f t="shared" si="120"/>
        <v>0</v>
      </c>
      <c r="AP212" s="78">
        <f t="shared" si="121"/>
        <v>0</v>
      </c>
      <c r="AQ212" s="79">
        <f t="shared" si="122"/>
        <v>0</v>
      </c>
      <c r="AR212" s="41"/>
      <c r="AS212" s="41"/>
      <c r="AT212" s="113">
        <f t="shared" si="123"/>
        <v>0</v>
      </c>
      <c r="AU212" s="114">
        <f t="shared" si="124"/>
        <v>0</v>
      </c>
      <c r="AV212" s="114">
        <f t="shared" si="133"/>
        <v>0</v>
      </c>
      <c r="AW212" s="114">
        <f t="shared" si="125"/>
        <v>0</v>
      </c>
      <c r="AX212" s="114">
        <f t="shared" si="126"/>
        <v>0</v>
      </c>
      <c r="AY212" s="114">
        <f t="shared" si="127"/>
        <v>1</v>
      </c>
      <c r="AZ212" s="58">
        <f t="shared" si="128"/>
        <v>0</v>
      </c>
      <c r="BA212" s="114">
        <f t="shared" si="129"/>
        <v>0</v>
      </c>
      <c r="BB212" s="114">
        <f t="shared" si="130"/>
        <v>0</v>
      </c>
      <c r="BC212" s="114">
        <f t="shared" si="131"/>
        <v>0</v>
      </c>
      <c r="BD212" s="115">
        <f t="shared" si="132"/>
        <v>0</v>
      </c>
    </row>
    <row r="213" spans="1:56" ht="13.5" thickBot="1">
      <c r="A213" s="237">
        <f>IF(ISNUMBER('w-wa'!A212),('w-wa'!A212),(" "))</f>
        <v>1989</v>
      </c>
      <c r="B213" s="58">
        <f>IF(ISNUMBER('w-wa'!B212),(VLOOKUP('w-wa'!B212,tab_liczb_!$C$8:$E$18,3,1))," ")</f>
        <v>3</v>
      </c>
      <c r="C213" s="58">
        <f>IF(ISNUMBER('w-wa'!C212),(VLOOKUP('w-wa'!C212,tab_liczb_!$F$8:$H$18,3,1))," ")</f>
        <v>1</v>
      </c>
      <c r="D213" s="58">
        <f>IF(ISNUMBER('w-wa'!D212),(VLOOKUP('w-wa'!D212,tab_liczb_!$I$8:$K$18,3,1))," ")</f>
        <v>1</v>
      </c>
      <c r="E213" s="58">
        <f>IF(ISNUMBER('w-wa'!E212),(VLOOKUP('w-wa'!E212,tab_liczb_!$L$8:$N$18,3,1))," ")</f>
        <v>4</v>
      </c>
      <c r="F213" s="58">
        <f>IF(ISNUMBER('w-wa'!F212),(VLOOKUP('w-wa'!F212,tab_liczb_!$O$8:$Q$18,3,1))," ")</f>
        <v>5</v>
      </c>
      <c r="G213" s="58">
        <f>IF(ISNUMBER('w-wa'!G212),(VLOOKUP('w-wa'!G212,tab_liczb_!$R$8:$T$18,3,1))," ")</f>
        <v>7</v>
      </c>
      <c r="H213" s="58">
        <f>IF(ISNUMBER('w-wa'!H212),(VLOOKUP('w-wa'!H212,tab_liczb_!$U$8:$W$18,3,1))," ")</f>
        <v>6</v>
      </c>
      <c r="I213" s="58">
        <f>IF(ISNUMBER('w-wa'!I212),(VLOOKUP('w-wa'!I212,tab_liczb_!$X$8:$Z$18,3,1))," ")</f>
        <v>6</v>
      </c>
      <c r="J213" s="58">
        <f>IF(ISNUMBER('w-wa'!J212),(VLOOKUP('w-wa'!J212,tab_liczb_!$AA$8:$AC$18,3,1))," ")</f>
        <v>4</v>
      </c>
      <c r="K213" s="58">
        <f>IF(ISNUMBER('w-wa'!K212),(VLOOKUP('w-wa'!K212,tab_liczb_!$AD$8:$AF$18,3,1))," ")</f>
        <v>1</v>
      </c>
      <c r="L213" s="58">
        <f>IF(ISNUMBER('w-wa'!L212),(VLOOKUP('w-wa'!L212,tab_liczb_!$AG$8:$AI$18,3,1))," ")</f>
        <v>9</v>
      </c>
      <c r="M213" s="58">
        <f>IF(ISNUMBER('w-wa'!M212),(VLOOKUP('w-wa'!M212,tab_liczb_!$AJ$8:$AL$18,3,1))," ")</f>
        <v>4</v>
      </c>
      <c r="N213" s="58">
        <f>IF(ISNUMBER('w-wa'!N212),(VLOOKUP('w-wa'!N212,tab_liczb_!$AM$8:$AO$18,3,1))," ")</f>
        <v>1</v>
      </c>
      <c r="O213" s="58">
        <f>IF(ISNUMBER('w-wa'!O212),(VLOOKUP('w-wa'!O212,tab_liczb_!$AP$8:$AR$18,3,1))," ")</f>
        <v>3</v>
      </c>
      <c r="P213" s="58">
        <f>IF(ISNUMBER('w-wa'!P212),(VLOOKUP('w-wa'!P212,tab_liczb_!$AS$8:$AU$18,3,1))," ")</f>
        <v>6</v>
      </c>
      <c r="Q213" s="58">
        <f>IF(ISNUMBER('w-wa'!Q212),(VLOOKUP('w-wa'!Q212,tab_liczb_!$AV$8:$AX$18,3,1))," ")</f>
        <v>3</v>
      </c>
      <c r="R213" s="58">
        <f>IF(ISNUMBER('w-wa'!R212),(VLOOKUP('w-wa'!R212,tab_liczb_!$AY$8:$BA$18,3,1))," ")</f>
        <v>1</v>
      </c>
      <c r="U213" s="62">
        <f t="shared" si="101"/>
        <v>0</v>
      </c>
      <c r="V213" s="58">
        <f t="shared" si="102"/>
        <v>0</v>
      </c>
      <c r="W213" s="58">
        <f t="shared" si="103"/>
        <v>1</v>
      </c>
      <c r="X213" s="58">
        <f t="shared" si="104"/>
        <v>0</v>
      </c>
      <c r="Y213" s="58">
        <f t="shared" si="105"/>
        <v>1</v>
      </c>
      <c r="Z213" s="58">
        <f t="shared" si="106"/>
        <v>2</v>
      </c>
      <c r="AA213" s="58">
        <f t="shared" si="107"/>
        <v>1</v>
      </c>
      <c r="AB213" s="58">
        <f t="shared" si="108"/>
        <v>3</v>
      </c>
      <c r="AC213" s="58">
        <f t="shared" si="109"/>
        <v>1</v>
      </c>
      <c r="AD213" s="58">
        <f t="shared" si="110"/>
        <v>0</v>
      </c>
      <c r="AE213" s="59">
        <f t="shared" si="111"/>
        <v>3</v>
      </c>
      <c r="AF213" s="112"/>
      <c r="AG213" s="77">
        <f t="shared" si="112"/>
        <v>0</v>
      </c>
      <c r="AH213" s="78">
        <f t="shared" si="113"/>
        <v>0</v>
      </c>
      <c r="AI213" s="78">
        <f t="shared" si="114"/>
        <v>0</v>
      </c>
      <c r="AJ213" s="78">
        <f t="shared" si="115"/>
        <v>0</v>
      </c>
      <c r="AK213" s="78">
        <f t="shared" si="116"/>
        <v>0</v>
      </c>
      <c r="AL213" s="78">
        <f t="shared" si="117"/>
        <v>1</v>
      </c>
      <c r="AM213" s="78">
        <f t="shared" si="118"/>
        <v>0</v>
      </c>
      <c r="AN213" s="78">
        <f t="shared" si="119"/>
        <v>0</v>
      </c>
      <c r="AO213" s="78">
        <f t="shared" si="120"/>
        <v>2</v>
      </c>
      <c r="AP213" s="78">
        <f t="shared" si="121"/>
        <v>0</v>
      </c>
      <c r="AQ213" s="79">
        <f t="shared" si="122"/>
        <v>1</v>
      </c>
      <c r="AR213" s="41"/>
      <c r="AS213" s="41"/>
      <c r="AT213" s="113">
        <f t="shared" si="123"/>
        <v>0</v>
      </c>
      <c r="AU213" s="114">
        <f t="shared" si="124"/>
        <v>0</v>
      </c>
      <c r="AV213" s="114">
        <f t="shared" si="133"/>
        <v>0</v>
      </c>
      <c r="AW213" s="114">
        <f t="shared" si="125"/>
        <v>0</v>
      </c>
      <c r="AX213" s="114">
        <f t="shared" si="126"/>
        <v>0</v>
      </c>
      <c r="AY213" s="114">
        <f t="shared" si="127"/>
        <v>0</v>
      </c>
      <c r="AZ213" s="58">
        <f t="shared" si="128"/>
        <v>0</v>
      </c>
      <c r="BA213" s="114">
        <f t="shared" si="129"/>
        <v>0</v>
      </c>
      <c r="BB213" s="114">
        <f t="shared" si="130"/>
        <v>0</v>
      </c>
      <c r="BC213" s="114">
        <f t="shared" si="131"/>
        <v>0</v>
      </c>
      <c r="BD213" s="115">
        <f t="shared" si="132"/>
        <v>1</v>
      </c>
    </row>
    <row r="214" spans="1:56" ht="13.5" thickBot="1">
      <c r="A214" s="237">
        <f>IF(ISNUMBER('w-wa'!A213),('w-wa'!A213),(" "))</f>
        <v>1990</v>
      </c>
      <c r="B214" s="58">
        <f>IF(ISNUMBER('w-wa'!B213),(VLOOKUP('w-wa'!B213,tab_liczb_!$C$8:$E$18,3,1))," ")</f>
        <v>3</v>
      </c>
      <c r="C214" s="58">
        <f>IF(ISNUMBER('w-wa'!C213),(VLOOKUP('w-wa'!C213,tab_liczb_!$F$8:$H$18,3,1))," ")</f>
        <v>1</v>
      </c>
      <c r="D214" s="58">
        <f>IF(ISNUMBER('w-wa'!D213),(VLOOKUP('w-wa'!D213,tab_liczb_!$I$8:$K$18,3,1))," ")</f>
        <v>1</v>
      </c>
      <c r="E214" s="58">
        <f>IF(ISNUMBER('w-wa'!E213),(VLOOKUP('w-wa'!E213,tab_liczb_!$L$8:$N$18,3,1))," ")</f>
        <v>4</v>
      </c>
      <c r="F214" s="58">
        <f>IF(ISNUMBER('w-wa'!F213),(VLOOKUP('w-wa'!F213,tab_liczb_!$O$8:$Q$18,3,1))," ")</f>
        <v>6</v>
      </c>
      <c r="G214" s="58">
        <f>IF(ISNUMBER('w-wa'!G213),(VLOOKUP('w-wa'!G213,tab_liczb_!$R$8:$T$18,3,1))," ")</f>
        <v>5</v>
      </c>
      <c r="H214" s="58">
        <f>IF(ISNUMBER('w-wa'!H213),(VLOOKUP('w-wa'!H213,tab_liczb_!$U$8:$W$18,3,1))," ")</f>
        <v>8</v>
      </c>
      <c r="I214" s="58">
        <f>IF(ISNUMBER('w-wa'!I213),(VLOOKUP('w-wa'!I213,tab_liczb_!$X$8:$Z$18,3,1))," ")</f>
        <v>6</v>
      </c>
      <c r="J214" s="58">
        <f>IF(ISNUMBER('w-wa'!J213),(VLOOKUP('w-wa'!J213,tab_liczb_!$AA$8:$AC$18,3,1))," ")</f>
        <v>9</v>
      </c>
      <c r="K214" s="58">
        <f>IF(ISNUMBER('w-wa'!K213),(VLOOKUP('w-wa'!K213,tab_liczb_!$AD$8:$AF$18,3,1))," ")</f>
        <v>3</v>
      </c>
      <c r="L214" s="58">
        <f>IF(ISNUMBER('w-wa'!L213),(VLOOKUP('w-wa'!L213,tab_liczb_!$AG$8:$AI$18,3,1))," ")</f>
        <v>4</v>
      </c>
      <c r="M214" s="58">
        <f>IF(ISNUMBER('w-wa'!M213),(VLOOKUP('w-wa'!M213,tab_liczb_!$AJ$8:$AL$18,3,1))," ")</f>
        <v>6</v>
      </c>
      <c r="N214" s="58">
        <f>IF(ISNUMBER('w-wa'!N213),(VLOOKUP('w-wa'!N213,tab_liczb_!$AM$8:$AO$18,3,1))," ")</f>
        <v>1</v>
      </c>
      <c r="O214" s="58">
        <f>IF(ISNUMBER('w-wa'!O213),(VLOOKUP('w-wa'!O213,tab_liczb_!$AP$8:$AR$18,3,1))," ")</f>
        <v>2</v>
      </c>
      <c r="P214" s="58">
        <f>IF(ISNUMBER('w-wa'!P213),(VLOOKUP('w-wa'!P213,tab_liczb_!$AS$8:$AU$18,3,1))," ")</f>
        <v>7</v>
      </c>
      <c r="Q214" s="58">
        <f>IF(ISNUMBER('w-wa'!Q213),(VLOOKUP('w-wa'!Q213,tab_liczb_!$AV$8:$AX$18,3,1))," ")</f>
        <v>5</v>
      </c>
      <c r="R214" s="58">
        <f>IF(ISNUMBER('w-wa'!R213),(VLOOKUP('w-wa'!R213,tab_liczb_!$AY$8:$BA$18,3,1))," ")</f>
        <v>2</v>
      </c>
      <c r="U214" s="62">
        <f t="shared" si="101"/>
        <v>0</v>
      </c>
      <c r="V214" s="58">
        <f t="shared" si="102"/>
        <v>0</v>
      </c>
      <c r="W214" s="58">
        <f t="shared" si="103"/>
        <v>1</v>
      </c>
      <c r="X214" s="58">
        <f t="shared" si="104"/>
        <v>1</v>
      </c>
      <c r="Y214" s="58">
        <f t="shared" si="105"/>
        <v>0</v>
      </c>
      <c r="Z214" s="58">
        <f t="shared" si="106"/>
        <v>3</v>
      </c>
      <c r="AA214" s="58">
        <f t="shared" si="107"/>
        <v>1</v>
      </c>
      <c r="AB214" s="58">
        <f t="shared" si="108"/>
        <v>2</v>
      </c>
      <c r="AC214" s="58">
        <f t="shared" si="109"/>
        <v>2</v>
      </c>
      <c r="AD214" s="58">
        <f t="shared" si="110"/>
        <v>0</v>
      </c>
      <c r="AE214" s="59">
        <f t="shared" si="111"/>
        <v>2</v>
      </c>
      <c r="AF214" s="112"/>
      <c r="AG214" s="77">
        <f t="shared" si="112"/>
        <v>0</v>
      </c>
      <c r="AH214" s="78">
        <f t="shared" si="113"/>
        <v>0</v>
      </c>
      <c r="AI214" s="78">
        <f t="shared" si="114"/>
        <v>0</v>
      </c>
      <c r="AJ214" s="78">
        <f t="shared" si="115"/>
        <v>0</v>
      </c>
      <c r="AK214" s="78">
        <f t="shared" si="116"/>
        <v>1</v>
      </c>
      <c r="AL214" s="78">
        <f t="shared" si="117"/>
        <v>0</v>
      </c>
      <c r="AM214" s="78">
        <f t="shared" si="118"/>
        <v>1</v>
      </c>
      <c r="AN214" s="78">
        <f t="shared" si="119"/>
        <v>0</v>
      </c>
      <c r="AO214" s="78">
        <f t="shared" si="120"/>
        <v>0</v>
      </c>
      <c r="AP214" s="78">
        <f t="shared" si="121"/>
        <v>1</v>
      </c>
      <c r="AQ214" s="79">
        <f t="shared" si="122"/>
        <v>1</v>
      </c>
      <c r="AR214" s="41"/>
      <c r="AS214" s="41"/>
      <c r="AT214" s="113">
        <f t="shared" si="123"/>
        <v>0</v>
      </c>
      <c r="AU214" s="114">
        <f t="shared" si="124"/>
        <v>0</v>
      </c>
      <c r="AV214" s="114">
        <f t="shared" si="133"/>
        <v>0</v>
      </c>
      <c r="AW214" s="114">
        <f t="shared" si="125"/>
        <v>0</v>
      </c>
      <c r="AX214" s="114">
        <f t="shared" si="126"/>
        <v>0</v>
      </c>
      <c r="AY214" s="114">
        <f t="shared" si="127"/>
        <v>0</v>
      </c>
      <c r="AZ214" s="58">
        <f t="shared" si="128"/>
        <v>0</v>
      </c>
      <c r="BA214" s="114">
        <f t="shared" si="129"/>
        <v>0</v>
      </c>
      <c r="BB214" s="114">
        <f t="shared" si="130"/>
        <v>0</v>
      </c>
      <c r="BC214" s="114">
        <f t="shared" si="131"/>
        <v>1</v>
      </c>
      <c r="BD214" s="115">
        <f t="shared" si="132"/>
        <v>0</v>
      </c>
    </row>
    <row r="215" spans="1:56" ht="13.5" thickBot="1">
      <c r="A215" s="237">
        <f>IF(ISNUMBER('w-wa'!A214),('w-wa'!A214),(" "))</f>
        <v>1991</v>
      </c>
      <c r="B215" s="58">
        <f>IF(ISNUMBER('w-wa'!B214),(VLOOKUP('w-wa'!B214,tab_liczb_!$C$8:$E$18,3,1))," ")</f>
        <v>5</v>
      </c>
      <c r="C215" s="58">
        <f>IF(ISNUMBER('w-wa'!C214),(VLOOKUP('w-wa'!C214,tab_liczb_!$F$8:$H$18,3,1))," ")</f>
        <v>8</v>
      </c>
      <c r="D215" s="58">
        <f>IF(ISNUMBER('w-wa'!D214),(VLOOKUP('w-wa'!D214,tab_liczb_!$I$8:$K$18,3,1))," ")</f>
        <v>4</v>
      </c>
      <c r="E215" s="58">
        <f>IF(ISNUMBER('w-wa'!E214),(VLOOKUP('w-wa'!E214,tab_liczb_!$L$8:$N$18,3,1))," ")</f>
        <v>6</v>
      </c>
      <c r="F215" s="58">
        <f>IF(ISNUMBER('w-wa'!F214),(VLOOKUP('w-wa'!F214,tab_liczb_!$O$8:$Q$18,3,1))," ")</f>
        <v>11</v>
      </c>
      <c r="G215" s="58">
        <f>IF(ISNUMBER('w-wa'!G214),(VLOOKUP('w-wa'!G214,tab_liczb_!$R$8:$T$18,3,1))," ")</f>
        <v>7</v>
      </c>
      <c r="H215" s="58">
        <f>IF(ISNUMBER('w-wa'!H214),(VLOOKUP('w-wa'!H214,tab_liczb_!$U$8:$W$18,3,1))," ")</f>
        <v>4</v>
      </c>
      <c r="I215" s="58">
        <f>IF(ISNUMBER('w-wa'!I214),(VLOOKUP('w-wa'!I214,tab_liczb_!$X$8:$Z$18,3,1))," ")</f>
        <v>4</v>
      </c>
      <c r="J215" s="58">
        <f>IF(ISNUMBER('w-wa'!J214),(VLOOKUP('w-wa'!J214,tab_liczb_!$AA$8:$AC$18,3,1))," ")</f>
        <v>3</v>
      </c>
      <c r="K215" s="58">
        <f>IF(ISNUMBER('w-wa'!K214),(VLOOKUP('w-wa'!K214,tab_liczb_!$AD$8:$AF$18,3,1))," ")</f>
        <v>7</v>
      </c>
      <c r="L215" s="58">
        <f>IF(ISNUMBER('w-wa'!L214),(VLOOKUP('w-wa'!L214,tab_liczb_!$AG$8:$AI$18,3,1))," ")</f>
        <v>5</v>
      </c>
      <c r="M215" s="58">
        <f>IF(ISNUMBER('w-wa'!M214),(VLOOKUP('w-wa'!M214,tab_liczb_!$AJ$8:$AL$18,3,1))," ")</f>
        <v>8</v>
      </c>
      <c r="N215" s="58">
        <f>IF(ISNUMBER('w-wa'!N214),(VLOOKUP('w-wa'!N214,tab_liczb_!$AM$8:$AO$18,3,1))," ")</f>
        <v>6</v>
      </c>
      <c r="O215" s="58">
        <f>IF(ISNUMBER('w-wa'!O214),(VLOOKUP('w-wa'!O214,tab_liczb_!$AP$8:$AR$18,3,1))," ")</f>
        <v>9</v>
      </c>
      <c r="P215" s="58">
        <f>IF(ISNUMBER('w-wa'!P214),(VLOOKUP('w-wa'!P214,tab_liczb_!$AS$8:$AU$18,3,1))," ")</f>
        <v>5</v>
      </c>
      <c r="Q215" s="58">
        <f>IF(ISNUMBER('w-wa'!Q214),(VLOOKUP('w-wa'!Q214,tab_liczb_!$AV$8:$AX$18,3,1))," ")</f>
        <v>2</v>
      </c>
      <c r="R215" s="58">
        <f>IF(ISNUMBER('w-wa'!R214),(VLOOKUP('w-wa'!R214,tab_liczb_!$AY$8:$BA$18,3,1))," ")</f>
        <v>6</v>
      </c>
      <c r="U215" s="62">
        <f t="shared" si="101"/>
        <v>1</v>
      </c>
      <c r="V215" s="58">
        <f t="shared" si="102"/>
        <v>0</v>
      </c>
      <c r="W215" s="58">
        <f t="shared" si="103"/>
        <v>0</v>
      </c>
      <c r="X215" s="58">
        <f t="shared" si="104"/>
        <v>2</v>
      </c>
      <c r="Y215" s="58">
        <f t="shared" si="105"/>
        <v>2</v>
      </c>
      <c r="Z215" s="58">
        <f t="shared" si="106"/>
        <v>1</v>
      </c>
      <c r="AA215" s="58">
        <f t="shared" si="107"/>
        <v>2</v>
      </c>
      <c r="AB215" s="58">
        <f t="shared" si="108"/>
        <v>3</v>
      </c>
      <c r="AC215" s="58">
        <f t="shared" si="109"/>
        <v>1</v>
      </c>
      <c r="AD215" s="58">
        <f t="shared" si="110"/>
        <v>0</v>
      </c>
      <c r="AE215" s="59">
        <f t="shared" si="111"/>
        <v>0</v>
      </c>
      <c r="AF215" s="112"/>
      <c r="AG215" s="77">
        <f t="shared" si="112"/>
        <v>0</v>
      </c>
      <c r="AH215" s="78">
        <f t="shared" si="113"/>
        <v>0</v>
      </c>
      <c r="AI215" s="78">
        <f t="shared" si="114"/>
        <v>1</v>
      </c>
      <c r="AJ215" s="78">
        <f t="shared" si="115"/>
        <v>0</v>
      </c>
      <c r="AK215" s="78">
        <f t="shared" si="116"/>
        <v>0</v>
      </c>
      <c r="AL215" s="78">
        <f t="shared" si="117"/>
        <v>1</v>
      </c>
      <c r="AM215" s="78">
        <f t="shared" si="118"/>
        <v>1</v>
      </c>
      <c r="AN215" s="78">
        <f t="shared" si="119"/>
        <v>0</v>
      </c>
      <c r="AO215" s="78">
        <f t="shared" si="120"/>
        <v>0</v>
      </c>
      <c r="AP215" s="78">
        <f t="shared" si="121"/>
        <v>1</v>
      </c>
      <c r="AQ215" s="79">
        <f t="shared" si="122"/>
        <v>0</v>
      </c>
      <c r="AR215" s="41"/>
      <c r="AS215" s="41"/>
      <c r="AT215" s="113">
        <f t="shared" si="123"/>
        <v>0</v>
      </c>
      <c r="AU215" s="114">
        <f t="shared" si="124"/>
        <v>0</v>
      </c>
      <c r="AV215" s="114">
        <f t="shared" si="133"/>
        <v>0</v>
      </c>
      <c r="AW215" s="114">
        <f t="shared" si="125"/>
        <v>0</v>
      </c>
      <c r="AX215" s="114">
        <f t="shared" si="126"/>
        <v>0</v>
      </c>
      <c r="AY215" s="114">
        <f t="shared" si="127"/>
        <v>1</v>
      </c>
      <c r="AZ215" s="58">
        <f t="shared" si="128"/>
        <v>0</v>
      </c>
      <c r="BA215" s="114">
        <f t="shared" si="129"/>
        <v>0</v>
      </c>
      <c r="BB215" s="114">
        <f t="shared" si="130"/>
        <v>0</v>
      </c>
      <c r="BC215" s="114">
        <f t="shared" si="131"/>
        <v>0</v>
      </c>
      <c r="BD215" s="115">
        <f t="shared" si="132"/>
        <v>0</v>
      </c>
    </row>
    <row r="216" spans="1:56" ht="13.5" thickBot="1">
      <c r="A216" s="237">
        <f>IF(ISNUMBER('w-wa'!A215),('w-wa'!A215),(" "))</f>
        <v>1992</v>
      </c>
      <c r="B216" s="58">
        <f>IF(ISNUMBER('w-wa'!B215),(VLOOKUP('w-wa'!B215,tab_liczb_!$C$8:$E$18,3,1))," ")</f>
        <v>5</v>
      </c>
      <c r="C216" s="58">
        <f>IF(ISNUMBER('w-wa'!C215),(VLOOKUP('w-wa'!C215,tab_liczb_!$F$8:$H$18,3,1))," ")</f>
        <v>4</v>
      </c>
      <c r="D216" s="58">
        <f>IF(ISNUMBER('w-wa'!D215),(VLOOKUP('w-wa'!D215,tab_liczb_!$I$8:$K$18,3,1))," ")</f>
        <v>6</v>
      </c>
      <c r="E216" s="58">
        <f>IF(ISNUMBER('w-wa'!E215),(VLOOKUP('w-wa'!E215,tab_liczb_!$L$8:$N$18,3,1))," ")</f>
        <v>6</v>
      </c>
      <c r="F216" s="58">
        <f>IF(ISNUMBER('w-wa'!F215),(VLOOKUP('w-wa'!F215,tab_liczb_!$O$8:$Q$18,3,1))," ")</f>
        <v>6</v>
      </c>
      <c r="G216" s="58">
        <f>IF(ISNUMBER('w-wa'!G215),(VLOOKUP('w-wa'!G215,tab_liczb_!$R$8:$T$18,3,1))," ")</f>
        <v>1</v>
      </c>
      <c r="H216" s="58">
        <f>IF(ISNUMBER('w-wa'!H215),(VLOOKUP('w-wa'!H215,tab_liczb_!$U$8:$W$18,3,1))," ")</f>
        <v>3</v>
      </c>
      <c r="I216" s="58">
        <f>IF(ISNUMBER('w-wa'!I215),(VLOOKUP('w-wa'!I215,tab_liczb_!$X$8:$Z$18,3,1))," ")</f>
        <v>1</v>
      </c>
      <c r="J216" s="58">
        <f>IF(ISNUMBER('w-wa'!J215),(VLOOKUP('w-wa'!J215,tab_liczb_!$AA$8:$AC$18,3,1))," ")</f>
        <v>7</v>
      </c>
      <c r="K216" s="58">
        <f>IF(ISNUMBER('w-wa'!K215),(VLOOKUP('w-wa'!K215,tab_liczb_!$AD$8:$AF$18,3,1))," ")</f>
        <v>11</v>
      </c>
      <c r="L216" s="58">
        <f>IF(ISNUMBER('w-wa'!L215),(VLOOKUP('w-wa'!L215,tab_liczb_!$AG$8:$AI$18,3,1))," ")</f>
        <v>5</v>
      </c>
      <c r="M216" s="58">
        <f>IF(ISNUMBER('w-wa'!M215),(VLOOKUP('w-wa'!M215,tab_liczb_!$AJ$8:$AL$18,3,1))," ")</f>
        <v>6</v>
      </c>
      <c r="N216" s="58">
        <f>IF(ISNUMBER('w-wa'!N215),(VLOOKUP('w-wa'!N215,tab_liczb_!$AM$8:$AO$18,3,1))," ")</f>
        <v>5</v>
      </c>
      <c r="O216" s="58">
        <f>IF(ISNUMBER('w-wa'!O215),(VLOOKUP('w-wa'!O215,tab_liczb_!$AP$8:$AR$18,3,1))," ")</f>
        <v>6</v>
      </c>
      <c r="P216" s="58">
        <f>IF(ISNUMBER('w-wa'!P215),(VLOOKUP('w-wa'!P215,tab_liczb_!$AS$8:$AU$18,3,1))," ")</f>
        <v>1</v>
      </c>
      <c r="Q216" s="58">
        <f>IF(ISNUMBER('w-wa'!Q215),(VLOOKUP('w-wa'!Q215,tab_liczb_!$AV$8:$AX$18,3,1))," ")</f>
        <v>8</v>
      </c>
      <c r="R216" s="58">
        <f>IF(ISNUMBER('w-wa'!R215),(VLOOKUP('w-wa'!R215,tab_liczb_!$AY$8:$BA$18,3,1))," ")</f>
        <v>3</v>
      </c>
      <c r="U216" s="62">
        <f t="shared" si="101"/>
        <v>1</v>
      </c>
      <c r="V216" s="58">
        <f t="shared" si="102"/>
        <v>0</v>
      </c>
      <c r="W216" s="58">
        <f t="shared" si="103"/>
        <v>0</v>
      </c>
      <c r="X216" s="58">
        <f t="shared" si="104"/>
        <v>0</v>
      </c>
      <c r="Y216" s="58">
        <f t="shared" si="105"/>
        <v>1</v>
      </c>
      <c r="Z216" s="58">
        <f t="shared" si="106"/>
        <v>4</v>
      </c>
      <c r="AA216" s="58">
        <f t="shared" si="107"/>
        <v>2</v>
      </c>
      <c r="AB216" s="58">
        <f t="shared" si="108"/>
        <v>1</v>
      </c>
      <c r="AC216" s="58">
        <f t="shared" si="109"/>
        <v>1</v>
      </c>
      <c r="AD216" s="58">
        <f t="shared" si="110"/>
        <v>0</v>
      </c>
      <c r="AE216" s="59">
        <f t="shared" si="111"/>
        <v>2</v>
      </c>
      <c r="AF216" s="112"/>
      <c r="AG216" s="77">
        <f t="shared" si="112"/>
        <v>0</v>
      </c>
      <c r="AH216" s="78">
        <f t="shared" si="113"/>
        <v>0</v>
      </c>
      <c r="AI216" s="78">
        <f t="shared" si="114"/>
        <v>0</v>
      </c>
      <c r="AJ216" s="78">
        <f t="shared" si="115"/>
        <v>1</v>
      </c>
      <c r="AK216" s="78">
        <f t="shared" si="116"/>
        <v>0</v>
      </c>
      <c r="AL216" s="78">
        <f t="shared" si="117"/>
        <v>1</v>
      </c>
      <c r="AM216" s="78">
        <f t="shared" si="118"/>
        <v>1</v>
      </c>
      <c r="AN216" s="78">
        <f t="shared" si="119"/>
        <v>0</v>
      </c>
      <c r="AO216" s="78">
        <f t="shared" si="120"/>
        <v>0</v>
      </c>
      <c r="AP216" s="78">
        <f t="shared" si="121"/>
        <v>0</v>
      </c>
      <c r="AQ216" s="79">
        <f t="shared" si="122"/>
        <v>1</v>
      </c>
      <c r="AR216" s="41"/>
      <c r="AS216" s="41"/>
      <c r="AT216" s="113">
        <f t="shared" si="123"/>
        <v>0</v>
      </c>
      <c r="AU216" s="114">
        <f t="shared" si="124"/>
        <v>0</v>
      </c>
      <c r="AV216" s="114">
        <f t="shared" si="133"/>
        <v>0</v>
      </c>
      <c r="AW216" s="114">
        <f t="shared" si="125"/>
        <v>0</v>
      </c>
      <c r="AX216" s="114">
        <f t="shared" si="126"/>
        <v>0</v>
      </c>
      <c r="AY216" s="114">
        <f t="shared" si="127"/>
        <v>0</v>
      </c>
      <c r="AZ216" s="58">
        <f t="shared" si="128"/>
        <v>0</v>
      </c>
      <c r="BA216" s="114">
        <f t="shared" si="129"/>
        <v>0</v>
      </c>
      <c r="BB216" s="114">
        <f t="shared" si="130"/>
        <v>1</v>
      </c>
      <c r="BC216" s="114">
        <f t="shared" si="131"/>
        <v>0</v>
      </c>
      <c r="BD216" s="115">
        <f t="shared" si="132"/>
        <v>0</v>
      </c>
    </row>
    <row r="217" spans="1:56" ht="13.5" thickBot="1">
      <c r="A217" s="237">
        <f>IF(ISNUMBER('w-wa'!A216),('w-wa'!A216),(" "))</f>
        <v>1993</v>
      </c>
      <c r="B217" s="58">
        <f>IF(ISNUMBER('w-wa'!B216),(VLOOKUP('w-wa'!B216,tab_liczb_!$C$8:$E$18,3,1))," ")</f>
        <v>4</v>
      </c>
      <c r="C217" s="58">
        <f>IF(ISNUMBER('w-wa'!C216),(VLOOKUP('w-wa'!C216,tab_liczb_!$F$8:$H$18,3,1))," ")</f>
        <v>6</v>
      </c>
      <c r="D217" s="58">
        <f>IF(ISNUMBER('w-wa'!D216),(VLOOKUP('w-wa'!D216,tab_liczb_!$I$8:$K$18,3,1))," ")</f>
        <v>8</v>
      </c>
      <c r="E217" s="58">
        <f>IF(ISNUMBER('w-wa'!E216),(VLOOKUP('w-wa'!E216,tab_liczb_!$L$8:$N$18,3,1))," ")</f>
        <v>4</v>
      </c>
      <c r="F217" s="58">
        <f>IF(ISNUMBER('w-wa'!F216),(VLOOKUP('w-wa'!F216,tab_liczb_!$O$8:$Q$18,3,1))," ")</f>
        <v>1</v>
      </c>
      <c r="G217" s="58">
        <f>IF(ISNUMBER('w-wa'!G216),(VLOOKUP('w-wa'!G216,tab_liczb_!$R$8:$T$18,3,1))," ")</f>
        <v>7</v>
      </c>
      <c r="H217" s="58">
        <f>IF(ISNUMBER('w-wa'!H216),(VLOOKUP('w-wa'!H216,tab_liczb_!$U$8:$W$18,3,1))," ")</f>
        <v>7</v>
      </c>
      <c r="I217" s="58">
        <f>IF(ISNUMBER('w-wa'!I216),(VLOOKUP('w-wa'!I216,tab_liczb_!$X$8:$Z$18,3,1))," ")</f>
        <v>7</v>
      </c>
      <c r="J217" s="58">
        <f>IF(ISNUMBER('w-wa'!J216),(VLOOKUP('w-wa'!J216,tab_liczb_!$AA$8:$AC$18,3,1))," ")</f>
        <v>8</v>
      </c>
      <c r="K217" s="58">
        <f>IF(ISNUMBER('w-wa'!K216),(VLOOKUP('w-wa'!K216,tab_liczb_!$AD$8:$AF$18,3,1))," ")</f>
        <v>6</v>
      </c>
      <c r="L217" s="58">
        <f>IF(ISNUMBER('w-wa'!L216),(VLOOKUP('w-wa'!L216,tab_liczb_!$AG$8:$AI$18,3,1))," ")</f>
        <v>11</v>
      </c>
      <c r="M217" s="58">
        <f>IF(ISNUMBER('w-wa'!M216),(VLOOKUP('w-wa'!M216,tab_liczb_!$AJ$8:$AL$18,3,1))," ")</f>
        <v>3</v>
      </c>
      <c r="N217" s="58">
        <f>IF(ISNUMBER('w-wa'!N216),(VLOOKUP('w-wa'!N216,tab_liczb_!$AM$8:$AO$18,3,1))," ")</f>
        <v>5</v>
      </c>
      <c r="O217" s="58">
        <f>IF(ISNUMBER('w-wa'!O216),(VLOOKUP('w-wa'!O216,tab_liczb_!$AP$8:$AR$18,3,1))," ")</f>
        <v>4</v>
      </c>
      <c r="P217" s="58">
        <f>IF(ISNUMBER('w-wa'!P216),(VLOOKUP('w-wa'!P216,tab_liczb_!$AS$8:$AU$18,3,1))," ")</f>
        <v>8</v>
      </c>
      <c r="Q217" s="58">
        <f>IF(ISNUMBER('w-wa'!Q216),(VLOOKUP('w-wa'!Q216,tab_liczb_!$AV$8:$AX$18,3,1))," ")</f>
        <v>11</v>
      </c>
      <c r="R217" s="58">
        <f>IF(ISNUMBER('w-wa'!R216),(VLOOKUP('w-wa'!R216,tab_liczb_!$AY$8:$BA$18,3,1))," ")</f>
        <v>7</v>
      </c>
      <c r="U217" s="62">
        <f t="shared" si="101"/>
        <v>1</v>
      </c>
      <c r="V217" s="58">
        <f t="shared" si="102"/>
        <v>0</v>
      </c>
      <c r="W217" s="58">
        <f t="shared" si="103"/>
        <v>0</v>
      </c>
      <c r="X217" s="58">
        <f t="shared" si="104"/>
        <v>2</v>
      </c>
      <c r="Y217" s="58">
        <f t="shared" si="105"/>
        <v>3</v>
      </c>
      <c r="Z217" s="58">
        <f t="shared" si="106"/>
        <v>2</v>
      </c>
      <c r="AA217" s="58">
        <f t="shared" si="107"/>
        <v>0</v>
      </c>
      <c r="AB217" s="58">
        <f t="shared" si="108"/>
        <v>2</v>
      </c>
      <c r="AC217" s="58">
        <f t="shared" si="109"/>
        <v>1</v>
      </c>
      <c r="AD217" s="58">
        <f t="shared" si="110"/>
        <v>0</v>
      </c>
      <c r="AE217" s="59">
        <f t="shared" si="111"/>
        <v>1</v>
      </c>
      <c r="AF217" s="112"/>
      <c r="AG217" s="77">
        <f t="shared" si="112"/>
        <v>1</v>
      </c>
      <c r="AH217" s="78">
        <f t="shared" si="113"/>
        <v>0</v>
      </c>
      <c r="AI217" s="78">
        <f t="shared" si="114"/>
        <v>0</v>
      </c>
      <c r="AJ217" s="78">
        <f t="shared" si="115"/>
        <v>1</v>
      </c>
      <c r="AK217" s="78">
        <f t="shared" si="116"/>
        <v>0</v>
      </c>
      <c r="AL217" s="78">
        <f t="shared" si="117"/>
        <v>0</v>
      </c>
      <c r="AM217" s="78">
        <f t="shared" si="118"/>
        <v>1</v>
      </c>
      <c r="AN217" s="78">
        <f t="shared" si="119"/>
        <v>1</v>
      </c>
      <c r="AO217" s="78">
        <f t="shared" si="120"/>
        <v>0</v>
      </c>
      <c r="AP217" s="78">
        <f t="shared" si="121"/>
        <v>0</v>
      </c>
      <c r="AQ217" s="79">
        <f t="shared" si="122"/>
        <v>0</v>
      </c>
      <c r="AR217" s="41"/>
      <c r="AS217" s="41"/>
      <c r="AT217" s="113">
        <f t="shared" si="123"/>
        <v>0</v>
      </c>
      <c r="AU217" s="114">
        <f t="shared" si="124"/>
        <v>0</v>
      </c>
      <c r="AV217" s="114">
        <f t="shared" si="133"/>
        <v>0</v>
      </c>
      <c r="AW217" s="114">
        <f t="shared" si="125"/>
        <v>0</v>
      </c>
      <c r="AX217" s="114">
        <f t="shared" si="126"/>
        <v>1</v>
      </c>
      <c r="AY217" s="114">
        <f t="shared" si="127"/>
        <v>0</v>
      </c>
      <c r="AZ217" s="58">
        <f t="shared" si="128"/>
        <v>0</v>
      </c>
      <c r="BA217" s="114">
        <f t="shared" si="129"/>
        <v>0</v>
      </c>
      <c r="BB217" s="114">
        <f t="shared" si="130"/>
        <v>0</v>
      </c>
      <c r="BC217" s="114">
        <f t="shared" si="131"/>
        <v>0</v>
      </c>
      <c r="BD217" s="115">
        <f t="shared" si="132"/>
        <v>0</v>
      </c>
    </row>
    <row r="218" spans="1:56" ht="13.5" thickBot="1">
      <c r="A218" s="237">
        <f>IF(ISNUMBER('w-wa'!A217),('w-wa'!A217),(" "))</f>
        <v>1994</v>
      </c>
      <c r="B218" s="58">
        <f>IF(ISNUMBER('w-wa'!B217),(VLOOKUP('w-wa'!B217,tab_liczb_!$C$8:$E$18,3,1))," ")</f>
        <v>2</v>
      </c>
      <c r="C218" s="58">
        <f>IF(ISNUMBER('w-wa'!C217),(VLOOKUP('w-wa'!C217,tab_liczb_!$F$8:$H$18,3,1))," ")</f>
        <v>8</v>
      </c>
      <c r="D218" s="58">
        <f>IF(ISNUMBER('w-wa'!D217),(VLOOKUP('w-wa'!D217,tab_liczb_!$I$8:$K$18,3,1))," ")</f>
        <v>5</v>
      </c>
      <c r="E218" s="58">
        <f>IF(ISNUMBER('w-wa'!E217),(VLOOKUP('w-wa'!E217,tab_liczb_!$L$8:$N$18,3,1))," ")</f>
        <v>3</v>
      </c>
      <c r="F218" s="58">
        <f>IF(ISNUMBER('w-wa'!F217),(VLOOKUP('w-wa'!F217,tab_liczb_!$O$8:$Q$18,3,1))," ")</f>
        <v>8</v>
      </c>
      <c r="G218" s="58">
        <f>IF(ISNUMBER('w-wa'!G217),(VLOOKUP('w-wa'!G217,tab_liczb_!$R$8:$T$18,3,1))," ")</f>
        <v>6</v>
      </c>
      <c r="H218" s="58">
        <f>IF(ISNUMBER('w-wa'!H217),(VLOOKUP('w-wa'!H217,tab_liczb_!$U$8:$W$18,3,1))," ")</f>
        <v>1</v>
      </c>
      <c r="I218" s="58">
        <f>IF(ISNUMBER('w-wa'!I217),(VLOOKUP('w-wa'!I217,tab_liczb_!$X$8:$Z$18,3,1))," ")</f>
        <v>4</v>
      </c>
      <c r="J218" s="58">
        <f>IF(ISNUMBER('w-wa'!J217),(VLOOKUP('w-wa'!J217,tab_liczb_!$AA$8:$AC$18,3,1))," ")</f>
        <v>3</v>
      </c>
      <c r="K218" s="58">
        <f>IF(ISNUMBER('w-wa'!K217),(VLOOKUP('w-wa'!K217,tab_liczb_!$AD$8:$AF$18,3,1))," ")</f>
        <v>8</v>
      </c>
      <c r="L218" s="58">
        <f>IF(ISNUMBER('w-wa'!L217),(VLOOKUP('w-wa'!L217,tab_liczb_!$AG$8:$AI$18,3,1))," ")</f>
        <v>6</v>
      </c>
      <c r="M218" s="58">
        <f>IF(ISNUMBER('w-wa'!M217),(VLOOKUP('w-wa'!M217,tab_liczb_!$AJ$8:$AL$18,3,1))," ")</f>
        <v>5</v>
      </c>
      <c r="N218" s="58">
        <f>IF(ISNUMBER('w-wa'!N217),(VLOOKUP('w-wa'!N217,tab_liczb_!$AM$8:$AO$18,3,1))," ")</f>
        <v>4</v>
      </c>
      <c r="O218" s="58">
        <f>IF(ISNUMBER('w-wa'!O217),(VLOOKUP('w-wa'!O217,tab_liczb_!$AP$8:$AR$18,3,1))," ")</f>
        <v>5</v>
      </c>
      <c r="P218" s="58">
        <f>IF(ISNUMBER('w-wa'!P217),(VLOOKUP('w-wa'!P217,tab_liczb_!$AS$8:$AU$18,3,1))," ")</f>
        <v>1</v>
      </c>
      <c r="Q218" s="58">
        <f>IF(ISNUMBER('w-wa'!Q217),(VLOOKUP('w-wa'!Q217,tab_liczb_!$AV$8:$AX$18,3,1))," ")</f>
        <v>4</v>
      </c>
      <c r="R218" s="58">
        <f>IF(ISNUMBER('w-wa'!R217),(VLOOKUP('w-wa'!R217,tab_liczb_!$AY$8:$BA$18,3,1))," ")</f>
        <v>4</v>
      </c>
      <c r="U218" s="62">
        <f t="shared" si="101"/>
        <v>0</v>
      </c>
      <c r="V218" s="58">
        <f t="shared" si="102"/>
        <v>0</v>
      </c>
      <c r="W218" s="58">
        <f t="shared" si="103"/>
        <v>0</v>
      </c>
      <c r="X218" s="58">
        <f t="shared" si="104"/>
        <v>3</v>
      </c>
      <c r="Y218" s="58">
        <f t="shared" si="105"/>
        <v>0</v>
      </c>
      <c r="Z218" s="58">
        <f t="shared" si="106"/>
        <v>2</v>
      </c>
      <c r="AA218" s="58">
        <f t="shared" si="107"/>
        <v>2</v>
      </c>
      <c r="AB218" s="58">
        <f t="shared" si="108"/>
        <v>1</v>
      </c>
      <c r="AC218" s="58">
        <f t="shared" si="109"/>
        <v>2</v>
      </c>
      <c r="AD218" s="58">
        <f t="shared" si="110"/>
        <v>1</v>
      </c>
      <c r="AE218" s="59">
        <f t="shared" si="111"/>
        <v>1</v>
      </c>
      <c r="AF218" s="112"/>
      <c r="AG218" s="77">
        <f t="shared" si="112"/>
        <v>0</v>
      </c>
      <c r="AH218" s="78">
        <f t="shared" si="113"/>
        <v>0</v>
      </c>
      <c r="AI218" s="78">
        <f t="shared" si="114"/>
        <v>0</v>
      </c>
      <c r="AJ218" s="78">
        <f t="shared" si="115"/>
        <v>0</v>
      </c>
      <c r="AK218" s="78">
        <f t="shared" si="116"/>
        <v>0</v>
      </c>
      <c r="AL218" s="78">
        <f t="shared" si="117"/>
        <v>0</v>
      </c>
      <c r="AM218" s="78">
        <f t="shared" si="118"/>
        <v>1</v>
      </c>
      <c r="AN218" s="78">
        <f t="shared" si="119"/>
        <v>2</v>
      </c>
      <c r="AO218" s="78">
        <f t="shared" si="120"/>
        <v>0</v>
      </c>
      <c r="AP218" s="78">
        <f t="shared" si="121"/>
        <v>0</v>
      </c>
      <c r="AQ218" s="79">
        <f t="shared" si="122"/>
        <v>1</v>
      </c>
      <c r="AR218" s="41"/>
      <c r="AS218" s="41"/>
      <c r="AT218" s="113">
        <f t="shared" si="123"/>
        <v>0</v>
      </c>
      <c r="AU218" s="114">
        <f t="shared" si="124"/>
        <v>0</v>
      </c>
      <c r="AV218" s="114">
        <f t="shared" si="133"/>
        <v>0</v>
      </c>
      <c r="AW218" s="114">
        <f t="shared" si="125"/>
        <v>0</v>
      </c>
      <c r="AX218" s="114">
        <f t="shared" si="126"/>
        <v>0</v>
      </c>
      <c r="AY218" s="114">
        <f t="shared" si="127"/>
        <v>0</v>
      </c>
      <c r="AZ218" s="58">
        <f t="shared" si="128"/>
        <v>0</v>
      </c>
      <c r="BA218" s="114">
        <f t="shared" si="129"/>
        <v>1</v>
      </c>
      <c r="BB218" s="114">
        <f t="shared" si="130"/>
        <v>0</v>
      </c>
      <c r="BC218" s="114">
        <f t="shared" si="131"/>
        <v>0</v>
      </c>
      <c r="BD218" s="115">
        <f t="shared" si="132"/>
        <v>0</v>
      </c>
    </row>
    <row r="219" spans="1:56" ht="13.5" thickBot="1">
      <c r="A219" s="237">
        <f>IF(ISNUMBER('w-wa'!A218),('w-wa'!A218),(" "))</f>
        <v>1995</v>
      </c>
      <c r="B219" s="58">
        <f>IF(ISNUMBER('w-wa'!B218),(VLOOKUP('w-wa'!B218,tab_liczb_!$C$8:$E$18,3,1))," ")</f>
        <v>6</v>
      </c>
      <c r="C219" s="58">
        <f>IF(ISNUMBER('w-wa'!C218),(VLOOKUP('w-wa'!C218,tab_liczb_!$F$8:$H$18,3,1))," ")</f>
        <v>3</v>
      </c>
      <c r="D219" s="58">
        <f>IF(ISNUMBER('w-wa'!D218),(VLOOKUP('w-wa'!D218,tab_liczb_!$I$8:$K$18,3,1))," ")</f>
        <v>6</v>
      </c>
      <c r="E219" s="58">
        <f>IF(ISNUMBER('w-wa'!E218),(VLOOKUP('w-wa'!E218,tab_liczb_!$L$8:$N$18,3,1))," ")</f>
        <v>6</v>
      </c>
      <c r="F219" s="58">
        <f>IF(ISNUMBER('w-wa'!F218),(VLOOKUP('w-wa'!F218,tab_liczb_!$O$8:$Q$18,3,1))," ")</f>
        <v>8</v>
      </c>
      <c r="G219" s="58">
        <f>IF(ISNUMBER('w-wa'!G218),(VLOOKUP('w-wa'!G218,tab_liczb_!$R$8:$T$18,3,1))," ")</f>
        <v>4</v>
      </c>
      <c r="H219" s="58">
        <f>IF(ISNUMBER('w-wa'!H218),(VLOOKUP('w-wa'!H218,tab_liczb_!$U$8:$W$18,3,1))," ")</f>
        <v>2</v>
      </c>
      <c r="I219" s="58">
        <f>IF(ISNUMBER('w-wa'!I218),(VLOOKUP('w-wa'!I218,tab_liczb_!$X$8:$Z$18,3,1))," ")</f>
        <v>3</v>
      </c>
      <c r="J219" s="58">
        <f>IF(ISNUMBER('w-wa'!J218),(VLOOKUP('w-wa'!J218,tab_liczb_!$AA$8:$AC$18,3,1))," ")</f>
        <v>6</v>
      </c>
      <c r="K219" s="58">
        <f>IF(ISNUMBER('w-wa'!K218),(VLOOKUP('w-wa'!K218,tab_liczb_!$AD$8:$AF$18,3,1))," ")</f>
        <v>1</v>
      </c>
      <c r="L219" s="58">
        <f>IF(ISNUMBER('w-wa'!L218),(VLOOKUP('w-wa'!L218,tab_liczb_!$AG$8:$AI$18,3,1))," ")</f>
        <v>9</v>
      </c>
      <c r="M219" s="58">
        <f>IF(ISNUMBER('w-wa'!M218),(VLOOKUP('w-wa'!M218,tab_liczb_!$AJ$8:$AL$18,3,1))," ")</f>
        <v>11</v>
      </c>
      <c r="N219" s="58">
        <f>IF(ISNUMBER('w-wa'!N218),(VLOOKUP('w-wa'!N218,tab_liczb_!$AM$8:$AO$18,3,1))," ")</f>
        <v>3</v>
      </c>
      <c r="O219" s="58">
        <f>IF(ISNUMBER('w-wa'!O218),(VLOOKUP('w-wa'!O218,tab_liczb_!$AP$8:$AR$18,3,1))," ")</f>
        <v>7</v>
      </c>
      <c r="P219" s="58">
        <f>IF(ISNUMBER('w-wa'!P218),(VLOOKUP('w-wa'!P218,tab_liczb_!$AS$8:$AU$18,3,1))," ")</f>
        <v>1</v>
      </c>
      <c r="Q219" s="58">
        <f>IF(ISNUMBER('w-wa'!Q218),(VLOOKUP('w-wa'!Q218,tab_liczb_!$AV$8:$AX$18,3,1))," ")</f>
        <v>6</v>
      </c>
      <c r="R219" s="58">
        <f>IF(ISNUMBER('w-wa'!R218),(VLOOKUP('w-wa'!R218,tab_liczb_!$AY$8:$BA$18,3,1))," ")</f>
        <v>5</v>
      </c>
      <c r="U219" s="62">
        <f t="shared" si="101"/>
        <v>1</v>
      </c>
      <c r="V219" s="58">
        <f t="shared" si="102"/>
        <v>0</v>
      </c>
      <c r="W219" s="58">
        <f t="shared" si="103"/>
        <v>1</v>
      </c>
      <c r="X219" s="58">
        <f t="shared" si="104"/>
        <v>1</v>
      </c>
      <c r="Y219" s="58">
        <f t="shared" si="105"/>
        <v>0</v>
      </c>
      <c r="Z219" s="58">
        <f t="shared" si="106"/>
        <v>4</v>
      </c>
      <c r="AA219" s="58">
        <f t="shared" si="107"/>
        <v>0</v>
      </c>
      <c r="AB219" s="58">
        <f t="shared" si="108"/>
        <v>1</v>
      </c>
      <c r="AC219" s="58">
        <f t="shared" si="109"/>
        <v>2</v>
      </c>
      <c r="AD219" s="58">
        <f t="shared" si="110"/>
        <v>1</v>
      </c>
      <c r="AE219" s="59">
        <f t="shared" si="111"/>
        <v>1</v>
      </c>
      <c r="AF219" s="112"/>
      <c r="AG219" s="77">
        <f t="shared" si="112"/>
        <v>0</v>
      </c>
      <c r="AH219" s="78">
        <f t="shared" si="113"/>
        <v>0</v>
      </c>
      <c r="AI219" s="78">
        <f t="shared" si="114"/>
        <v>0</v>
      </c>
      <c r="AJ219" s="78">
        <f t="shared" si="115"/>
        <v>0</v>
      </c>
      <c r="AK219" s="78">
        <f t="shared" si="116"/>
        <v>1</v>
      </c>
      <c r="AL219" s="78">
        <f t="shared" si="117"/>
        <v>1</v>
      </c>
      <c r="AM219" s="78">
        <f t="shared" si="118"/>
        <v>0</v>
      </c>
      <c r="AN219" s="78">
        <f t="shared" si="119"/>
        <v>0</v>
      </c>
      <c r="AO219" s="78">
        <f t="shared" si="120"/>
        <v>1</v>
      </c>
      <c r="AP219" s="78">
        <f t="shared" si="121"/>
        <v>0</v>
      </c>
      <c r="AQ219" s="79">
        <f t="shared" si="122"/>
        <v>1</v>
      </c>
      <c r="AR219" s="41"/>
      <c r="AS219" s="41"/>
      <c r="AT219" s="113">
        <f t="shared" si="123"/>
        <v>0</v>
      </c>
      <c r="AU219" s="114">
        <f t="shared" si="124"/>
        <v>0</v>
      </c>
      <c r="AV219" s="114">
        <f t="shared" si="133"/>
        <v>0</v>
      </c>
      <c r="AW219" s="114">
        <f t="shared" si="125"/>
        <v>0</v>
      </c>
      <c r="AX219" s="114">
        <f t="shared" si="126"/>
        <v>0</v>
      </c>
      <c r="AY219" s="114">
        <f t="shared" si="127"/>
        <v>0</v>
      </c>
      <c r="AZ219" s="58">
        <f t="shared" si="128"/>
        <v>1</v>
      </c>
      <c r="BA219" s="114">
        <f t="shared" si="129"/>
        <v>0</v>
      </c>
      <c r="BB219" s="114">
        <f t="shared" si="130"/>
        <v>0</v>
      </c>
      <c r="BC219" s="114">
        <f t="shared" si="131"/>
        <v>0</v>
      </c>
      <c r="BD219" s="115">
        <f t="shared" si="132"/>
        <v>0</v>
      </c>
    </row>
    <row r="220" spans="1:56" ht="13.5" thickBot="1">
      <c r="A220" s="237">
        <f>IF(ISNUMBER('w-wa'!A219),('w-wa'!A219),(" "))</f>
        <v>1996</v>
      </c>
      <c r="B220" s="58">
        <f>IF(ISNUMBER('w-wa'!B219),(VLOOKUP('w-wa'!B219,tab_liczb_!$C$8:$E$18,3,1))," ")</f>
        <v>9</v>
      </c>
      <c r="C220" s="58">
        <f>IF(ISNUMBER('w-wa'!C219),(VLOOKUP('w-wa'!C219,tab_liczb_!$F$8:$H$18,3,1))," ")</f>
        <v>9</v>
      </c>
      <c r="D220" s="58">
        <f>IF(ISNUMBER('w-wa'!D219),(VLOOKUP('w-wa'!D219,tab_liczb_!$I$8:$K$18,3,1))," ")</f>
        <v>11</v>
      </c>
      <c r="E220" s="58">
        <f>IF(ISNUMBER('w-wa'!E219),(VLOOKUP('w-wa'!E219,tab_liczb_!$L$8:$N$18,3,1))," ")</f>
        <v>5</v>
      </c>
      <c r="F220" s="58">
        <f>IF(ISNUMBER('w-wa'!F219),(VLOOKUP('w-wa'!F219,tab_liczb_!$O$8:$Q$18,3,1))," ")</f>
        <v>2</v>
      </c>
      <c r="G220" s="58">
        <f>IF(ISNUMBER('w-wa'!G219),(VLOOKUP('w-wa'!G219,tab_liczb_!$R$8:$T$18,3,1))," ")</f>
        <v>3</v>
      </c>
      <c r="H220" s="58">
        <f>IF(ISNUMBER('w-wa'!H219),(VLOOKUP('w-wa'!H219,tab_liczb_!$U$8:$W$18,3,1))," ")</f>
        <v>8</v>
      </c>
      <c r="I220" s="58">
        <f>IF(ISNUMBER('w-wa'!I219),(VLOOKUP('w-wa'!I219,tab_liczb_!$X$8:$Z$18,3,1))," ")</f>
        <v>3</v>
      </c>
      <c r="J220" s="58">
        <f>IF(ISNUMBER('w-wa'!J219),(VLOOKUP('w-wa'!J219,tab_liczb_!$AA$8:$AC$18,3,1))," ")</f>
        <v>11</v>
      </c>
      <c r="K220" s="58">
        <f>IF(ISNUMBER('w-wa'!K219),(VLOOKUP('w-wa'!K219,tab_liczb_!$AD$8:$AF$18,3,1))," ")</f>
        <v>3</v>
      </c>
      <c r="L220" s="58">
        <f>IF(ISNUMBER('w-wa'!L219),(VLOOKUP('w-wa'!L219,tab_liczb_!$AG$8:$AI$18,3,1))," ")</f>
        <v>1</v>
      </c>
      <c r="M220" s="58">
        <f>IF(ISNUMBER('w-wa'!M219),(VLOOKUP('w-wa'!M219,tab_liczb_!$AJ$8:$AL$18,3,1))," ")</f>
        <v>11</v>
      </c>
      <c r="N220" s="58">
        <f>IF(ISNUMBER('w-wa'!N219),(VLOOKUP('w-wa'!N219,tab_liczb_!$AM$8:$AO$18,3,1))," ")</f>
        <v>11</v>
      </c>
      <c r="O220" s="58">
        <f>IF(ISNUMBER('w-wa'!O219),(VLOOKUP('w-wa'!O219,tab_liczb_!$AP$8:$AR$18,3,1))," ")</f>
        <v>9</v>
      </c>
      <c r="P220" s="58">
        <f>IF(ISNUMBER('w-wa'!P219),(VLOOKUP('w-wa'!P219,tab_liczb_!$AS$8:$AU$18,3,1))," ")</f>
        <v>5</v>
      </c>
      <c r="Q220" s="58">
        <f>IF(ISNUMBER('w-wa'!Q219),(VLOOKUP('w-wa'!Q219,tab_liczb_!$AV$8:$AX$18,3,1))," ")</f>
        <v>3</v>
      </c>
      <c r="R220" s="58">
        <f>IF(ISNUMBER('w-wa'!R219),(VLOOKUP('w-wa'!R219,tab_liczb_!$AY$8:$BA$18,3,1))," ")</f>
        <v>9</v>
      </c>
      <c r="U220" s="62">
        <f t="shared" si="101"/>
        <v>3</v>
      </c>
      <c r="V220" s="58">
        <f t="shared" si="102"/>
        <v>0</v>
      </c>
      <c r="W220" s="58">
        <f t="shared" si="103"/>
        <v>2</v>
      </c>
      <c r="X220" s="58">
        <f t="shared" si="104"/>
        <v>1</v>
      </c>
      <c r="Y220" s="58">
        <f t="shared" si="105"/>
        <v>0</v>
      </c>
      <c r="Z220" s="58">
        <f t="shared" si="106"/>
        <v>0</v>
      </c>
      <c r="AA220" s="58">
        <f t="shared" si="107"/>
        <v>1</v>
      </c>
      <c r="AB220" s="58">
        <f t="shared" si="108"/>
        <v>0</v>
      </c>
      <c r="AC220" s="58">
        <f t="shared" si="109"/>
        <v>3</v>
      </c>
      <c r="AD220" s="58">
        <f t="shared" si="110"/>
        <v>1</v>
      </c>
      <c r="AE220" s="59">
        <f t="shared" si="111"/>
        <v>1</v>
      </c>
      <c r="AF220" s="112"/>
      <c r="AG220" s="77">
        <f t="shared" si="112"/>
        <v>1</v>
      </c>
      <c r="AH220" s="78">
        <f t="shared" si="113"/>
        <v>0</v>
      </c>
      <c r="AI220" s="78">
        <f t="shared" si="114"/>
        <v>1</v>
      </c>
      <c r="AJ220" s="78">
        <f t="shared" si="115"/>
        <v>0</v>
      </c>
      <c r="AK220" s="78">
        <f t="shared" si="116"/>
        <v>0</v>
      </c>
      <c r="AL220" s="78">
        <f t="shared" si="117"/>
        <v>0</v>
      </c>
      <c r="AM220" s="78">
        <f t="shared" si="118"/>
        <v>1</v>
      </c>
      <c r="AN220" s="78">
        <f t="shared" si="119"/>
        <v>0</v>
      </c>
      <c r="AO220" s="78">
        <f t="shared" si="120"/>
        <v>1</v>
      </c>
      <c r="AP220" s="78">
        <f t="shared" si="121"/>
        <v>0</v>
      </c>
      <c r="AQ220" s="79">
        <f t="shared" si="122"/>
        <v>0</v>
      </c>
      <c r="AR220" s="41"/>
      <c r="AS220" s="41"/>
      <c r="AT220" s="113">
        <f t="shared" si="123"/>
        <v>0</v>
      </c>
      <c r="AU220" s="114">
        <f t="shared" si="124"/>
        <v>0</v>
      </c>
      <c r="AV220" s="114">
        <f t="shared" si="133"/>
        <v>1</v>
      </c>
      <c r="AW220" s="114">
        <f t="shared" si="125"/>
        <v>0</v>
      </c>
      <c r="AX220" s="114">
        <f t="shared" si="126"/>
        <v>0</v>
      </c>
      <c r="AY220" s="114">
        <f t="shared" si="127"/>
        <v>0</v>
      </c>
      <c r="AZ220" s="58">
        <f t="shared" si="128"/>
        <v>0</v>
      </c>
      <c r="BA220" s="114">
        <f t="shared" si="129"/>
        <v>0</v>
      </c>
      <c r="BB220" s="114">
        <f t="shared" si="130"/>
        <v>0</v>
      </c>
      <c r="BC220" s="114">
        <f t="shared" si="131"/>
        <v>0</v>
      </c>
      <c r="BD220" s="115">
        <f t="shared" si="132"/>
        <v>0</v>
      </c>
    </row>
    <row r="221" spans="1:56" ht="13.5" thickBot="1">
      <c r="A221" s="237">
        <f>IF(ISNUMBER('w-wa'!A220),('w-wa'!A220),(" "))</f>
        <v>1997</v>
      </c>
      <c r="B221" s="58">
        <f>IF(ISNUMBER('w-wa'!B220),(VLOOKUP('w-wa'!B220,tab_liczb_!$C$8:$E$18,3,1))," ")</f>
        <v>8</v>
      </c>
      <c r="C221" s="58">
        <f>IF(ISNUMBER('w-wa'!C220),(VLOOKUP('w-wa'!C220,tab_liczb_!$F$8:$H$18,3,1))," ")</f>
        <v>3</v>
      </c>
      <c r="D221" s="58">
        <f>IF(ISNUMBER('w-wa'!D220),(VLOOKUP('w-wa'!D220,tab_liczb_!$I$8:$K$18,3,1))," ")</f>
        <v>6</v>
      </c>
      <c r="E221" s="58">
        <f>IF(ISNUMBER('w-wa'!E220),(VLOOKUP('w-wa'!E220,tab_liczb_!$L$8:$N$18,3,1))," ")</f>
        <v>11</v>
      </c>
      <c r="F221" s="58">
        <f>IF(ISNUMBER('w-wa'!F220),(VLOOKUP('w-wa'!F220,tab_liczb_!$O$8:$Q$18,3,1))," ")</f>
        <v>6</v>
      </c>
      <c r="G221" s="58">
        <f>IF(ISNUMBER('w-wa'!G220),(VLOOKUP('w-wa'!G220,tab_liczb_!$R$8:$T$18,3,1))," ")</f>
        <v>4</v>
      </c>
      <c r="H221" s="58">
        <f>IF(ISNUMBER('w-wa'!H220),(VLOOKUP('w-wa'!H220,tab_liczb_!$U$8:$W$18,3,1))," ")</f>
        <v>6</v>
      </c>
      <c r="I221" s="58">
        <f>IF(ISNUMBER('w-wa'!I220),(VLOOKUP('w-wa'!I220,tab_liczb_!$X$8:$Z$18,3,1))," ")</f>
        <v>1</v>
      </c>
      <c r="J221" s="58">
        <f>IF(ISNUMBER('w-wa'!J220),(VLOOKUP('w-wa'!J220,tab_liczb_!$AA$8:$AC$18,3,1))," ")</f>
        <v>5</v>
      </c>
      <c r="K221" s="58">
        <f>IF(ISNUMBER('w-wa'!K220),(VLOOKUP('w-wa'!K220,tab_liczb_!$AD$8:$AF$18,3,1))," ")</f>
        <v>8</v>
      </c>
      <c r="L221" s="58">
        <f>IF(ISNUMBER('w-wa'!L220),(VLOOKUP('w-wa'!L220,tab_liczb_!$AG$8:$AI$18,3,1))," ")</f>
        <v>6</v>
      </c>
      <c r="M221" s="58">
        <f>IF(ISNUMBER('w-wa'!M220),(VLOOKUP('w-wa'!M220,tab_liczb_!$AJ$8:$AL$18,3,1))," ")</f>
        <v>6</v>
      </c>
      <c r="N221" s="58">
        <f>IF(ISNUMBER('w-wa'!N220),(VLOOKUP('w-wa'!N220,tab_liczb_!$AM$8:$AO$18,3,1))," ")</f>
        <v>8</v>
      </c>
      <c r="O221" s="58">
        <f>IF(ISNUMBER('w-wa'!O220),(VLOOKUP('w-wa'!O220,tab_liczb_!$AP$8:$AR$18,3,1))," ")</f>
        <v>8</v>
      </c>
      <c r="P221" s="58">
        <f>IF(ISNUMBER('w-wa'!P220),(VLOOKUP('w-wa'!P220,tab_liczb_!$AS$8:$AU$18,3,1))," ")</f>
        <v>4</v>
      </c>
      <c r="Q221" s="58">
        <f>IF(ISNUMBER('w-wa'!Q220),(VLOOKUP('w-wa'!Q220,tab_liczb_!$AV$8:$AX$18,3,1))," ")</f>
        <v>7</v>
      </c>
      <c r="R221" s="58">
        <f>IF(ISNUMBER('w-wa'!R220),(VLOOKUP('w-wa'!R220,tab_liczb_!$AY$8:$BA$18,3,1))," ")</f>
        <v>6</v>
      </c>
      <c r="U221" s="62">
        <f t="shared" si="101"/>
        <v>1</v>
      </c>
      <c r="V221" s="58">
        <f t="shared" si="102"/>
        <v>0</v>
      </c>
      <c r="W221" s="58">
        <f t="shared" si="103"/>
        <v>0</v>
      </c>
      <c r="X221" s="58">
        <f t="shared" si="104"/>
        <v>2</v>
      </c>
      <c r="Y221" s="58">
        <f t="shared" si="105"/>
        <v>0</v>
      </c>
      <c r="Z221" s="58">
        <f t="shared" si="106"/>
        <v>5</v>
      </c>
      <c r="AA221" s="58">
        <f t="shared" si="107"/>
        <v>1</v>
      </c>
      <c r="AB221" s="58">
        <f t="shared" si="108"/>
        <v>1</v>
      </c>
      <c r="AC221" s="58">
        <f t="shared" si="109"/>
        <v>1</v>
      </c>
      <c r="AD221" s="58">
        <f t="shared" si="110"/>
        <v>0</v>
      </c>
      <c r="AE221" s="59">
        <f t="shared" si="111"/>
        <v>1</v>
      </c>
      <c r="AF221" s="112"/>
      <c r="AG221" s="77">
        <f t="shared" si="112"/>
        <v>0</v>
      </c>
      <c r="AH221" s="78">
        <f t="shared" si="113"/>
        <v>0</v>
      </c>
      <c r="AI221" s="78">
        <f t="shared" si="114"/>
        <v>0</v>
      </c>
      <c r="AJ221" s="78">
        <f t="shared" si="115"/>
        <v>2</v>
      </c>
      <c r="AK221" s="78">
        <f t="shared" si="116"/>
        <v>1</v>
      </c>
      <c r="AL221" s="78">
        <f t="shared" si="117"/>
        <v>0</v>
      </c>
      <c r="AM221" s="78">
        <f t="shared" si="118"/>
        <v>0</v>
      </c>
      <c r="AN221" s="78">
        <f t="shared" si="119"/>
        <v>1</v>
      </c>
      <c r="AO221" s="78">
        <f t="shared" si="120"/>
        <v>0</v>
      </c>
      <c r="AP221" s="78">
        <f t="shared" si="121"/>
        <v>0</v>
      </c>
      <c r="AQ221" s="79">
        <f t="shared" si="122"/>
        <v>0</v>
      </c>
      <c r="AR221" s="41"/>
      <c r="AS221" s="41"/>
      <c r="AT221" s="113">
        <f t="shared" si="123"/>
        <v>0</v>
      </c>
      <c r="AU221" s="114">
        <f t="shared" si="124"/>
        <v>0</v>
      </c>
      <c r="AV221" s="114">
        <f t="shared" si="133"/>
        <v>0</v>
      </c>
      <c r="AW221" s="114">
        <f t="shared" si="125"/>
        <v>0</v>
      </c>
      <c r="AX221" s="114">
        <f t="shared" si="126"/>
        <v>0</v>
      </c>
      <c r="AY221" s="114">
        <f t="shared" si="127"/>
        <v>1</v>
      </c>
      <c r="AZ221" s="58">
        <f t="shared" si="128"/>
        <v>0</v>
      </c>
      <c r="BA221" s="114">
        <f t="shared" si="129"/>
        <v>0</v>
      </c>
      <c r="BB221" s="114">
        <f t="shared" si="130"/>
        <v>0</v>
      </c>
      <c r="BC221" s="114">
        <f t="shared" si="131"/>
        <v>0</v>
      </c>
      <c r="BD221" s="115">
        <f t="shared" si="132"/>
        <v>0</v>
      </c>
    </row>
    <row r="222" spans="1:56" ht="13.5" thickBot="1">
      <c r="A222" s="237">
        <f>IF(ISNUMBER('w-wa'!A221),('w-wa'!A221),(" "))</f>
        <v>1998</v>
      </c>
      <c r="B222" s="58">
        <f>IF(ISNUMBER('w-wa'!B221),(VLOOKUP('w-wa'!B221,tab_liczb_!$C$8:$E$18,3,1))," ")</f>
        <v>3</v>
      </c>
      <c r="C222" s="58">
        <f>IF(ISNUMBER('w-wa'!C221),(VLOOKUP('w-wa'!C221,tab_liczb_!$F$8:$H$18,3,1))," ")</f>
        <v>2</v>
      </c>
      <c r="D222" s="58">
        <f>IF(ISNUMBER('w-wa'!D221),(VLOOKUP('w-wa'!D221,tab_liczb_!$I$8:$K$18,3,1))," ")</f>
        <v>7</v>
      </c>
      <c r="E222" s="58">
        <f>IF(ISNUMBER('w-wa'!E221),(VLOOKUP('w-wa'!E221,tab_liczb_!$L$8:$N$18,3,1))," ")</f>
        <v>1</v>
      </c>
      <c r="F222" s="58">
        <f>IF(ISNUMBER('w-wa'!F221),(VLOOKUP('w-wa'!F221,tab_liczb_!$O$8:$Q$18,3,1))," ")</f>
        <v>5</v>
      </c>
      <c r="G222" s="58">
        <f>IF(ISNUMBER('w-wa'!G221),(VLOOKUP('w-wa'!G221,tab_liczb_!$R$8:$T$18,3,1))," ")</f>
        <v>2</v>
      </c>
      <c r="H222" s="58">
        <f>IF(ISNUMBER('w-wa'!H221),(VLOOKUP('w-wa'!H221,tab_liczb_!$U$8:$W$18,3,1))," ")</f>
        <v>6</v>
      </c>
      <c r="I222" s="58">
        <f>IF(ISNUMBER('w-wa'!I221),(VLOOKUP('w-wa'!I221,tab_liczb_!$X$8:$Z$18,3,1))," ")</f>
        <v>8</v>
      </c>
      <c r="J222" s="58">
        <f>IF(ISNUMBER('w-wa'!J221),(VLOOKUP('w-wa'!J221,tab_liczb_!$AA$8:$AC$18,3,1))," ")</f>
        <v>6</v>
      </c>
      <c r="K222" s="58">
        <f>IF(ISNUMBER('w-wa'!K221),(VLOOKUP('w-wa'!K221,tab_liczb_!$AD$8:$AF$18,3,1))," ")</f>
        <v>7</v>
      </c>
      <c r="L222" s="58">
        <f>IF(ISNUMBER('w-wa'!L221),(VLOOKUP('w-wa'!L221,tab_liczb_!$AG$8:$AI$18,3,1))," ")</f>
        <v>11</v>
      </c>
      <c r="M222" s="58">
        <f>IF(ISNUMBER('w-wa'!M221),(VLOOKUP('w-wa'!M221,tab_liczb_!$AJ$8:$AL$18,3,1))," ")</f>
        <v>9</v>
      </c>
      <c r="N222" s="58">
        <f>IF(ISNUMBER('w-wa'!N221),(VLOOKUP('w-wa'!N221,tab_liczb_!$AM$8:$AO$18,3,1))," ")</f>
        <v>3</v>
      </c>
      <c r="O222" s="58">
        <f>IF(ISNUMBER('w-wa'!O221),(VLOOKUP('w-wa'!O221,tab_liczb_!$AP$8:$AR$18,3,1))," ")</f>
        <v>3</v>
      </c>
      <c r="P222" s="58">
        <f>IF(ISNUMBER('w-wa'!P221),(VLOOKUP('w-wa'!P221,tab_liczb_!$AS$8:$AU$18,3,1))," ")</f>
        <v>6</v>
      </c>
      <c r="Q222" s="58">
        <f>IF(ISNUMBER('w-wa'!Q221),(VLOOKUP('w-wa'!Q221,tab_liczb_!$AV$8:$AX$18,3,1))," ")</f>
        <v>11</v>
      </c>
      <c r="R222" s="58">
        <f>IF(ISNUMBER('w-wa'!R221),(VLOOKUP('w-wa'!R221,tab_liczb_!$AY$8:$BA$18,3,1))," ")</f>
        <v>5</v>
      </c>
      <c r="U222" s="62">
        <f t="shared" si="101"/>
        <v>1</v>
      </c>
      <c r="V222" s="58">
        <f t="shared" si="102"/>
        <v>0</v>
      </c>
      <c r="W222" s="58">
        <f t="shared" si="103"/>
        <v>1</v>
      </c>
      <c r="X222" s="58">
        <f t="shared" si="104"/>
        <v>1</v>
      </c>
      <c r="Y222" s="58">
        <f t="shared" si="105"/>
        <v>2</v>
      </c>
      <c r="Z222" s="58">
        <f t="shared" si="106"/>
        <v>2</v>
      </c>
      <c r="AA222" s="58">
        <f t="shared" si="107"/>
        <v>1</v>
      </c>
      <c r="AB222" s="58">
        <f t="shared" si="108"/>
        <v>0</v>
      </c>
      <c r="AC222" s="58">
        <f t="shared" si="109"/>
        <v>1</v>
      </c>
      <c r="AD222" s="58">
        <f t="shared" si="110"/>
        <v>2</v>
      </c>
      <c r="AE222" s="59">
        <f t="shared" si="111"/>
        <v>1</v>
      </c>
      <c r="AF222" s="112"/>
      <c r="AG222" s="77">
        <f t="shared" si="112"/>
        <v>1</v>
      </c>
      <c r="AH222" s="78">
        <f t="shared" si="113"/>
        <v>0</v>
      </c>
      <c r="AI222" s="78">
        <f t="shared" si="114"/>
        <v>0</v>
      </c>
      <c r="AJ222" s="78">
        <f t="shared" si="115"/>
        <v>0</v>
      </c>
      <c r="AK222" s="78">
        <f t="shared" si="116"/>
        <v>0</v>
      </c>
      <c r="AL222" s="78">
        <f t="shared" si="117"/>
        <v>1</v>
      </c>
      <c r="AM222" s="78">
        <f t="shared" si="118"/>
        <v>0</v>
      </c>
      <c r="AN222" s="78">
        <f t="shared" si="119"/>
        <v>0</v>
      </c>
      <c r="AO222" s="78">
        <f t="shared" si="120"/>
        <v>2</v>
      </c>
      <c r="AP222" s="78">
        <f t="shared" si="121"/>
        <v>0</v>
      </c>
      <c r="AQ222" s="79">
        <f t="shared" si="122"/>
        <v>0</v>
      </c>
      <c r="AR222" s="41"/>
      <c r="AS222" s="41"/>
      <c r="AT222" s="113">
        <f t="shared" si="123"/>
        <v>0</v>
      </c>
      <c r="AU222" s="114">
        <f t="shared" si="124"/>
        <v>0</v>
      </c>
      <c r="AV222" s="114">
        <f t="shared" si="133"/>
        <v>0</v>
      </c>
      <c r="AW222" s="114">
        <f t="shared" si="125"/>
        <v>0</v>
      </c>
      <c r="AX222" s="114">
        <f t="shared" si="126"/>
        <v>0</v>
      </c>
      <c r="AY222" s="114">
        <f t="shared" si="127"/>
        <v>0</v>
      </c>
      <c r="AZ222" s="58">
        <f t="shared" si="128"/>
        <v>1</v>
      </c>
      <c r="BA222" s="114">
        <f t="shared" si="129"/>
        <v>0</v>
      </c>
      <c r="BB222" s="114">
        <f t="shared" si="130"/>
        <v>0</v>
      </c>
      <c r="BC222" s="114">
        <f t="shared" si="131"/>
        <v>0</v>
      </c>
      <c r="BD222" s="115">
        <f t="shared" si="132"/>
        <v>0</v>
      </c>
    </row>
    <row r="223" spans="1:56" ht="13.5" thickBot="1">
      <c r="A223" s="237">
        <f>IF(ISNUMBER('w-wa'!A222),('w-wa'!A222),(" "))</f>
        <v>1999</v>
      </c>
      <c r="B223" s="58">
        <f>IF(ISNUMBER('w-wa'!B222),(VLOOKUP('w-wa'!B222,tab_liczb_!$C$8:$E$18,3,1))," ")</f>
        <v>5</v>
      </c>
      <c r="C223" s="58">
        <f>IF(ISNUMBER('w-wa'!C222),(VLOOKUP('w-wa'!C222,tab_liczb_!$F$8:$H$18,3,1))," ")</f>
        <v>6</v>
      </c>
      <c r="D223" s="58">
        <f>IF(ISNUMBER('w-wa'!D222),(VLOOKUP('w-wa'!D222,tab_liczb_!$I$8:$K$18,3,1))," ")</f>
        <v>3</v>
      </c>
      <c r="E223" s="58">
        <f>IF(ISNUMBER('w-wa'!E222),(VLOOKUP('w-wa'!E222,tab_liczb_!$L$8:$N$18,3,1))," ")</f>
        <v>2</v>
      </c>
      <c r="F223" s="58">
        <f>IF(ISNUMBER('w-wa'!F222),(VLOOKUP('w-wa'!F222,tab_liczb_!$O$8:$Q$18,3,1))," ")</f>
        <v>8</v>
      </c>
      <c r="G223" s="58">
        <f>IF(ISNUMBER('w-wa'!G222),(VLOOKUP('w-wa'!G222,tab_liczb_!$R$8:$T$18,3,1))," ")</f>
        <v>3</v>
      </c>
      <c r="H223" s="58">
        <f>IF(ISNUMBER('w-wa'!H222),(VLOOKUP('w-wa'!H222,tab_liczb_!$U$8:$W$18,3,1))," ")</f>
        <v>1</v>
      </c>
      <c r="I223" s="58">
        <f>IF(ISNUMBER('w-wa'!I222),(VLOOKUP('w-wa'!I222,tab_liczb_!$X$8:$Z$18,3,1))," ")</f>
        <v>6</v>
      </c>
      <c r="J223" s="58">
        <f>IF(ISNUMBER('w-wa'!J222),(VLOOKUP('w-wa'!J222,tab_liczb_!$AA$8:$AC$18,3,1))," ")</f>
        <v>1</v>
      </c>
      <c r="K223" s="58">
        <f>IF(ISNUMBER('w-wa'!K222),(VLOOKUP('w-wa'!K222,tab_liczb_!$AD$8:$AF$18,3,1))," ")</f>
        <v>6</v>
      </c>
      <c r="L223" s="58">
        <f>IF(ISNUMBER('w-wa'!L222),(VLOOKUP('w-wa'!L222,tab_liczb_!$AG$8:$AI$18,3,1))," ")</f>
        <v>8</v>
      </c>
      <c r="M223" s="58">
        <f>IF(ISNUMBER('w-wa'!M222),(VLOOKUP('w-wa'!M222,tab_liczb_!$AJ$8:$AL$18,3,1))," ")</f>
        <v>5</v>
      </c>
      <c r="N223" s="58">
        <f>IF(ISNUMBER('w-wa'!N222),(VLOOKUP('w-wa'!N222,tab_liczb_!$AM$8:$AO$18,3,1))," ")</f>
        <v>6</v>
      </c>
      <c r="O223" s="58">
        <f>IF(ISNUMBER('w-wa'!O222),(VLOOKUP('w-wa'!O222,tab_liczb_!$AP$8:$AR$18,3,1))," ")</f>
        <v>3</v>
      </c>
      <c r="P223" s="58">
        <f>IF(ISNUMBER('w-wa'!P222),(VLOOKUP('w-wa'!P222,tab_liczb_!$AS$8:$AU$18,3,1))," ")</f>
        <v>3</v>
      </c>
      <c r="Q223" s="58">
        <f>IF(ISNUMBER('w-wa'!Q222),(VLOOKUP('w-wa'!Q222,tab_liczb_!$AV$8:$AX$18,3,1))," ")</f>
        <v>5</v>
      </c>
      <c r="R223" s="58">
        <f>IF(ISNUMBER('w-wa'!R222),(VLOOKUP('w-wa'!R222,tab_liczb_!$AY$8:$BA$18,3,1))," ")</f>
        <v>4</v>
      </c>
      <c r="U223" s="62">
        <f t="shared" si="101"/>
        <v>0</v>
      </c>
      <c r="V223" s="58">
        <f t="shared" si="102"/>
        <v>0</v>
      </c>
      <c r="W223" s="58">
        <f t="shared" si="103"/>
        <v>0</v>
      </c>
      <c r="X223" s="58">
        <f t="shared" si="104"/>
        <v>2</v>
      </c>
      <c r="Y223" s="58">
        <f t="shared" si="105"/>
        <v>0</v>
      </c>
      <c r="Z223" s="58">
        <f t="shared" si="106"/>
        <v>3</v>
      </c>
      <c r="AA223" s="58">
        <f t="shared" si="107"/>
        <v>2</v>
      </c>
      <c r="AB223" s="58">
        <f t="shared" si="108"/>
        <v>0</v>
      </c>
      <c r="AC223" s="58">
        <f t="shared" si="109"/>
        <v>2</v>
      </c>
      <c r="AD223" s="58">
        <f t="shared" si="110"/>
        <v>1</v>
      </c>
      <c r="AE223" s="59">
        <f t="shared" si="111"/>
        <v>2</v>
      </c>
      <c r="AF223" s="112"/>
      <c r="AG223" s="77">
        <f t="shared" si="112"/>
        <v>0</v>
      </c>
      <c r="AH223" s="78">
        <f t="shared" si="113"/>
        <v>0</v>
      </c>
      <c r="AI223" s="78">
        <f t="shared" si="114"/>
        <v>0</v>
      </c>
      <c r="AJ223" s="78">
        <f t="shared" si="115"/>
        <v>0</v>
      </c>
      <c r="AK223" s="78">
        <f t="shared" si="116"/>
        <v>0</v>
      </c>
      <c r="AL223" s="78">
        <f t="shared" si="117"/>
        <v>1</v>
      </c>
      <c r="AM223" s="78">
        <f t="shared" si="118"/>
        <v>1</v>
      </c>
      <c r="AN223" s="78">
        <f t="shared" si="119"/>
        <v>0</v>
      </c>
      <c r="AO223" s="78">
        <f t="shared" si="120"/>
        <v>2</v>
      </c>
      <c r="AP223" s="78">
        <f t="shared" si="121"/>
        <v>0</v>
      </c>
      <c r="AQ223" s="79">
        <f t="shared" si="122"/>
        <v>0</v>
      </c>
      <c r="AR223" s="41"/>
      <c r="AS223" s="41"/>
      <c r="AT223" s="113">
        <f t="shared" si="123"/>
        <v>0</v>
      </c>
      <c r="AU223" s="114">
        <f t="shared" si="124"/>
        <v>0</v>
      </c>
      <c r="AV223" s="114">
        <f t="shared" si="133"/>
        <v>0</v>
      </c>
      <c r="AW223" s="114">
        <f t="shared" si="125"/>
        <v>0</v>
      </c>
      <c r="AX223" s="114">
        <f t="shared" si="126"/>
        <v>0</v>
      </c>
      <c r="AY223" s="114">
        <f t="shared" si="127"/>
        <v>0</v>
      </c>
      <c r="AZ223" s="58">
        <f t="shared" si="128"/>
        <v>0</v>
      </c>
      <c r="BA223" s="114">
        <f t="shared" si="129"/>
        <v>1</v>
      </c>
      <c r="BB223" s="114">
        <f t="shared" si="130"/>
        <v>0</v>
      </c>
      <c r="BC223" s="114">
        <f t="shared" si="131"/>
        <v>0</v>
      </c>
      <c r="BD223" s="115">
        <f t="shared" si="132"/>
        <v>0</v>
      </c>
    </row>
    <row r="224" spans="1:56" ht="13.5" thickBot="1">
      <c r="A224" s="237">
        <f>IF(ISNUMBER('w-wa'!A223),('w-wa'!A223),(" "))</f>
        <v>2000</v>
      </c>
      <c r="B224" s="58">
        <f>IF(ISNUMBER('w-wa'!B223),(VLOOKUP('w-wa'!B223,tab_liczb_!$C$8:$E$18,3,1))," ")</f>
        <v>6</v>
      </c>
      <c r="C224" s="58">
        <f>IF(ISNUMBER('w-wa'!C223),(VLOOKUP('w-wa'!C223,tab_liczb_!$F$8:$H$18,3,1))," ")</f>
        <v>3</v>
      </c>
      <c r="D224" s="58">
        <f>IF(ISNUMBER('w-wa'!D223),(VLOOKUP('w-wa'!D223,tab_liczb_!$I$8:$K$18,3,1))," ")</f>
        <v>6</v>
      </c>
      <c r="E224" s="58">
        <f>IF(ISNUMBER('w-wa'!E223),(VLOOKUP('w-wa'!E223,tab_liczb_!$L$8:$N$18,3,1))," ")</f>
        <v>1</v>
      </c>
      <c r="F224" s="58">
        <f>IF(ISNUMBER('w-wa'!F223),(VLOOKUP('w-wa'!F223,tab_liczb_!$O$8:$Q$18,3,1))," ")</f>
        <v>3</v>
      </c>
      <c r="G224" s="58">
        <f>IF(ISNUMBER('w-wa'!G223),(VLOOKUP('w-wa'!G223,tab_liczb_!$R$8:$T$18,3,1))," ")</f>
        <v>3</v>
      </c>
      <c r="H224" s="58">
        <f>IF(ISNUMBER('w-wa'!H223),(VLOOKUP('w-wa'!H223,tab_liczb_!$U$8:$W$18,3,1))," ")</f>
        <v>8</v>
      </c>
      <c r="I224" s="58">
        <f>IF(ISNUMBER('w-wa'!I223),(VLOOKUP('w-wa'!I223,tab_liczb_!$X$8:$Z$18,3,1))," ")</f>
        <v>5</v>
      </c>
      <c r="J224" s="58">
        <f>IF(ISNUMBER('w-wa'!J223),(VLOOKUP('w-wa'!J223,tab_liczb_!$AA$8:$AC$18,3,1))," ")</f>
        <v>8</v>
      </c>
      <c r="K224" s="58">
        <f>IF(ISNUMBER('w-wa'!K223),(VLOOKUP('w-wa'!K223,tab_liczb_!$AD$8:$AF$18,3,1))," ")</f>
        <v>1</v>
      </c>
      <c r="L224" s="58">
        <f>IF(ISNUMBER('w-wa'!L223),(VLOOKUP('w-wa'!L223,tab_liczb_!$AG$8:$AI$18,3,1))," ")</f>
        <v>1</v>
      </c>
      <c r="M224" s="58">
        <f>IF(ISNUMBER('w-wa'!M223),(VLOOKUP('w-wa'!M223,tab_liczb_!$AJ$8:$AL$18,3,1))," ")</f>
        <v>2</v>
      </c>
      <c r="N224" s="58">
        <f>IF(ISNUMBER('w-wa'!N223),(VLOOKUP('w-wa'!N223,tab_liczb_!$AM$8:$AO$18,3,1))," ")</f>
        <v>3</v>
      </c>
      <c r="O224" s="58">
        <f>IF(ISNUMBER('w-wa'!O223),(VLOOKUP('w-wa'!O223,tab_liczb_!$AP$8:$AR$18,3,1))," ")</f>
        <v>1</v>
      </c>
      <c r="P224" s="58">
        <f>IF(ISNUMBER('w-wa'!P223),(VLOOKUP('w-wa'!P223,tab_liczb_!$AS$8:$AU$18,3,1))," ")</f>
        <v>6</v>
      </c>
      <c r="Q224" s="58">
        <f>IF(ISNUMBER('w-wa'!Q223),(VLOOKUP('w-wa'!Q223,tab_liczb_!$AV$8:$AX$18,3,1))," ")</f>
        <v>1</v>
      </c>
      <c r="R224" s="58">
        <f>IF(ISNUMBER('w-wa'!R223),(VLOOKUP('w-wa'!R223,tab_liczb_!$AY$8:$BA$18,3,1))," ")</f>
        <v>1</v>
      </c>
      <c r="U224" s="62">
        <f t="shared" si="101"/>
        <v>0</v>
      </c>
      <c r="V224" s="58">
        <f t="shared" si="102"/>
        <v>0</v>
      </c>
      <c r="W224" s="58">
        <f t="shared" si="103"/>
        <v>0</v>
      </c>
      <c r="X224" s="58">
        <f t="shared" si="104"/>
        <v>2</v>
      </c>
      <c r="Y224" s="58">
        <f t="shared" si="105"/>
        <v>0</v>
      </c>
      <c r="Z224" s="58">
        <f t="shared" si="106"/>
        <v>2</v>
      </c>
      <c r="AA224" s="58">
        <f t="shared" si="107"/>
        <v>1</v>
      </c>
      <c r="AB224" s="58">
        <f t="shared" si="108"/>
        <v>0</v>
      </c>
      <c r="AC224" s="58">
        <f t="shared" si="109"/>
        <v>3</v>
      </c>
      <c r="AD224" s="58">
        <f t="shared" si="110"/>
        <v>1</v>
      </c>
      <c r="AE224" s="59">
        <f t="shared" si="111"/>
        <v>3</v>
      </c>
      <c r="AF224" s="112"/>
      <c r="AG224" s="77">
        <f t="shared" si="112"/>
        <v>0</v>
      </c>
      <c r="AH224" s="78">
        <f t="shared" si="113"/>
        <v>0</v>
      </c>
      <c r="AI224" s="78">
        <f t="shared" si="114"/>
        <v>0</v>
      </c>
      <c r="AJ224" s="78">
        <f t="shared" si="115"/>
        <v>0</v>
      </c>
      <c r="AK224" s="78">
        <f t="shared" si="116"/>
        <v>0</v>
      </c>
      <c r="AL224" s="78">
        <f t="shared" si="117"/>
        <v>1</v>
      </c>
      <c r="AM224" s="78">
        <f t="shared" si="118"/>
        <v>0</v>
      </c>
      <c r="AN224" s="78">
        <f t="shared" si="119"/>
        <v>0</v>
      </c>
      <c r="AO224" s="78">
        <f t="shared" si="120"/>
        <v>1</v>
      </c>
      <c r="AP224" s="78">
        <f t="shared" si="121"/>
        <v>0</v>
      </c>
      <c r="AQ224" s="79">
        <f t="shared" si="122"/>
        <v>2</v>
      </c>
      <c r="AR224" s="41"/>
      <c r="AS224" s="41"/>
      <c r="AT224" s="113">
        <f t="shared" si="123"/>
        <v>0</v>
      </c>
      <c r="AU224" s="114">
        <f t="shared" si="124"/>
        <v>0</v>
      </c>
      <c r="AV224" s="114">
        <f t="shared" si="133"/>
        <v>0</v>
      </c>
      <c r="AW224" s="114">
        <f t="shared" si="125"/>
        <v>0</v>
      </c>
      <c r="AX224" s="114">
        <f t="shared" si="126"/>
        <v>0</v>
      </c>
      <c r="AY224" s="114">
        <f t="shared" si="127"/>
        <v>0</v>
      </c>
      <c r="AZ224" s="58">
        <f t="shared" si="128"/>
        <v>0</v>
      </c>
      <c r="BA224" s="114">
        <f t="shared" si="129"/>
        <v>0</v>
      </c>
      <c r="BB224" s="114">
        <f t="shared" si="130"/>
        <v>0</v>
      </c>
      <c r="BC224" s="114">
        <f t="shared" si="131"/>
        <v>0</v>
      </c>
      <c r="BD224" s="115">
        <f t="shared" si="132"/>
        <v>1</v>
      </c>
    </row>
    <row r="225" spans="1:56" ht="13.5" thickBot="1">
      <c r="A225" s="237">
        <f>IF(ISNUMBER('w-wa'!A224),('w-wa'!A224),(" "))</f>
        <v>2001</v>
      </c>
      <c r="B225" s="58">
        <f>IF(ISNUMBER('w-wa'!B224),(VLOOKUP('w-wa'!B224,tab_liczb_!$C$8:$E$18,3,1))," ")</f>
        <v>3</v>
      </c>
      <c r="C225" s="58">
        <f>IF(ISNUMBER('w-wa'!C224),(VLOOKUP('w-wa'!C224,tab_liczb_!$F$8:$H$18,3,1))," ")</f>
        <v>4</v>
      </c>
      <c r="D225" s="58">
        <f>IF(ISNUMBER('w-wa'!D224),(VLOOKUP('w-wa'!D224,tab_liczb_!$I$8:$K$18,3,1))," ")</f>
        <v>6</v>
      </c>
      <c r="E225" s="58">
        <f>IF(ISNUMBER('w-wa'!E224),(VLOOKUP('w-wa'!E224,tab_liczb_!$L$8:$N$18,3,1))," ")</f>
        <v>4</v>
      </c>
      <c r="F225" s="58">
        <f>IF(ISNUMBER('w-wa'!F224),(VLOOKUP('w-wa'!F224,tab_liczb_!$O$8:$Q$18,3,1))," ")</f>
        <v>3</v>
      </c>
      <c r="G225" s="58">
        <f>IF(ISNUMBER('w-wa'!G224),(VLOOKUP('w-wa'!G224,tab_liczb_!$R$8:$T$18,3,1))," ")</f>
        <v>7</v>
      </c>
      <c r="H225" s="58">
        <f>IF(ISNUMBER('w-wa'!H224),(VLOOKUP('w-wa'!H224,tab_liczb_!$U$8:$W$18,3,1))," ")</f>
        <v>1</v>
      </c>
      <c r="I225" s="58">
        <f>IF(ISNUMBER('w-wa'!I224),(VLOOKUP('w-wa'!I224,tab_liczb_!$X$8:$Z$18,3,1))," ")</f>
        <v>1</v>
      </c>
      <c r="J225" s="58">
        <f>IF(ISNUMBER('w-wa'!J224),(VLOOKUP('w-wa'!J224,tab_liczb_!$AA$8:$AC$18,3,1))," ")</f>
        <v>7</v>
      </c>
      <c r="K225" s="58">
        <f>IF(ISNUMBER('w-wa'!K224),(VLOOKUP('w-wa'!K224,tab_liczb_!$AD$8:$AF$18,3,1))," ")</f>
        <v>1</v>
      </c>
      <c r="L225" s="58">
        <f>IF(ISNUMBER('w-wa'!L224),(VLOOKUP('w-wa'!L224,tab_liczb_!$AG$8:$AI$18,3,1))," ")</f>
        <v>6</v>
      </c>
      <c r="M225" s="58">
        <f>IF(ISNUMBER('w-wa'!M224),(VLOOKUP('w-wa'!M224,tab_liczb_!$AJ$8:$AL$18,3,1))," ")</f>
        <v>9</v>
      </c>
      <c r="N225" s="58">
        <f>IF(ISNUMBER('w-wa'!N224),(VLOOKUP('w-wa'!N224,tab_liczb_!$AM$8:$AO$18,3,1))," ")</f>
        <v>2</v>
      </c>
      <c r="O225" s="58">
        <f>IF(ISNUMBER('w-wa'!O224),(VLOOKUP('w-wa'!O224,tab_liczb_!$AP$8:$AR$18,3,1))," ")</f>
        <v>3</v>
      </c>
      <c r="P225" s="58">
        <f>IF(ISNUMBER('w-wa'!P224),(VLOOKUP('w-wa'!P224,tab_liczb_!$AS$8:$AU$18,3,1))," ")</f>
        <v>1</v>
      </c>
      <c r="Q225" s="58">
        <f>IF(ISNUMBER('w-wa'!Q224),(VLOOKUP('w-wa'!Q224,tab_liczb_!$AV$8:$AX$18,3,1))," ")</f>
        <v>2</v>
      </c>
      <c r="R225" s="58">
        <f>IF(ISNUMBER('w-wa'!R224),(VLOOKUP('w-wa'!R224,tab_liczb_!$AY$8:$BA$18,3,1))," ")</f>
        <v>3</v>
      </c>
      <c r="U225" s="62">
        <f t="shared" si="101"/>
        <v>0</v>
      </c>
      <c r="V225" s="58">
        <f t="shared" si="102"/>
        <v>0</v>
      </c>
      <c r="W225" s="58">
        <f t="shared" si="103"/>
        <v>1</v>
      </c>
      <c r="X225" s="58">
        <f t="shared" si="104"/>
        <v>0</v>
      </c>
      <c r="Y225" s="58">
        <f t="shared" si="105"/>
        <v>2</v>
      </c>
      <c r="Z225" s="58">
        <f t="shared" si="106"/>
        <v>2</v>
      </c>
      <c r="AA225" s="58">
        <f t="shared" si="107"/>
        <v>0</v>
      </c>
      <c r="AB225" s="58">
        <f t="shared" si="108"/>
        <v>2</v>
      </c>
      <c r="AC225" s="58">
        <f t="shared" si="109"/>
        <v>2</v>
      </c>
      <c r="AD225" s="58">
        <f t="shared" si="110"/>
        <v>0</v>
      </c>
      <c r="AE225" s="59">
        <f t="shared" si="111"/>
        <v>3</v>
      </c>
      <c r="AF225" s="112"/>
      <c r="AG225" s="77">
        <f t="shared" si="112"/>
        <v>0</v>
      </c>
      <c r="AH225" s="78">
        <f t="shared" si="113"/>
        <v>0</v>
      </c>
      <c r="AI225" s="78">
        <f t="shared" si="114"/>
        <v>0</v>
      </c>
      <c r="AJ225" s="78">
        <f t="shared" si="115"/>
        <v>0</v>
      </c>
      <c r="AK225" s="78">
        <f t="shared" si="116"/>
        <v>0</v>
      </c>
      <c r="AL225" s="78">
        <f t="shared" si="117"/>
        <v>0</v>
      </c>
      <c r="AM225" s="78">
        <f t="shared" si="118"/>
        <v>0</v>
      </c>
      <c r="AN225" s="78">
        <f t="shared" si="119"/>
        <v>0</v>
      </c>
      <c r="AO225" s="78">
        <f t="shared" si="120"/>
        <v>1</v>
      </c>
      <c r="AP225" s="78">
        <f t="shared" si="121"/>
        <v>2</v>
      </c>
      <c r="AQ225" s="79">
        <f t="shared" si="122"/>
        <v>1</v>
      </c>
      <c r="AR225" s="41"/>
      <c r="AS225" s="41"/>
      <c r="AT225" s="113">
        <f t="shared" si="123"/>
        <v>0</v>
      </c>
      <c r="AU225" s="114">
        <f t="shared" si="124"/>
        <v>0</v>
      </c>
      <c r="AV225" s="114">
        <f t="shared" si="133"/>
        <v>0</v>
      </c>
      <c r="AW225" s="114">
        <f t="shared" si="125"/>
        <v>0</v>
      </c>
      <c r="AX225" s="114">
        <f t="shared" si="126"/>
        <v>0</v>
      </c>
      <c r="AY225" s="114">
        <f t="shared" si="127"/>
        <v>0</v>
      </c>
      <c r="AZ225" s="58">
        <f t="shared" si="128"/>
        <v>0</v>
      </c>
      <c r="BA225" s="114">
        <f t="shared" si="129"/>
        <v>0</v>
      </c>
      <c r="BB225" s="114">
        <f t="shared" si="130"/>
        <v>1</v>
      </c>
      <c r="BC225" s="114">
        <f t="shared" si="131"/>
        <v>0</v>
      </c>
      <c r="BD225" s="115">
        <f t="shared" si="132"/>
        <v>0</v>
      </c>
    </row>
    <row r="226" spans="1:56" ht="13.5" thickBot="1">
      <c r="A226" s="237">
        <f>IF(ISNUMBER('w-wa'!A225),('w-wa'!A225),(" "))</f>
        <v>2002</v>
      </c>
      <c r="B226" s="58">
        <f>IF(ISNUMBER('w-wa'!B225),(VLOOKUP('w-wa'!B225,tab_liczb_!$C$8:$E$18,3,1))," ")</f>
        <v>4</v>
      </c>
      <c r="C226" s="58">
        <f>IF(ISNUMBER('w-wa'!C225),(VLOOKUP('w-wa'!C225,tab_liczb_!$F$8:$H$18,3,1))," ")</f>
        <v>1</v>
      </c>
      <c r="D226" s="58">
        <f>IF(ISNUMBER('w-wa'!D225),(VLOOKUP('w-wa'!D225,tab_liczb_!$I$8:$K$18,3,1))," ")</f>
        <v>2</v>
      </c>
      <c r="E226" s="58">
        <f>IF(ISNUMBER('w-wa'!E225),(VLOOKUP('w-wa'!E225,tab_liczb_!$L$8:$N$18,3,1))," ")</f>
        <v>3</v>
      </c>
      <c r="F226" s="58">
        <f>IF(ISNUMBER('w-wa'!F225),(VLOOKUP('w-wa'!F225,tab_liczb_!$O$8:$Q$18,3,1))," ")</f>
        <v>1</v>
      </c>
      <c r="G226" s="58">
        <f>IF(ISNUMBER('w-wa'!G225),(VLOOKUP('w-wa'!G225,tab_liczb_!$R$8:$T$18,3,1))," ")</f>
        <v>3</v>
      </c>
      <c r="H226" s="58">
        <f>IF(ISNUMBER('w-wa'!H225),(VLOOKUP('w-wa'!H225,tab_liczb_!$U$8:$W$18,3,1))," ")</f>
        <v>1</v>
      </c>
      <c r="I226" s="58">
        <f>IF(ISNUMBER('w-wa'!I225),(VLOOKUP('w-wa'!I225,tab_liczb_!$X$8:$Z$18,3,1))," ")</f>
        <v>1</v>
      </c>
      <c r="J226" s="58">
        <f>IF(ISNUMBER('w-wa'!J225),(VLOOKUP('w-wa'!J225,tab_liczb_!$AA$8:$AC$18,3,1))," ")</f>
        <v>5</v>
      </c>
      <c r="K226" s="58">
        <f>IF(ISNUMBER('w-wa'!K225),(VLOOKUP('w-wa'!K225,tab_liczb_!$AD$8:$AF$18,3,1))," ")</f>
        <v>8</v>
      </c>
      <c r="L226" s="58">
        <f>IF(ISNUMBER('w-wa'!L225),(VLOOKUP('w-wa'!L225,tab_liczb_!$AG$8:$AI$18,3,1))," ")</f>
        <v>4</v>
      </c>
      <c r="M226" s="58">
        <f>IF(ISNUMBER('w-wa'!M225),(VLOOKUP('w-wa'!M225,tab_liczb_!$AJ$8:$AL$18,3,1))," ")</f>
        <v>11</v>
      </c>
      <c r="N226" s="58">
        <f>IF(ISNUMBER('w-wa'!N225),(VLOOKUP('w-wa'!N225,tab_liczb_!$AM$8:$AO$18,3,1))," ")</f>
        <v>4</v>
      </c>
      <c r="O226" s="58">
        <f>IF(ISNUMBER('w-wa'!O225),(VLOOKUP('w-wa'!O225,tab_liczb_!$AP$8:$AR$18,3,1))," ")</f>
        <v>1</v>
      </c>
      <c r="P226" s="58">
        <f>IF(ISNUMBER('w-wa'!P225),(VLOOKUP('w-wa'!P225,tab_liczb_!$AS$8:$AU$18,3,1))," ")</f>
        <v>1</v>
      </c>
      <c r="Q226" s="58">
        <f>IF(ISNUMBER('w-wa'!Q225),(VLOOKUP('w-wa'!Q225,tab_liczb_!$AV$8:$AX$18,3,1))," ")</f>
        <v>4</v>
      </c>
      <c r="R226" s="58">
        <f>IF(ISNUMBER('w-wa'!R225),(VLOOKUP('w-wa'!R225,tab_liczb_!$AY$8:$BA$18,3,1))," ")</f>
        <v>1</v>
      </c>
      <c r="U226" s="62">
        <f t="shared" si="101"/>
        <v>1</v>
      </c>
      <c r="V226" s="58">
        <f t="shared" si="102"/>
        <v>0</v>
      </c>
      <c r="W226" s="58">
        <f t="shared" si="103"/>
        <v>0</v>
      </c>
      <c r="X226" s="58">
        <f t="shared" si="104"/>
        <v>1</v>
      </c>
      <c r="Y226" s="58">
        <f t="shared" si="105"/>
        <v>0</v>
      </c>
      <c r="Z226" s="58">
        <f t="shared" si="106"/>
        <v>0</v>
      </c>
      <c r="AA226" s="58">
        <f t="shared" si="107"/>
        <v>1</v>
      </c>
      <c r="AB226" s="58">
        <f t="shared" si="108"/>
        <v>2</v>
      </c>
      <c r="AC226" s="58">
        <f t="shared" si="109"/>
        <v>2</v>
      </c>
      <c r="AD226" s="58">
        <f t="shared" si="110"/>
        <v>1</v>
      </c>
      <c r="AE226" s="59">
        <f t="shared" si="111"/>
        <v>4</v>
      </c>
      <c r="AF226" s="112"/>
      <c r="AG226" s="77">
        <f t="shared" si="112"/>
        <v>0</v>
      </c>
      <c r="AH226" s="78">
        <f t="shared" si="113"/>
        <v>0</v>
      </c>
      <c r="AI226" s="78">
        <f t="shared" si="114"/>
        <v>0</v>
      </c>
      <c r="AJ226" s="78">
        <f t="shared" si="115"/>
        <v>0</v>
      </c>
      <c r="AK226" s="78">
        <f t="shared" si="116"/>
        <v>0</v>
      </c>
      <c r="AL226" s="78">
        <f t="shared" si="117"/>
        <v>0</v>
      </c>
      <c r="AM226" s="78">
        <f t="shared" si="118"/>
        <v>0</v>
      </c>
      <c r="AN226" s="78">
        <f t="shared" si="119"/>
        <v>2</v>
      </c>
      <c r="AO226" s="78">
        <f t="shared" si="120"/>
        <v>0</v>
      </c>
      <c r="AP226" s="78">
        <f t="shared" si="121"/>
        <v>0</v>
      </c>
      <c r="AQ226" s="79">
        <f t="shared" si="122"/>
        <v>2</v>
      </c>
      <c r="AR226" s="41"/>
      <c r="AS226" s="41"/>
      <c r="AT226" s="113">
        <f t="shared" si="123"/>
        <v>0</v>
      </c>
      <c r="AU226" s="114">
        <f t="shared" si="124"/>
        <v>0</v>
      </c>
      <c r="AV226" s="114">
        <f t="shared" si="133"/>
        <v>0</v>
      </c>
      <c r="AW226" s="114">
        <f t="shared" si="125"/>
        <v>0</v>
      </c>
      <c r="AX226" s="114">
        <f t="shared" si="126"/>
        <v>0</v>
      </c>
      <c r="AY226" s="114">
        <f t="shared" si="127"/>
        <v>0</v>
      </c>
      <c r="AZ226" s="58">
        <f t="shared" si="128"/>
        <v>0</v>
      </c>
      <c r="BA226" s="114">
        <f t="shared" si="129"/>
        <v>0</v>
      </c>
      <c r="BB226" s="114">
        <f t="shared" si="130"/>
        <v>0</v>
      </c>
      <c r="BC226" s="114">
        <f t="shared" si="131"/>
        <v>0</v>
      </c>
      <c r="BD226" s="115">
        <f t="shared" si="132"/>
        <v>1</v>
      </c>
    </row>
    <row r="227" spans="1:56" ht="13.5" thickBot="1">
      <c r="A227" s="237">
        <f>IF(ISNUMBER('w-wa'!A226),('w-wa'!A226),(" "))</f>
        <v>2003</v>
      </c>
      <c r="B227" s="58">
        <f>IF(ISNUMBER('w-wa'!B226),(VLOOKUP('w-wa'!B226,tab_liczb_!$C$8:$E$18,3,1))," ")</f>
        <v>6</v>
      </c>
      <c r="C227" s="58">
        <f>IF(ISNUMBER('w-wa'!C226),(VLOOKUP('w-wa'!C226,tab_liczb_!$F$8:$H$18,3,1))," ")</f>
        <v>9</v>
      </c>
      <c r="D227" s="58">
        <f>IF(ISNUMBER('w-wa'!D226),(VLOOKUP('w-wa'!D226,tab_liczb_!$I$8:$K$18,3,1))," ")</f>
        <v>7</v>
      </c>
      <c r="E227" s="58">
        <f>IF(ISNUMBER('w-wa'!E226),(VLOOKUP('w-wa'!E226,tab_liczb_!$L$8:$N$18,3,1))," ")</f>
        <v>6</v>
      </c>
      <c r="F227" s="58">
        <f>IF(ISNUMBER('w-wa'!F226),(VLOOKUP('w-wa'!F226,tab_liczb_!$O$8:$Q$18,3,1))," ")</f>
        <v>2</v>
      </c>
      <c r="G227" s="58">
        <f>IF(ISNUMBER('w-wa'!G226),(VLOOKUP('w-wa'!G226,tab_liczb_!$R$8:$T$18,3,1))," ")</f>
        <v>1</v>
      </c>
      <c r="H227" s="58">
        <f>IF(ISNUMBER('w-wa'!H226),(VLOOKUP('w-wa'!H226,tab_liczb_!$U$8:$W$18,3,1))," ")</f>
        <v>1</v>
      </c>
      <c r="I227" s="58">
        <f>IF(ISNUMBER('w-wa'!I226),(VLOOKUP('w-wa'!I226,tab_liczb_!$X$8:$Z$18,3,1))," ")</f>
        <v>1</v>
      </c>
      <c r="J227" s="58">
        <f>IF(ISNUMBER('w-wa'!J226),(VLOOKUP('w-wa'!J226,tab_liczb_!$AA$8:$AC$18,3,1))," ")</f>
        <v>2</v>
      </c>
      <c r="K227" s="58">
        <f>IF(ISNUMBER('w-wa'!K226),(VLOOKUP('w-wa'!K226,tab_liczb_!$AD$8:$AF$18,3,1))," ")</f>
        <v>10</v>
      </c>
      <c r="L227" s="58">
        <f>IF(ISNUMBER('w-wa'!L226),(VLOOKUP('w-wa'!L226,tab_liczb_!$AG$8:$AI$18,3,1))," ")</f>
        <v>3</v>
      </c>
      <c r="M227" s="58">
        <f>IF(ISNUMBER('w-wa'!M226),(VLOOKUP('w-wa'!M226,tab_liczb_!$AJ$8:$AL$18,3,1))," ")</f>
        <v>3</v>
      </c>
      <c r="N227" s="58">
        <f>IF(ISNUMBER('w-wa'!N226),(VLOOKUP('w-wa'!N226,tab_liczb_!$AM$8:$AO$18,3,1))," ")</f>
        <v>9</v>
      </c>
      <c r="O227" s="58">
        <f>IF(ISNUMBER('w-wa'!O226),(VLOOKUP('w-wa'!O226,tab_liczb_!$AP$8:$AR$18,3,1))," ")</f>
        <v>4</v>
      </c>
      <c r="P227" s="58">
        <f>IF(ISNUMBER('w-wa'!P226),(VLOOKUP('w-wa'!P226,tab_liczb_!$AS$8:$AU$18,3,1))," ")</f>
        <v>1</v>
      </c>
      <c r="Q227" s="58">
        <f>IF(ISNUMBER('w-wa'!Q226),(VLOOKUP('w-wa'!Q226,tab_liczb_!$AV$8:$AX$18,3,1))," ")</f>
        <v>3</v>
      </c>
      <c r="R227" s="58">
        <f>IF(ISNUMBER('w-wa'!R226),(VLOOKUP('w-wa'!R226,tab_liczb_!$AY$8:$BA$18,3,1))," ")</f>
        <v>3</v>
      </c>
      <c r="U227" s="62">
        <f t="shared" ref="U227:U232" si="134">COUNTIF($B227:$M227,$U$2)</f>
        <v>0</v>
      </c>
      <c r="V227" s="58">
        <f t="shared" ref="V227:V232" si="135">COUNTIF($B227:$M227,$V$2)</f>
        <v>1</v>
      </c>
      <c r="W227" s="58">
        <f t="shared" ref="W227:W232" si="136">COUNTIF($B227:$M227,$W$2)</f>
        <v>1</v>
      </c>
      <c r="X227" s="58">
        <f t="shared" ref="X227:X232" si="137">COUNTIF($B227:$M227,$X$2)</f>
        <v>0</v>
      </c>
      <c r="Y227" s="58">
        <f t="shared" ref="Y227:Y232" si="138">COUNTIF($B227:$M227,$Y$2)</f>
        <v>1</v>
      </c>
      <c r="Z227" s="58">
        <f t="shared" ref="Z227:Z232" si="139">COUNTIF($B227:$M227,$Z$2)</f>
        <v>2</v>
      </c>
      <c r="AA227" s="58">
        <f t="shared" ref="AA227:AA232" si="140">COUNTIF($B227:$M227,$AA$2)</f>
        <v>0</v>
      </c>
      <c r="AB227" s="58">
        <f t="shared" ref="AB227:AB232" si="141">COUNTIF($B227:$M227,$AB$2)</f>
        <v>0</v>
      </c>
      <c r="AC227" s="58">
        <f t="shared" ref="AC227:AC232" si="142">COUNTIF($B227:$M227,$AC$2)</f>
        <v>2</v>
      </c>
      <c r="AD227" s="58">
        <f t="shared" ref="AD227:AD232" si="143">COUNTIF($B227:$M227,$AD$2)</f>
        <v>2</v>
      </c>
      <c r="AE227" s="59">
        <f t="shared" ref="AE227:AE232" si="144">COUNTIF($B227:$M227,$AE$2)</f>
        <v>3</v>
      </c>
      <c r="AF227" s="112"/>
      <c r="AG227" s="77">
        <f t="shared" ref="AG227:AG232" si="145">COUNTIF($N227:$Q227,$U$2)</f>
        <v>0</v>
      </c>
      <c r="AH227" s="78">
        <f t="shared" ref="AH227:AH232" si="146">COUNTIF($N227:$Q227,$V$2)</f>
        <v>0</v>
      </c>
      <c r="AI227" s="78">
        <f t="shared" ref="AI227:AI232" si="147">COUNTIF($N227:$Q227,$W$2)</f>
        <v>1</v>
      </c>
      <c r="AJ227" s="78">
        <f t="shared" ref="AJ227:AJ232" si="148">COUNTIF($N227:$Q227,$X$2)</f>
        <v>0</v>
      </c>
      <c r="AK227" s="78">
        <f t="shared" ref="AK227:AK232" si="149">COUNTIF($N227:$Q227,$Y$2)</f>
        <v>0</v>
      </c>
      <c r="AL227" s="78">
        <f t="shared" ref="AL227:AL232" si="150">COUNTIF($N227:$Q227,$Z$2)</f>
        <v>0</v>
      </c>
      <c r="AM227" s="78">
        <f t="shared" ref="AM227:AM232" si="151">COUNTIF($N227:$Q227,$AA$2)</f>
        <v>0</v>
      </c>
      <c r="AN227" s="78">
        <f t="shared" ref="AN227:AN232" si="152">COUNTIF($N227:$Q227,$AB$2)</f>
        <v>1</v>
      </c>
      <c r="AO227" s="78">
        <f t="shared" ref="AO227:AO232" si="153">COUNTIF($N227:$Q227,$AC$2)</f>
        <v>1</v>
      </c>
      <c r="AP227" s="78">
        <f t="shared" ref="AP227:AP232" si="154">COUNTIF($N227:$Q227,$AD$2)</f>
        <v>0</v>
      </c>
      <c r="AQ227" s="79">
        <f t="shared" ref="AQ227:AQ232" si="155">COUNTIF($N227:$Q227,$AE$2)</f>
        <v>1</v>
      </c>
      <c r="AR227" s="41"/>
      <c r="AS227" s="41"/>
      <c r="AT227" s="113">
        <f t="shared" ref="AT227:AT232" si="156">COUNTIF($R227,$U$2)</f>
        <v>0</v>
      </c>
      <c r="AU227" s="114">
        <f t="shared" ref="AU227:AU232" si="157">COUNTIF($R227,$V$2)</f>
        <v>0</v>
      </c>
      <c r="AV227" s="114">
        <f t="shared" si="133"/>
        <v>0</v>
      </c>
      <c r="AW227" s="114">
        <f t="shared" ref="AW227:AW232" si="158">COUNTIF($R227,$X$2)</f>
        <v>0</v>
      </c>
      <c r="AX227" s="114">
        <f t="shared" ref="AX227:AX232" si="159">COUNTIF($R227,$Y$2)</f>
        <v>0</v>
      </c>
      <c r="AY227" s="114">
        <f t="shared" ref="AY227:AY232" si="160">COUNTIF($R227,$Z$2)</f>
        <v>0</v>
      </c>
      <c r="AZ227" s="58">
        <f t="shared" ref="AZ227:AZ232" si="161">COUNTIF($R227,$AA$2)</f>
        <v>0</v>
      </c>
      <c r="BA227" s="114">
        <f t="shared" ref="BA227:BA232" si="162">COUNTIF($R227,$AB$2)</f>
        <v>0</v>
      </c>
      <c r="BB227" s="114">
        <f t="shared" ref="BB227:BB232" si="163">COUNTIF($R227,$AC$2)</f>
        <v>1</v>
      </c>
      <c r="BC227" s="114">
        <f t="shared" ref="BC227:BC232" si="164">COUNTIF($R227,$AD$2)</f>
        <v>0</v>
      </c>
      <c r="BD227" s="115">
        <f t="shared" ref="BD227:BD232" si="165">COUNTIF($R227,$AE$2)</f>
        <v>0</v>
      </c>
    </row>
    <row r="228" spans="1:56" ht="13.5" thickBot="1">
      <c r="A228" s="237">
        <f>IF(ISNUMBER('w-wa'!A227),('w-wa'!A227),(" "))</f>
        <v>2004</v>
      </c>
      <c r="B228" s="58">
        <f>IF(ISNUMBER('w-wa'!B227),(VLOOKUP('w-wa'!B227,tab_liczb_!$C$8:$E$18,3,1))," ")</f>
        <v>8</v>
      </c>
      <c r="C228" s="58">
        <f>IF(ISNUMBER('w-wa'!C227),(VLOOKUP('w-wa'!C227,tab_liczb_!$F$8:$H$18,3,1))," ")</f>
        <v>4</v>
      </c>
      <c r="D228" s="58">
        <f>IF(ISNUMBER('w-wa'!D227),(VLOOKUP('w-wa'!D227,tab_liczb_!$I$8:$K$18,3,1))," ")</f>
        <v>4</v>
      </c>
      <c r="E228" s="58">
        <f>IF(ISNUMBER('w-wa'!E227),(VLOOKUP('w-wa'!E227,tab_liczb_!$L$8:$N$18,3,1))," ")</f>
        <v>3</v>
      </c>
      <c r="F228" s="58">
        <f>IF(ISNUMBER('w-wa'!F227),(VLOOKUP('w-wa'!F227,tab_liczb_!$O$8:$Q$18,3,1))," ")</f>
        <v>9</v>
      </c>
      <c r="G228" s="58">
        <f>IF(ISNUMBER('w-wa'!G227),(VLOOKUP('w-wa'!G227,tab_liczb_!$R$8:$T$18,3,1))," ")</f>
        <v>7</v>
      </c>
      <c r="H228" s="58">
        <f>IF(ISNUMBER('w-wa'!H227),(VLOOKUP('w-wa'!H227,tab_liczb_!$U$8:$W$18,3,1))," ")</f>
        <v>6</v>
      </c>
      <c r="I228" s="58">
        <f>IF(ISNUMBER('w-wa'!I227),(VLOOKUP('w-wa'!I227,tab_liczb_!$X$8:$Z$18,3,1))," ")</f>
        <v>1</v>
      </c>
      <c r="J228" s="58">
        <f>IF(ISNUMBER('w-wa'!J227),(VLOOKUP('w-wa'!J227,tab_liczb_!$AA$8:$AC$18,3,1))," ")</f>
        <v>5</v>
      </c>
      <c r="K228" s="58">
        <f>IF(ISNUMBER('w-wa'!K227),(VLOOKUP('w-wa'!K227,tab_liczb_!$AD$8:$AF$18,3,1))," ")</f>
        <v>3</v>
      </c>
      <c r="L228" s="58">
        <f>IF(ISNUMBER('w-wa'!L227),(VLOOKUP('w-wa'!L227,tab_liczb_!$AG$8:$AI$18,3,1))," ")</f>
        <v>5</v>
      </c>
      <c r="M228" s="58">
        <f>IF(ISNUMBER('w-wa'!M227),(VLOOKUP('w-wa'!M227,tab_liczb_!$AJ$8:$AL$18,3,1))," ")</f>
        <v>1</v>
      </c>
      <c r="N228" s="58">
        <f>IF(ISNUMBER('w-wa'!N227),(VLOOKUP('w-wa'!N227,tab_liczb_!$AM$8:$AO$18,3,1))," ")</f>
        <v>6</v>
      </c>
      <c r="O228" s="58">
        <f>IF(ISNUMBER('w-wa'!O227),(VLOOKUP('w-wa'!O227,tab_liczb_!$AP$8:$AR$18,3,1))," ")</f>
        <v>4</v>
      </c>
      <c r="P228" s="58">
        <f>IF(ISNUMBER('w-wa'!P227),(VLOOKUP('w-wa'!P227,tab_liczb_!$AS$8:$AU$18,3,1))," ")</f>
        <v>5</v>
      </c>
      <c r="Q228" s="58">
        <f>IF(ISNUMBER('w-wa'!Q227),(VLOOKUP('w-wa'!Q227,tab_liczb_!$AV$8:$AX$18,3,1))," ")</f>
        <v>2</v>
      </c>
      <c r="R228" s="58">
        <f>IF(ISNUMBER('w-wa'!R227),(VLOOKUP('w-wa'!R227,tab_liczb_!$AY$8:$BA$18,3,1))," ")</f>
        <v>4</v>
      </c>
      <c r="U228" s="62">
        <f t="shared" si="134"/>
        <v>0</v>
      </c>
      <c r="V228" s="58">
        <f t="shared" si="135"/>
        <v>0</v>
      </c>
      <c r="W228" s="58">
        <f t="shared" si="136"/>
        <v>1</v>
      </c>
      <c r="X228" s="58">
        <f t="shared" si="137"/>
        <v>1</v>
      </c>
      <c r="Y228" s="58">
        <f t="shared" si="138"/>
        <v>1</v>
      </c>
      <c r="Z228" s="58">
        <f t="shared" si="139"/>
        <v>1</v>
      </c>
      <c r="AA228" s="58">
        <f t="shared" si="140"/>
        <v>2</v>
      </c>
      <c r="AB228" s="58">
        <f t="shared" si="141"/>
        <v>2</v>
      </c>
      <c r="AC228" s="58">
        <f t="shared" si="142"/>
        <v>2</v>
      </c>
      <c r="AD228" s="58">
        <f t="shared" si="143"/>
        <v>0</v>
      </c>
      <c r="AE228" s="59">
        <f t="shared" si="144"/>
        <v>2</v>
      </c>
      <c r="AF228" s="112"/>
      <c r="AG228" s="77">
        <f t="shared" si="145"/>
        <v>0</v>
      </c>
      <c r="AH228" s="78">
        <f t="shared" si="146"/>
        <v>0</v>
      </c>
      <c r="AI228" s="78">
        <f t="shared" si="147"/>
        <v>0</v>
      </c>
      <c r="AJ228" s="78">
        <f t="shared" si="148"/>
        <v>0</v>
      </c>
      <c r="AK228" s="78">
        <f t="shared" si="149"/>
        <v>0</v>
      </c>
      <c r="AL228" s="78">
        <f t="shared" si="150"/>
        <v>1</v>
      </c>
      <c r="AM228" s="78">
        <f t="shared" si="151"/>
        <v>1</v>
      </c>
      <c r="AN228" s="78">
        <f t="shared" si="152"/>
        <v>1</v>
      </c>
      <c r="AO228" s="78">
        <f t="shared" si="153"/>
        <v>0</v>
      </c>
      <c r="AP228" s="78">
        <f t="shared" si="154"/>
        <v>1</v>
      </c>
      <c r="AQ228" s="79">
        <f t="shared" si="155"/>
        <v>0</v>
      </c>
      <c r="AR228" s="41"/>
      <c r="AS228" s="41"/>
      <c r="AT228" s="113">
        <f t="shared" si="156"/>
        <v>0</v>
      </c>
      <c r="AU228" s="114">
        <f t="shared" si="157"/>
        <v>0</v>
      </c>
      <c r="AV228" s="114">
        <f t="shared" si="133"/>
        <v>0</v>
      </c>
      <c r="AW228" s="114">
        <f t="shared" si="158"/>
        <v>0</v>
      </c>
      <c r="AX228" s="114">
        <f t="shared" si="159"/>
        <v>0</v>
      </c>
      <c r="AY228" s="114">
        <f t="shared" si="160"/>
        <v>0</v>
      </c>
      <c r="AZ228" s="58">
        <f t="shared" si="161"/>
        <v>0</v>
      </c>
      <c r="BA228" s="114">
        <f t="shared" si="162"/>
        <v>1</v>
      </c>
      <c r="BB228" s="114">
        <f t="shared" si="163"/>
        <v>0</v>
      </c>
      <c r="BC228" s="114">
        <f t="shared" si="164"/>
        <v>0</v>
      </c>
      <c r="BD228" s="115">
        <f t="shared" si="165"/>
        <v>0</v>
      </c>
    </row>
    <row r="229" spans="1:56" ht="13.5" thickBot="1">
      <c r="A229" s="237">
        <f>IF(ISNUMBER('w-wa'!A228),('w-wa'!A228),(" "))</f>
        <v>2005</v>
      </c>
      <c r="B229" s="58">
        <f>IF(ISNUMBER('w-wa'!B228),(VLOOKUP('w-wa'!B228,tab_liczb_!$C$8:$E$18,3,1))," ")</f>
        <v>3</v>
      </c>
      <c r="C229" s="58">
        <f>IF(ISNUMBER('w-wa'!C228),(VLOOKUP('w-wa'!C228,tab_liczb_!$F$8:$H$18,3,1))," ")</f>
        <v>8</v>
      </c>
      <c r="D229" s="58">
        <f>IF(ISNUMBER('w-wa'!D228),(VLOOKUP('w-wa'!D228,tab_liczb_!$I$8:$K$18,3,1))," ")</f>
        <v>9</v>
      </c>
      <c r="E229" s="58">
        <f>IF(ISNUMBER('w-wa'!E228),(VLOOKUP('w-wa'!E228,tab_liczb_!$L$8:$N$18,3,1))," ")</f>
        <v>3</v>
      </c>
      <c r="F229" s="58">
        <f>IF(ISNUMBER('w-wa'!F228),(VLOOKUP('w-wa'!F228,tab_liczb_!$O$8:$Q$18,3,1))," ")</f>
        <v>6</v>
      </c>
      <c r="G229" s="58">
        <f>IF(ISNUMBER('w-wa'!G228),(VLOOKUP('w-wa'!G228,tab_liczb_!$R$8:$T$18,3,1))," ")</f>
        <v>6</v>
      </c>
      <c r="H229" s="58">
        <f>IF(ISNUMBER('w-wa'!H228),(VLOOKUP('w-wa'!H228,tab_liczb_!$U$8:$W$18,3,1))," ")</f>
        <v>3</v>
      </c>
      <c r="I229" s="58">
        <f>IF(ISNUMBER('w-wa'!I228),(VLOOKUP('w-wa'!I228,tab_liczb_!$X$8:$Z$18,3,1))," ")</f>
        <v>6</v>
      </c>
      <c r="J229" s="58">
        <f>IF(ISNUMBER('w-wa'!J228),(VLOOKUP('w-wa'!J228,tab_liczb_!$AA$8:$AC$18,3,1))," ")</f>
        <v>2</v>
      </c>
      <c r="K229" s="58" t="str">
        <f>IF(ISNUMBER('w-wa'!K228),(VLOOKUP('w-wa'!K228,tab_liczb_!$AD$8:$AF$18,3,1))," ")</f>
        <v xml:space="preserve"> </v>
      </c>
      <c r="L229" s="58" t="str">
        <f>IF(ISNUMBER('w-wa'!L228),(VLOOKUP('w-wa'!L228,tab_liczb_!$AG$8:$AI$18,3,1))," ")</f>
        <v xml:space="preserve"> </v>
      </c>
      <c r="M229" s="58" t="str">
        <f>IF(ISNUMBER('w-wa'!M228),(VLOOKUP('w-wa'!M228,tab_liczb_!$AJ$8:$AL$18,3,1))," ")</f>
        <v xml:space="preserve"> </v>
      </c>
      <c r="N229" s="58">
        <f>IF(ISNUMBER('w-wa'!N228),(VLOOKUP('w-wa'!N228,tab_liczb_!$AM$8:$AO$18,3,1))," ")</f>
        <v>4</v>
      </c>
      <c r="O229" s="58">
        <f>IF(ISNUMBER('w-wa'!O228),(VLOOKUP('w-wa'!O228,tab_liczb_!$AP$8:$AR$18,3,1))," ")</f>
        <v>6</v>
      </c>
      <c r="P229" s="58">
        <f>IF(ISNUMBER('w-wa'!P228),(VLOOKUP('w-wa'!P228,tab_liczb_!$AS$8:$AU$18,3,1))," ")</f>
        <v>4</v>
      </c>
      <c r="Q229" s="58">
        <f>IF(ISNUMBER('w-wa'!Q228),(VLOOKUP('w-wa'!Q228,tab_liczb_!$AV$8:$AX$18,3,1))," ")</f>
        <v>1</v>
      </c>
      <c r="R229" s="58" t="str">
        <f>IF(ISNUMBER('w-wa'!R228),(VLOOKUP('w-wa'!R228,tab_liczb_!$AY$8:$BA$18,3,1))," ")</f>
        <v xml:space="preserve"> </v>
      </c>
      <c r="U229" s="62">
        <f t="shared" si="134"/>
        <v>0</v>
      </c>
      <c r="V229" s="58">
        <f t="shared" si="135"/>
        <v>0</v>
      </c>
      <c r="W229" s="58">
        <f t="shared" si="136"/>
        <v>1</v>
      </c>
      <c r="X229" s="58">
        <f t="shared" si="137"/>
        <v>1</v>
      </c>
      <c r="Y229" s="58">
        <f t="shared" si="138"/>
        <v>0</v>
      </c>
      <c r="Z229" s="58">
        <f t="shared" si="139"/>
        <v>3</v>
      </c>
      <c r="AA229" s="58">
        <f t="shared" si="140"/>
        <v>0</v>
      </c>
      <c r="AB229" s="58">
        <f t="shared" si="141"/>
        <v>0</v>
      </c>
      <c r="AC229" s="58">
        <f t="shared" si="142"/>
        <v>3</v>
      </c>
      <c r="AD229" s="58">
        <f t="shared" si="143"/>
        <v>1</v>
      </c>
      <c r="AE229" s="59">
        <f t="shared" si="144"/>
        <v>0</v>
      </c>
      <c r="AF229" s="112"/>
      <c r="AG229" s="77">
        <f t="shared" si="145"/>
        <v>0</v>
      </c>
      <c r="AH229" s="78">
        <f t="shared" si="146"/>
        <v>0</v>
      </c>
      <c r="AI229" s="78">
        <f t="shared" si="147"/>
        <v>0</v>
      </c>
      <c r="AJ229" s="78">
        <f t="shared" si="148"/>
        <v>0</v>
      </c>
      <c r="AK229" s="78">
        <f t="shared" si="149"/>
        <v>0</v>
      </c>
      <c r="AL229" s="78">
        <f t="shared" si="150"/>
        <v>1</v>
      </c>
      <c r="AM229" s="78">
        <f t="shared" si="151"/>
        <v>0</v>
      </c>
      <c r="AN229" s="78">
        <f t="shared" si="152"/>
        <v>2</v>
      </c>
      <c r="AO229" s="78">
        <f t="shared" si="153"/>
        <v>0</v>
      </c>
      <c r="AP229" s="78">
        <f t="shared" si="154"/>
        <v>0</v>
      </c>
      <c r="AQ229" s="79">
        <f t="shared" si="155"/>
        <v>1</v>
      </c>
      <c r="AR229" s="41"/>
      <c r="AS229" s="41"/>
      <c r="AT229" s="113">
        <f t="shared" si="156"/>
        <v>0</v>
      </c>
      <c r="AU229" s="114">
        <f t="shared" si="157"/>
        <v>0</v>
      </c>
      <c r="AV229" s="114">
        <f t="shared" si="133"/>
        <v>0</v>
      </c>
      <c r="AW229" s="114">
        <f t="shared" si="158"/>
        <v>0</v>
      </c>
      <c r="AX229" s="114">
        <f t="shared" si="159"/>
        <v>0</v>
      </c>
      <c r="AY229" s="114">
        <f t="shared" si="160"/>
        <v>0</v>
      </c>
      <c r="AZ229" s="58">
        <f t="shared" si="161"/>
        <v>0</v>
      </c>
      <c r="BA229" s="114">
        <f t="shared" si="162"/>
        <v>0</v>
      </c>
      <c r="BB229" s="114">
        <f t="shared" si="163"/>
        <v>0</v>
      </c>
      <c r="BC229" s="114">
        <f t="shared" si="164"/>
        <v>0</v>
      </c>
      <c r="BD229" s="115">
        <f t="shared" si="165"/>
        <v>0</v>
      </c>
    </row>
    <row r="230" spans="1:56" ht="13.5" thickBot="1">
      <c r="A230" s="237">
        <f>IF(ISNUMBER('w-wa'!A229),('w-wa'!A229),(" "))</f>
        <v>2006</v>
      </c>
      <c r="B230" s="58">
        <f>IF(ISNUMBER('w-wa'!B229),(VLOOKUP('w-wa'!B229,tab_liczb_!$C$8:$E$18,3,1))," ")</f>
        <v>10</v>
      </c>
      <c r="C230" s="58">
        <f>IF(ISNUMBER('w-wa'!C229),(VLOOKUP('w-wa'!C229,tab_liczb_!$F$8:$H$18,3,1))," ")</f>
        <v>8</v>
      </c>
      <c r="D230" s="58">
        <f>IF(ISNUMBER('w-wa'!D229),(VLOOKUP('w-wa'!D229,tab_liczb_!$I$8:$K$18,3,1))," ")</f>
        <v>9</v>
      </c>
      <c r="E230" s="58">
        <f>IF(ISNUMBER('w-wa'!E229),(VLOOKUP('w-wa'!E229,tab_liczb_!$L$8:$N$18,3,1))," ")</f>
        <v>3</v>
      </c>
      <c r="F230" s="58">
        <f>IF(ISNUMBER('w-wa'!F229),(VLOOKUP('w-wa'!F229,tab_liczb_!$O$8:$Q$18,3,1))," ")</f>
        <v>6</v>
      </c>
      <c r="G230" s="58">
        <f>IF(ISNUMBER('w-wa'!G229),(VLOOKUP('w-wa'!G229,tab_liczb_!$R$8:$T$18,3,1))," ")</f>
        <v>3</v>
      </c>
      <c r="H230" s="58">
        <f>IF(ISNUMBER('w-wa'!H229),(VLOOKUP('w-wa'!H229,tab_liczb_!$U$8:$W$18,3,1))," ")</f>
        <v>1</v>
      </c>
      <c r="I230" s="58">
        <f>IF(ISNUMBER('w-wa'!I229),(VLOOKUP('w-wa'!I229,tab_liczb_!$X$8:$Z$18,3,1))," ")</f>
        <v>6</v>
      </c>
      <c r="J230" s="58">
        <f>IF(ISNUMBER('w-wa'!J229),(VLOOKUP('w-wa'!J229,tab_liczb_!$AA$8:$AC$18,3,1))," ")</f>
        <v>2</v>
      </c>
      <c r="K230" s="58">
        <f>IF(ISNUMBER('w-wa'!K229),(VLOOKUP('w-wa'!K229,tab_liczb_!$AD$8:$AF$18,3,1))," ")</f>
        <v>3</v>
      </c>
      <c r="L230" s="58">
        <f>IF(ISNUMBER('w-wa'!L229),(VLOOKUP('w-wa'!L229,tab_liczb_!$AG$8:$AI$18,3,1))," ")</f>
        <v>1</v>
      </c>
      <c r="M230" s="58">
        <f>IF(ISNUMBER('w-wa'!M229),(VLOOKUP('w-wa'!M229,tab_liczb_!$AJ$8:$AL$18,3,1))," ")</f>
        <v>1</v>
      </c>
      <c r="N230" s="58">
        <f>IF(ISNUMBER('w-wa'!N229),(VLOOKUP('w-wa'!N229,tab_liczb_!$AM$8:$AO$18,3,1))," ")</f>
        <v>10</v>
      </c>
      <c r="O230" s="58">
        <f>IF(ISNUMBER('w-wa'!O229),(VLOOKUP('w-wa'!O229,tab_liczb_!$AP$8:$AR$18,3,1))," ")</f>
        <v>7</v>
      </c>
      <c r="P230" s="58">
        <f>IF(ISNUMBER('w-wa'!P229),(VLOOKUP('w-wa'!P229,tab_liczb_!$AS$8:$AU$18,3,1))," ")</f>
        <v>1</v>
      </c>
      <c r="Q230" s="58">
        <f>IF(ISNUMBER('w-wa'!Q229),(VLOOKUP('w-wa'!Q229,tab_liczb_!$AV$8:$AX$18,3,1))," ")</f>
        <v>1</v>
      </c>
      <c r="R230" s="58" t="str">
        <f>IF(ISNUMBER('w-wa'!R229),(VLOOKUP('w-wa'!R229,tab_liczb_!$AY$8:$BA$18,3,1))," ")</f>
        <v xml:space="preserve"> </v>
      </c>
      <c r="U230" s="62">
        <f t="shared" si="134"/>
        <v>0</v>
      </c>
      <c r="V230" s="58">
        <f t="shared" si="135"/>
        <v>1</v>
      </c>
      <c r="W230" s="58">
        <f t="shared" si="136"/>
        <v>1</v>
      </c>
      <c r="X230" s="58">
        <f t="shared" si="137"/>
        <v>1</v>
      </c>
      <c r="Y230" s="58">
        <f t="shared" si="138"/>
        <v>0</v>
      </c>
      <c r="Z230" s="58">
        <f t="shared" si="139"/>
        <v>2</v>
      </c>
      <c r="AA230" s="58">
        <f t="shared" si="140"/>
        <v>0</v>
      </c>
      <c r="AB230" s="58">
        <f t="shared" si="141"/>
        <v>0</v>
      </c>
      <c r="AC230" s="58">
        <f t="shared" si="142"/>
        <v>3</v>
      </c>
      <c r="AD230" s="58">
        <f t="shared" si="143"/>
        <v>1</v>
      </c>
      <c r="AE230" s="59">
        <f t="shared" si="144"/>
        <v>3</v>
      </c>
      <c r="AF230" s="112"/>
      <c r="AG230" s="77">
        <f t="shared" si="145"/>
        <v>0</v>
      </c>
      <c r="AH230" s="78">
        <f t="shared" si="146"/>
        <v>1</v>
      </c>
      <c r="AI230" s="78">
        <f t="shared" si="147"/>
        <v>0</v>
      </c>
      <c r="AJ230" s="78">
        <f t="shared" si="148"/>
        <v>0</v>
      </c>
      <c r="AK230" s="78">
        <f t="shared" si="149"/>
        <v>1</v>
      </c>
      <c r="AL230" s="78">
        <f t="shared" si="150"/>
        <v>0</v>
      </c>
      <c r="AM230" s="78">
        <f t="shared" si="151"/>
        <v>0</v>
      </c>
      <c r="AN230" s="78">
        <f t="shared" si="152"/>
        <v>0</v>
      </c>
      <c r="AO230" s="78">
        <f t="shared" si="153"/>
        <v>0</v>
      </c>
      <c r="AP230" s="78">
        <f t="shared" si="154"/>
        <v>0</v>
      </c>
      <c r="AQ230" s="79">
        <f t="shared" si="155"/>
        <v>2</v>
      </c>
      <c r="AR230" s="41"/>
      <c r="AS230" s="41"/>
      <c r="AT230" s="113">
        <f t="shared" si="156"/>
        <v>0</v>
      </c>
      <c r="AU230" s="114">
        <f t="shared" si="157"/>
        <v>0</v>
      </c>
      <c r="AV230" s="114">
        <f t="shared" si="133"/>
        <v>0</v>
      </c>
      <c r="AW230" s="114">
        <f t="shared" si="158"/>
        <v>0</v>
      </c>
      <c r="AX230" s="114">
        <f t="shared" si="159"/>
        <v>0</v>
      </c>
      <c r="AY230" s="114">
        <f t="shared" si="160"/>
        <v>0</v>
      </c>
      <c r="AZ230" s="58">
        <f t="shared" si="161"/>
        <v>0</v>
      </c>
      <c r="BA230" s="114">
        <f t="shared" si="162"/>
        <v>0</v>
      </c>
      <c r="BB230" s="114">
        <f t="shared" si="163"/>
        <v>0</v>
      </c>
      <c r="BC230" s="114">
        <f t="shared" si="164"/>
        <v>0</v>
      </c>
      <c r="BD230" s="115">
        <f t="shared" si="165"/>
        <v>0</v>
      </c>
    </row>
    <row r="231" spans="1:56" ht="13.5" thickBot="1">
      <c r="A231" s="237">
        <f>IF(ISNUMBER('w-wa'!A230),('w-wa'!A230),(" "))</f>
        <v>2007</v>
      </c>
      <c r="B231" s="58">
        <f>IF(ISNUMBER('w-wa'!B230),(VLOOKUP('w-wa'!B230,tab_liczb_!$C$8:$E$18,3,1))," ")</f>
        <v>1</v>
      </c>
      <c r="C231" s="58">
        <f>IF(ISNUMBER('w-wa'!C230),(VLOOKUP('w-wa'!C230,tab_liczb_!$F$8:$H$18,3,1))," ")</f>
        <v>6</v>
      </c>
      <c r="D231" s="58">
        <f>IF(ISNUMBER('w-wa'!D230),(VLOOKUP('w-wa'!D230,tab_liczb_!$I$8:$K$18,3,1))," ")</f>
        <v>1</v>
      </c>
      <c r="E231" s="58">
        <f>IF(ISNUMBER('w-wa'!E230),(VLOOKUP('w-wa'!E230,tab_liczb_!$L$8:$N$18,3,1))," ")</f>
        <v>2</v>
      </c>
      <c r="F231" s="58">
        <f>IF(ISNUMBER('w-wa'!F230),(VLOOKUP('w-wa'!F230,tab_liczb_!$O$8:$Q$18,3,1))," ")</f>
        <v>3</v>
      </c>
      <c r="G231" s="58">
        <f>IF(ISNUMBER('w-wa'!G230),(VLOOKUP('w-wa'!G230,tab_liczb_!$R$8:$T$18,3,1))," ")</f>
        <v>1</v>
      </c>
      <c r="H231" s="58">
        <f>IF(ISNUMBER('w-wa'!H230),(VLOOKUP('w-wa'!H230,tab_liczb_!$U$8:$W$18,3,1))," ")</f>
        <v>5</v>
      </c>
      <c r="I231" s="58">
        <f>IF(ISNUMBER('w-wa'!I230),(VLOOKUP('w-wa'!I230,tab_liczb_!$X$8:$Z$18,3,1))," ")</f>
        <v>3</v>
      </c>
      <c r="J231" s="58">
        <f>IF(ISNUMBER('w-wa'!J230),(VLOOKUP('w-wa'!J230,tab_liczb_!$AA$8:$AC$18,3,1))," ")</f>
        <v>6</v>
      </c>
      <c r="K231" s="58">
        <f>IF(ISNUMBER('w-wa'!K230),(VLOOKUP('w-wa'!K230,tab_liczb_!$AD$8:$AF$18,3,1))," ")</f>
        <v>6</v>
      </c>
      <c r="L231" s="58">
        <f>IF(ISNUMBER('w-wa'!L230),(VLOOKUP('w-wa'!L230,tab_liczb_!$AG$8:$AI$18,3,1))," ")</f>
        <v>7</v>
      </c>
      <c r="M231" s="58">
        <f>IF(ISNUMBER('w-wa'!M230),(VLOOKUP('w-wa'!M230,tab_liczb_!$AJ$8:$AL$18,3,1))," ")</f>
        <v>6</v>
      </c>
      <c r="N231" s="58">
        <f>IF(ISNUMBER('w-wa'!N230),(VLOOKUP('w-wa'!N230,tab_liczb_!$AM$8:$AO$18,3,1))," ")</f>
        <v>1</v>
      </c>
      <c r="O231" s="58">
        <f>IF(ISNUMBER('w-wa'!O230),(VLOOKUP('w-wa'!O230,tab_liczb_!$AP$8:$AR$18,3,1))," ")</f>
        <v>1</v>
      </c>
      <c r="P231" s="58">
        <f>IF(ISNUMBER('w-wa'!P230),(VLOOKUP('w-wa'!P230,tab_liczb_!$AS$8:$AU$18,3,1))," ")</f>
        <v>3</v>
      </c>
      <c r="Q231" s="58">
        <f>IF(ISNUMBER('w-wa'!Q230),(VLOOKUP('w-wa'!Q230,tab_liczb_!$AV$8:$AX$18,3,1))," ")</f>
        <v>7</v>
      </c>
      <c r="R231" s="58" t="str">
        <f>IF(ISNUMBER('w-wa'!R230),(VLOOKUP('w-wa'!R230,tab_liczb_!$AY$8:$BA$18,3,1))," ")</f>
        <v xml:space="preserve"> </v>
      </c>
      <c r="U231" s="62">
        <f t="shared" si="134"/>
        <v>0</v>
      </c>
      <c r="V231" s="58">
        <f t="shared" si="135"/>
        <v>0</v>
      </c>
      <c r="W231" s="58">
        <f t="shared" si="136"/>
        <v>0</v>
      </c>
      <c r="X231" s="58">
        <f t="shared" si="137"/>
        <v>0</v>
      </c>
      <c r="Y231" s="58">
        <f t="shared" si="138"/>
        <v>1</v>
      </c>
      <c r="Z231" s="58">
        <f t="shared" si="139"/>
        <v>4</v>
      </c>
      <c r="AA231" s="58">
        <f t="shared" si="140"/>
        <v>1</v>
      </c>
      <c r="AB231" s="58">
        <f t="shared" si="141"/>
        <v>0</v>
      </c>
      <c r="AC231" s="58">
        <f t="shared" si="142"/>
        <v>2</v>
      </c>
      <c r="AD231" s="58">
        <f t="shared" si="143"/>
        <v>1</v>
      </c>
      <c r="AE231" s="59">
        <f t="shared" si="144"/>
        <v>3</v>
      </c>
      <c r="AF231" s="112"/>
      <c r="AG231" s="77">
        <f t="shared" si="145"/>
        <v>0</v>
      </c>
      <c r="AH231" s="78">
        <f t="shared" si="146"/>
        <v>0</v>
      </c>
      <c r="AI231" s="78">
        <f t="shared" si="147"/>
        <v>0</v>
      </c>
      <c r="AJ231" s="78">
        <f t="shared" si="148"/>
        <v>0</v>
      </c>
      <c r="AK231" s="78">
        <f t="shared" si="149"/>
        <v>1</v>
      </c>
      <c r="AL231" s="78">
        <f t="shared" si="150"/>
        <v>0</v>
      </c>
      <c r="AM231" s="78">
        <f t="shared" si="151"/>
        <v>0</v>
      </c>
      <c r="AN231" s="78">
        <f t="shared" si="152"/>
        <v>0</v>
      </c>
      <c r="AO231" s="78">
        <f t="shared" si="153"/>
        <v>1</v>
      </c>
      <c r="AP231" s="78">
        <f t="shared" si="154"/>
        <v>0</v>
      </c>
      <c r="AQ231" s="79">
        <f t="shared" si="155"/>
        <v>2</v>
      </c>
      <c r="AR231" s="41"/>
      <c r="AS231" s="41"/>
      <c r="AT231" s="113">
        <f t="shared" si="156"/>
        <v>0</v>
      </c>
      <c r="AU231" s="114">
        <f t="shared" si="157"/>
        <v>0</v>
      </c>
      <c r="AV231" s="114">
        <f t="shared" si="133"/>
        <v>0</v>
      </c>
      <c r="AW231" s="114">
        <f t="shared" si="158"/>
        <v>0</v>
      </c>
      <c r="AX231" s="114">
        <f t="shared" si="159"/>
        <v>0</v>
      </c>
      <c r="AY231" s="114">
        <f t="shared" si="160"/>
        <v>0</v>
      </c>
      <c r="AZ231" s="58">
        <f t="shared" si="161"/>
        <v>0</v>
      </c>
      <c r="BA231" s="114">
        <f t="shared" si="162"/>
        <v>0</v>
      </c>
      <c r="BB231" s="114">
        <f t="shared" si="163"/>
        <v>0</v>
      </c>
      <c r="BC231" s="114">
        <f t="shared" si="164"/>
        <v>0</v>
      </c>
      <c r="BD231" s="115">
        <f t="shared" si="165"/>
        <v>0</v>
      </c>
    </row>
    <row r="232" spans="1:56" ht="13.5" thickBot="1">
      <c r="A232" s="237">
        <f>IF(ISNUMBER('w-wa'!A231),('w-wa'!A231),(" "))</f>
        <v>2008</v>
      </c>
      <c r="B232" s="58">
        <f>IF(ISNUMBER('w-wa'!B231),(VLOOKUP('w-wa'!B231,tab_liczb_!$C$8:$E$18,3,1))," ")</f>
        <v>3</v>
      </c>
      <c r="C232" s="58">
        <f>IF(ISNUMBER('w-wa'!C231),(VLOOKUP('w-wa'!C231,tab_liczb_!$F$8:$H$18,3,1))," ")</f>
        <v>2</v>
      </c>
      <c r="D232" s="58">
        <f>IF(ISNUMBER('w-wa'!D231),(VLOOKUP('w-wa'!D231,tab_liczb_!$I$8:$K$18,3,1))," ")</f>
        <v>4</v>
      </c>
      <c r="E232" s="58">
        <f>IF(ISNUMBER('w-wa'!E231),(VLOOKUP('w-wa'!E231,tab_liczb_!$L$8:$N$18,3,1))," ")</f>
        <v>3</v>
      </c>
      <c r="F232" s="58">
        <f>IF(ISNUMBER('w-wa'!F231),(VLOOKUP('w-wa'!F231,tab_liczb_!$O$8:$Q$18,3,1))," ")</f>
        <v>7</v>
      </c>
      <c r="G232" s="58">
        <f>IF(ISNUMBER('w-wa'!G231),(VLOOKUP('w-wa'!G231,tab_liczb_!$R$8:$T$18,3,1))," ")</f>
        <v>2</v>
      </c>
      <c r="H232" s="58">
        <f>IF(ISNUMBER('w-wa'!H231),(VLOOKUP('w-wa'!H231,tab_liczb_!$U$8:$W$18,3,1))," ")</f>
        <v>5</v>
      </c>
      <c r="I232" s="58">
        <f>IF(ISNUMBER('w-wa'!I231),(VLOOKUP('w-wa'!I231,tab_liczb_!$X$8:$Z$18,3,1))," ")</f>
        <v>3</v>
      </c>
      <c r="J232" s="58">
        <f>IF(ISNUMBER('w-wa'!J231),(VLOOKUP('w-wa'!J231,tab_liczb_!$AA$8:$AC$18,3,1))," ")</f>
        <v>8</v>
      </c>
      <c r="K232" s="58">
        <f>IF(ISNUMBER('w-wa'!K231),(VLOOKUP('w-wa'!K231,tab_liczb_!$AD$8:$AF$18,3,1))," ")</f>
        <v>3</v>
      </c>
      <c r="L232" s="58">
        <f>IF(ISNUMBER('w-wa'!L231),(VLOOKUP('w-wa'!L231,tab_liczb_!$AG$8:$AI$18,3,1))," ")</f>
        <v>2</v>
      </c>
      <c r="M232" s="58">
        <f>IF(ISNUMBER('w-wa'!M231),(VLOOKUP('w-wa'!M231,tab_liczb_!$AJ$8:$AL$18,3,1))," ")</f>
        <v>3</v>
      </c>
      <c r="N232" s="58" t="str">
        <f>IF(ISNUMBER('w-wa'!N231),(VLOOKUP('w-wa'!N231,tab_liczb_!$AM$8:$AO$18,3,1))," ")</f>
        <v xml:space="preserve"> </v>
      </c>
      <c r="O232" s="58" t="str">
        <f>IF(ISNUMBER('w-wa'!O231),(VLOOKUP('w-wa'!O231,tab_liczb_!$AP$8:$AR$18,3,1))," ")</f>
        <v xml:space="preserve"> </v>
      </c>
      <c r="P232" s="58" t="str">
        <f>IF(ISNUMBER('w-wa'!P231),(VLOOKUP('w-wa'!P231,tab_liczb_!$AS$8:$AU$18,3,1))," ")</f>
        <v xml:space="preserve"> </v>
      </c>
      <c r="Q232" s="58" t="str">
        <f>IF(ISNUMBER('w-wa'!Q231),(VLOOKUP('w-wa'!Q231,tab_liczb_!$AV$8:$AX$18,3,1))," ")</f>
        <v xml:space="preserve"> </v>
      </c>
      <c r="R232" s="58" t="str">
        <f>IF(ISNUMBER('w-wa'!R231),(VLOOKUP('w-wa'!R231,tab_liczb_!$AY$8:$BA$18,3,1))," ")</f>
        <v xml:space="preserve"> </v>
      </c>
      <c r="U232" s="62">
        <f t="shared" si="134"/>
        <v>0</v>
      </c>
      <c r="V232" s="58">
        <f t="shared" si="135"/>
        <v>0</v>
      </c>
      <c r="W232" s="58">
        <f t="shared" si="136"/>
        <v>0</v>
      </c>
      <c r="X232" s="58">
        <f t="shared" si="137"/>
        <v>1</v>
      </c>
      <c r="Y232" s="58">
        <f t="shared" si="138"/>
        <v>1</v>
      </c>
      <c r="Z232" s="58">
        <f t="shared" si="139"/>
        <v>0</v>
      </c>
      <c r="AA232" s="58">
        <f t="shared" si="140"/>
        <v>1</v>
      </c>
      <c r="AB232" s="58">
        <f t="shared" si="141"/>
        <v>1</v>
      </c>
      <c r="AC232" s="58">
        <f t="shared" si="142"/>
        <v>5</v>
      </c>
      <c r="AD232" s="58">
        <f t="shared" si="143"/>
        <v>3</v>
      </c>
      <c r="AE232" s="59">
        <f t="shared" si="144"/>
        <v>0</v>
      </c>
      <c r="AF232" s="112"/>
      <c r="AG232" s="77">
        <f t="shared" si="145"/>
        <v>0</v>
      </c>
      <c r="AH232" s="78">
        <f t="shared" si="146"/>
        <v>0</v>
      </c>
      <c r="AI232" s="78">
        <f t="shared" si="147"/>
        <v>0</v>
      </c>
      <c r="AJ232" s="78">
        <f t="shared" si="148"/>
        <v>0</v>
      </c>
      <c r="AK232" s="78">
        <f t="shared" si="149"/>
        <v>0</v>
      </c>
      <c r="AL232" s="78">
        <f t="shared" si="150"/>
        <v>0</v>
      </c>
      <c r="AM232" s="78">
        <f t="shared" si="151"/>
        <v>0</v>
      </c>
      <c r="AN232" s="78">
        <f t="shared" si="152"/>
        <v>0</v>
      </c>
      <c r="AO232" s="78">
        <f t="shared" si="153"/>
        <v>0</v>
      </c>
      <c r="AP232" s="78">
        <f t="shared" si="154"/>
        <v>0</v>
      </c>
      <c r="AQ232" s="79">
        <f t="shared" si="155"/>
        <v>0</v>
      </c>
      <c r="AR232" s="41"/>
      <c r="AS232" s="41"/>
      <c r="AT232" s="113">
        <f t="shared" si="156"/>
        <v>0</v>
      </c>
      <c r="AU232" s="114">
        <f t="shared" si="157"/>
        <v>0</v>
      </c>
      <c r="AV232" s="114">
        <f t="shared" si="133"/>
        <v>0</v>
      </c>
      <c r="AW232" s="114">
        <f t="shared" si="158"/>
        <v>0</v>
      </c>
      <c r="AX232" s="114">
        <f t="shared" si="159"/>
        <v>0</v>
      </c>
      <c r="AY232" s="114">
        <f t="shared" si="160"/>
        <v>0</v>
      </c>
      <c r="AZ232" s="58">
        <f t="shared" si="161"/>
        <v>0</v>
      </c>
      <c r="BA232" s="114">
        <f t="shared" si="162"/>
        <v>0</v>
      </c>
      <c r="BB232" s="114">
        <f t="shared" si="163"/>
        <v>0</v>
      </c>
      <c r="BC232" s="114">
        <f t="shared" si="164"/>
        <v>0</v>
      </c>
      <c r="BD232" s="115">
        <f t="shared" si="165"/>
        <v>0</v>
      </c>
    </row>
    <row r="233" spans="1:56" ht="13.5" thickBot="1">
      <c r="A233" s="237">
        <f>IF(ISNUMBER('w-wa'!A232),('w-wa'!A232),(" "))</f>
        <v>2009</v>
      </c>
      <c r="B233" s="58" t="str">
        <f>IF(ISNUMBER('w-wa'!B232),(VLOOKUP('w-wa'!B232,tab_liczb_!$C$8:$E$18,3,1))," ")</f>
        <v xml:space="preserve"> </v>
      </c>
      <c r="C233" s="58" t="str">
        <f>IF(ISNUMBER('w-wa'!C232),(VLOOKUP('w-wa'!C232,tab_liczb_!$F$8:$H$18,3,1))," ")</f>
        <v xml:space="preserve"> </v>
      </c>
      <c r="D233" s="58" t="str">
        <f>IF(ISNUMBER('w-wa'!D232),(VLOOKUP('w-wa'!D232,tab_liczb_!$I$8:$K$18,3,1))," ")</f>
        <v xml:space="preserve"> </v>
      </c>
      <c r="E233" s="58" t="str">
        <f>IF(ISNUMBER('w-wa'!E232),(VLOOKUP('w-wa'!E232,tab_liczb_!$L$8:$N$18,3,1))," ")</f>
        <v xml:space="preserve"> </v>
      </c>
      <c r="F233" s="58" t="str">
        <f>IF(ISNUMBER('w-wa'!F232),(VLOOKUP('w-wa'!F232,tab_liczb_!$O$8:$Q$18,3,1))," ")</f>
        <v xml:space="preserve"> </v>
      </c>
      <c r="G233" s="58" t="str">
        <f>IF(ISNUMBER('w-wa'!G232),(VLOOKUP('w-wa'!G232,tab_liczb_!$R$8:$T$18,3,1))," ")</f>
        <v xml:space="preserve"> </v>
      </c>
      <c r="H233" s="58" t="str">
        <f>IF(ISNUMBER('w-wa'!H232),(VLOOKUP('w-wa'!H232,tab_liczb_!$U$8:$W$18,3,1))," ")</f>
        <v xml:space="preserve"> </v>
      </c>
      <c r="I233" s="58" t="str">
        <f>IF(ISNUMBER('w-wa'!I232),(VLOOKUP('w-wa'!I232,tab_liczb_!$X$8:$Z$18,3,1))," ")</f>
        <v xml:space="preserve"> </v>
      </c>
      <c r="J233" s="58" t="str">
        <f>IF(ISNUMBER('w-wa'!J232),(VLOOKUP('w-wa'!J232,tab_liczb_!$AA$8:$AC$18,3,1))," ")</f>
        <v xml:space="preserve"> </v>
      </c>
      <c r="K233" s="58" t="str">
        <f>IF(ISNUMBER('w-wa'!K232),(VLOOKUP('w-wa'!K232,tab_liczb_!$AD$8:$AF$18,3,1))," ")</f>
        <v xml:space="preserve"> </v>
      </c>
      <c r="L233" s="58" t="str">
        <f>IF(ISNUMBER('w-wa'!L232),(VLOOKUP('w-wa'!L232,tab_liczb_!$AG$8:$AI$18,3,1))," ")</f>
        <v xml:space="preserve"> </v>
      </c>
      <c r="M233" s="58" t="str">
        <f>IF(ISNUMBER('w-wa'!M232),(VLOOKUP('w-wa'!M232,tab_liczb_!$AJ$8:$AL$18,3,1))," ")</f>
        <v xml:space="preserve"> </v>
      </c>
      <c r="N233" s="58" t="str">
        <f>IF(ISNUMBER('w-wa'!N232),(VLOOKUP('w-wa'!N232,tab_liczb_!$AM$8:$AO$18,3,1))," ")</f>
        <v xml:space="preserve"> </v>
      </c>
      <c r="O233" s="58" t="str">
        <f>IF(ISNUMBER('w-wa'!O232),(VLOOKUP('w-wa'!O232,tab_liczb_!$AP$8:$AR$18,3,1))," ")</f>
        <v xml:space="preserve"> </v>
      </c>
      <c r="P233" s="58" t="str">
        <f>IF(ISNUMBER('w-wa'!P232),(VLOOKUP('w-wa'!P232,tab_liczb_!$AS$8:$AU$18,3,1))," ")</f>
        <v xml:space="preserve"> </v>
      </c>
      <c r="Q233" s="58" t="str">
        <f>IF(ISNUMBER('w-wa'!Q232),(VLOOKUP('w-wa'!Q232,tab_liczb_!$AV$8:$AX$18,3,1))," ")</f>
        <v xml:space="preserve"> </v>
      </c>
      <c r="R233" s="58" t="str">
        <f>IF(ISNUMBER('w-wa'!R232),(VLOOKUP('w-wa'!R232,tab_liczb_!$AY$8:$BA$18,3,1))," ")</f>
        <v xml:space="preserve"> </v>
      </c>
      <c r="S233" s="5" t="s">
        <v>35</v>
      </c>
      <c r="T233" s="5"/>
      <c r="U233" s="116">
        <f>SUM(U3:U232)</f>
        <v>339</v>
      </c>
      <c r="V233" s="116">
        <f>SUM(V3:V232)</f>
        <v>196</v>
      </c>
      <c r="W233" s="116">
        <f>SUM(W3:W232)</f>
        <v>349</v>
      </c>
      <c r="X233" s="116">
        <f>SUM(X3:X232)</f>
        <v>262</v>
      </c>
      <c r="Y233" s="116">
        <f>SUM(Y3:Y232)</f>
        <v>332</v>
      </c>
      <c r="Z233" s="116">
        <f>SUM(Z3:Z232)</f>
        <v>402</v>
      </c>
      <c r="AA233" s="116">
        <f>SUM(AA3:AA232)</f>
        <v>212</v>
      </c>
      <c r="AB233" s="116">
        <f>SUM(AB3:AB232)</f>
        <v>186</v>
      </c>
      <c r="AC233" s="116">
        <f>SUM(AC3:AC232)</f>
        <v>214</v>
      </c>
      <c r="AD233" s="116">
        <f>SUM(AD3:AD232)</f>
        <v>71</v>
      </c>
      <c r="AE233" s="117">
        <f>SUM(AE3:AE232)</f>
        <v>170</v>
      </c>
      <c r="AF233" s="41"/>
      <c r="AG233" s="84">
        <f>SUM(AG3:AG232)</f>
        <v>155</v>
      </c>
      <c r="AH233" s="81">
        <f>SUM(AH3:AH232)</f>
        <v>87</v>
      </c>
      <c r="AI233" s="81">
        <f>SUM(AI3:AI232)</f>
        <v>147</v>
      </c>
      <c r="AJ233" s="81">
        <f>SUM(AJ3:AJ232)</f>
        <v>57</v>
      </c>
      <c r="AK233" s="81">
        <f>SUM(AK3:AK232)</f>
        <v>80</v>
      </c>
      <c r="AL233" s="81">
        <f>SUM(AL3:AL232)</f>
        <v>144</v>
      </c>
      <c r="AM233" s="81">
        <f>SUM(AM3:AM232)</f>
        <v>39</v>
      </c>
      <c r="AN233" s="81">
        <f>SUM(AN3:AN232)</f>
        <v>57</v>
      </c>
      <c r="AO233" s="81">
        <f>SUM(AO3:AO232)</f>
        <v>68</v>
      </c>
      <c r="AP233" s="81">
        <f>SUM(AP3:AP232)</f>
        <v>22</v>
      </c>
      <c r="AQ233" s="82">
        <f>SUM(AQ3:AQ232)</f>
        <v>52</v>
      </c>
      <c r="AR233" s="80"/>
      <c r="AS233" s="80"/>
      <c r="AT233" s="118">
        <f>SUM(AT3:AT232)</f>
        <v>50</v>
      </c>
      <c r="AU233" s="118">
        <f>SUM(AU3:AU232)</f>
        <v>20</v>
      </c>
      <c r="AV233" s="118">
        <f>SUM(AV3:AV232)</f>
        <v>27</v>
      </c>
      <c r="AW233" s="118">
        <f>SUM(AW3:AW232)</f>
        <v>40</v>
      </c>
      <c r="AX233" s="118">
        <f>SUM(AX3:AX232)</f>
        <v>23</v>
      </c>
      <c r="AY233" s="118">
        <f>SUM(AY3:AY232)</f>
        <v>25</v>
      </c>
      <c r="AZ233" s="118">
        <f>SUM(AZ3:AZ232)</f>
        <v>16</v>
      </c>
      <c r="BA233" s="118">
        <f>SUM(BA3:BA232)</f>
        <v>12</v>
      </c>
      <c r="BB233" s="118">
        <f>SUM(BB3:BB232)</f>
        <v>7</v>
      </c>
      <c r="BC233" s="84">
        <f>SUM(BC3:BC232)</f>
        <v>1</v>
      </c>
      <c r="BD233" s="118">
        <f>SUM(BD3:BD232)</f>
        <v>3</v>
      </c>
    </row>
    <row r="234" spans="1:56" ht="12.75">
      <c r="S234" s="8" t="s">
        <v>36</v>
      </c>
      <c r="T234" s="8"/>
      <c r="U234" s="58">
        <f>MAX(U3:U232)</f>
        <v>6</v>
      </c>
      <c r="V234" s="58">
        <f>MAX(V3:V232)</f>
        <v>5</v>
      </c>
      <c r="W234" s="58">
        <f>MAX(W3:W232)</f>
        <v>7</v>
      </c>
      <c r="X234" s="58">
        <f>MAX(X3:X232)</f>
        <v>6</v>
      </c>
      <c r="Y234" s="58">
        <f>MAX(Y3:Y232)</f>
        <v>5</v>
      </c>
      <c r="Z234" s="58">
        <f>MAX(Z3:Z232)</f>
        <v>5</v>
      </c>
      <c r="AA234" s="58">
        <f>MAX(AA3:AA232)</f>
        <v>3</v>
      </c>
      <c r="AB234" s="58">
        <f>MAX(AB3:AB232)</f>
        <v>6</v>
      </c>
      <c r="AC234" s="58">
        <f>MAX(AC3:AC232)</f>
        <v>5</v>
      </c>
      <c r="AD234" s="58">
        <f>MAX(AD3:AD232)</f>
        <v>3</v>
      </c>
      <c r="AE234" s="63">
        <f>MAX(AE3:AE232)</f>
        <v>5</v>
      </c>
      <c r="AF234" s="41"/>
      <c r="AG234" s="88">
        <f>MAX(AG3:AG232)</f>
        <v>4</v>
      </c>
      <c r="AH234" s="86">
        <f>MAX(AH3:AH232)</f>
        <v>2</v>
      </c>
      <c r="AI234" s="86">
        <f>MAX(AI3:AI232)</f>
        <v>4</v>
      </c>
      <c r="AJ234" s="86">
        <f>MAX(AJ3:AJ232)</f>
        <v>2</v>
      </c>
      <c r="AK234" s="86">
        <f>MAX(AK3:AK232)</f>
        <v>2</v>
      </c>
      <c r="AL234" s="86">
        <f>MAX(AL3:AL232)</f>
        <v>3</v>
      </c>
      <c r="AM234" s="86">
        <f>MAX(AM3:AM232)</f>
        <v>2</v>
      </c>
      <c r="AN234" s="86">
        <f>MAX(AN3:AN232)</f>
        <v>2</v>
      </c>
      <c r="AO234" s="86">
        <f>MAX(AO3:AO232)</f>
        <v>3</v>
      </c>
      <c r="AP234" s="86">
        <f>MAX(AP3:AP232)</f>
        <v>2</v>
      </c>
      <c r="AQ234" s="87">
        <f>MAX(AQ3:AQ232)</f>
        <v>2</v>
      </c>
      <c r="AR234" s="41"/>
      <c r="AS234" s="41"/>
      <c r="AT234" s="88">
        <f>MAX(AT3:AT232)</f>
        <v>1</v>
      </c>
      <c r="AU234" s="86">
        <f>MAX(AU3:AU232)</f>
        <v>1</v>
      </c>
      <c r="AV234" s="86">
        <f>MAX(AV3:AV232)</f>
        <v>1</v>
      </c>
      <c r="AW234" s="86">
        <f>MAX(AW3:AW232)</f>
        <v>1</v>
      </c>
      <c r="AX234" s="86">
        <f>MAX(AX3:AX232)</f>
        <v>1</v>
      </c>
      <c r="AY234" s="86">
        <f>MAX(AY3:AY232)</f>
        <v>1</v>
      </c>
      <c r="AZ234" s="86">
        <f>MAX(AZ3:AZ232)</f>
        <v>1</v>
      </c>
      <c r="BA234" s="86">
        <f>MAX(BA3:BA232)</f>
        <v>1</v>
      </c>
      <c r="BB234" s="86">
        <f>MAX(BB3:BB232)</f>
        <v>1</v>
      </c>
      <c r="BC234" s="86">
        <f>MAX(BC3:BC232)</f>
        <v>1</v>
      </c>
      <c r="BD234" s="87">
        <f>MAX(BD3:BD232)</f>
        <v>1</v>
      </c>
    </row>
    <row r="235" spans="1:56" ht="12.75">
      <c r="S235" s="8" t="s">
        <v>37</v>
      </c>
      <c r="T235" s="8"/>
      <c r="U235" s="58">
        <f>MIN(U3:U232)</f>
        <v>0</v>
      </c>
      <c r="V235" s="58">
        <f>MIN(V3:V232)</f>
        <v>0</v>
      </c>
      <c r="W235" s="58">
        <f>MIN(W3:W232)</f>
        <v>0</v>
      </c>
      <c r="X235" s="58">
        <f>MIN(X3:X232)</f>
        <v>0</v>
      </c>
      <c r="Y235" s="58">
        <f>MIN(Y3:Y232)</f>
        <v>0</v>
      </c>
      <c r="Z235" s="58">
        <f>MIN(Z3:Z232)</f>
        <v>0</v>
      </c>
      <c r="AA235" s="58">
        <f>MIN(AA3:AA232)</f>
        <v>0</v>
      </c>
      <c r="AB235" s="58">
        <f>MIN(AB3:AB232)</f>
        <v>0</v>
      </c>
      <c r="AC235" s="58">
        <f>MIN(AC3:AC232)</f>
        <v>0</v>
      </c>
      <c r="AD235" s="58">
        <f>MIN(AD3:AD232)</f>
        <v>0</v>
      </c>
      <c r="AE235" s="63">
        <f>MIN(AE3:AE232)</f>
        <v>0</v>
      </c>
      <c r="AF235" s="93"/>
      <c r="AG235" s="62">
        <f>MIN(AG3:AG232)</f>
        <v>0</v>
      </c>
      <c r="AH235" s="58">
        <f>MIN(AH3:AH232)</f>
        <v>0</v>
      </c>
      <c r="AI235" s="58">
        <f>MIN(AI3:AI232)</f>
        <v>0</v>
      </c>
      <c r="AJ235" s="58">
        <f>MIN(AJ3:AJ232)</f>
        <v>0</v>
      </c>
      <c r="AK235" s="58">
        <f>MIN(AK3:AK232)</f>
        <v>0</v>
      </c>
      <c r="AL235" s="58">
        <f>MIN(AL3:AL232)</f>
        <v>0</v>
      </c>
      <c r="AM235" s="58">
        <f>MIN(AM3:AM232)</f>
        <v>0</v>
      </c>
      <c r="AN235" s="58">
        <f>MIN(AN3:AN232)</f>
        <v>0</v>
      </c>
      <c r="AO235" s="58">
        <f>MIN(AO3:AO232)</f>
        <v>0</v>
      </c>
      <c r="AP235" s="58">
        <f>MIN(AP3:AP232)</f>
        <v>0</v>
      </c>
      <c r="AQ235" s="63">
        <f>MIN(AQ3:AQ232)</f>
        <v>0</v>
      </c>
      <c r="AR235" s="41"/>
      <c r="AS235" s="41"/>
      <c r="AT235" s="62">
        <f>MIN(AT3:AT232)</f>
        <v>0</v>
      </c>
      <c r="AU235" s="58">
        <f>MIN(AU3:AU232)</f>
        <v>0</v>
      </c>
      <c r="AV235" s="58">
        <f>MIN(AV3:AV232)</f>
        <v>0</v>
      </c>
      <c r="AW235" s="58">
        <f>MIN(AW3:AW232)</f>
        <v>0</v>
      </c>
      <c r="AX235" s="58">
        <f>MIN(AX3:AX232)</f>
        <v>0</v>
      </c>
      <c r="AY235" s="58">
        <f>MIN(AY3:AY232)</f>
        <v>0</v>
      </c>
      <c r="AZ235" s="58">
        <f>MIN(AZ3:AZ232)</f>
        <v>0</v>
      </c>
      <c r="BA235" s="58">
        <f>MIN(BA3:BA232)</f>
        <v>0</v>
      </c>
      <c r="BB235" s="58">
        <f>MIN(BB3:BB232)</f>
        <v>0</v>
      </c>
      <c r="BC235" s="58">
        <f>MIN(BC3:BC232)</f>
        <v>0</v>
      </c>
      <c r="BD235" s="63">
        <f>MIN(BD3:BD232)</f>
        <v>0</v>
      </c>
    </row>
    <row r="236" spans="1:56" ht="13.5" thickBot="1">
      <c r="S236" s="7" t="s">
        <v>38</v>
      </c>
      <c r="T236" s="7"/>
      <c r="U236" s="90">
        <f>U233/(SUM($U$233:$AE$233))*100</f>
        <v>12.403951701427003</v>
      </c>
      <c r="V236" s="90">
        <f>V233/(SUM($U$233:$AE$233))*100</f>
        <v>7.171606293450421</v>
      </c>
      <c r="W236" s="90">
        <f>W233/(SUM($U$233:$AE$233))*100</f>
        <v>12.769849981705086</v>
      </c>
      <c r="X236" s="90">
        <f>X233/(SUM($U$233:$AE$233))*100</f>
        <v>9.5865349432857663</v>
      </c>
      <c r="Y236" s="90">
        <f>Y233/(SUM($U$233:$AE$233))*100</f>
        <v>12.147822905232346</v>
      </c>
      <c r="Z236" s="90">
        <f>Z233/(SUM($U$233:$AE$233))*100</f>
        <v>14.709110867178923</v>
      </c>
      <c r="AA236" s="90">
        <f>AA233/(SUM($U$233:$AE$233))*100</f>
        <v>7.7570435418953529</v>
      </c>
      <c r="AB236" s="90">
        <f>AB233/(SUM($U$233:$AE$233))*100</f>
        <v>6.8057080131723371</v>
      </c>
      <c r="AC236" s="90">
        <f>AC233/(SUM($U$233:$AE$233))*100</f>
        <v>7.8302231979509695</v>
      </c>
      <c r="AD236" s="90">
        <f>AD233/(SUM($U$233:$AE$233))*100</f>
        <v>2.5978777899743872</v>
      </c>
      <c r="AE236" s="91">
        <f>AE233/(SUM($U$233:$AE$233))*100</f>
        <v>6.220270764727406</v>
      </c>
      <c r="AG236" s="92">
        <f>AG233/(SUM($AG$233:$AQ$233))*100</f>
        <v>17.070484581497798</v>
      </c>
      <c r="AH236" s="90">
        <f>AH233/(SUM($AG$233:$AQ$233))*100</f>
        <v>9.5814977973568283</v>
      </c>
      <c r="AI236" s="90">
        <f>AI233/(SUM($AG$233:$AQ$233))*100</f>
        <v>16.189427312775333</v>
      </c>
      <c r="AJ236" s="90">
        <f>AJ233/(SUM($AG$233:$AQ$233))*100</f>
        <v>6.2775330396475777</v>
      </c>
      <c r="AK236" s="90">
        <f>AK233/(SUM($AG$233:$AQ$233))*100</f>
        <v>8.8105726872246706</v>
      </c>
      <c r="AL236" s="90">
        <f>AL233/(SUM($AG$233:$AQ$233))*100</f>
        <v>15.859030837004406</v>
      </c>
      <c r="AM236" s="90">
        <f>AM233/(SUM($AG$233:$AQ$233))*100</f>
        <v>4.2951541850220263</v>
      </c>
      <c r="AN236" s="90">
        <f>AN233/(SUM($AG$233:$AQ$233))*100</f>
        <v>6.2775330396475777</v>
      </c>
      <c r="AO236" s="90">
        <f>AO233/(SUM($AG$233:$AQ$233))*100</f>
        <v>7.4889867841409687</v>
      </c>
      <c r="AP236" s="90">
        <f>AP233/(SUM($AG$233:$AQ$233))*100</f>
        <v>2.4229074889867843</v>
      </c>
      <c r="AQ236" s="91">
        <f>AQ233/(SUM($AG$233:$AQ$233))*100</f>
        <v>5.7268722466960353</v>
      </c>
      <c r="AR236" s="93"/>
      <c r="AS236" s="93"/>
      <c r="AT236" s="92">
        <f>AT233/(SUM($AT$233:$BD$233))*100</f>
        <v>22.321428571428573</v>
      </c>
      <c r="AU236" s="90">
        <f>AU233/(SUM($AT$233:$BD$233))*100</f>
        <v>8.9285714285714288</v>
      </c>
      <c r="AV236" s="90">
        <f>AV233/(SUM($AT$233:$BD$233))*100</f>
        <v>12.053571428571429</v>
      </c>
      <c r="AW236" s="90">
        <f>AW233/(SUM($AT$233:$BD$233))*100</f>
        <v>17.857142857142858</v>
      </c>
      <c r="AX236" s="90">
        <f>AX233/(SUM($AT$233:$BD$233))*100</f>
        <v>10.267857142857142</v>
      </c>
      <c r="AY236" s="90">
        <f>AY233/(SUM($AT$233:$BD$233))*100</f>
        <v>11.160714285714286</v>
      </c>
      <c r="AZ236" s="90">
        <f>AZ233/(SUM($AT$233:$BD$233))*100</f>
        <v>7.1428571428571423</v>
      </c>
      <c r="BA236" s="90">
        <f>BA233/(SUM($AT$233:$BD$233))*100</f>
        <v>5.3571428571428568</v>
      </c>
      <c r="BB236" s="90">
        <f>BB233/(SUM($AT$233:$BD$233))*100</f>
        <v>3.125</v>
      </c>
      <c r="BC236" s="90">
        <f>BC233/(SUM($AT$233:$BD$233))*100</f>
        <v>0.4464285714285714</v>
      </c>
      <c r="BD236" s="91">
        <f>BD233/(SUM($AT$233:$BD$233))*100</f>
        <v>1.3392857142857142</v>
      </c>
    </row>
    <row r="237" spans="1:56" ht="12.75"/>
  </sheetData>
  <mergeCells count="8">
    <mergeCell ref="S234:T234"/>
    <mergeCell ref="S235:T235"/>
    <mergeCell ref="S236:T236"/>
    <mergeCell ref="U1:AE1"/>
    <mergeCell ref="AG1:AQ1"/>
    <mergeCell ref="AT1:BD1"/>
    <mergeCell ref="S61:T61"/>
    <mergeCell ref="S233:T233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W102"/>
  <sheetViews>
    <sheetView topLeftCell="A19" zoomScaleNormal="100" zoomScalePageLayoutView="60" workbookViewId="0">
      <selection activeCell="T65" sqref="T65:W69"/>
    </sheetView>
  </sheetViews>
  <sheetFormatPr defaultRowHeight="14.25"/>
  <cols>
    <col min="1" max="1" width="10.42578125" style="240" customWidth="1"/>
    <col min="2" max="18" width="6.85546875" style="257" customWidth="1"/>
    <col min="19" max="19" width="8.7109375" style="20"/>
    <col min="20" max="22" width="3.140625" style="21"/>
    <col min="23" max="26" width="3.42578125" style="21"/>
    <col min="27" max="29" width="3.140625" style="21"/>
    <col min="30" max="30" width="4" style="21"/>
    <col min="31" max="31" width="8.7109375" style="20"/>
    <col min="32" max="40" width="3.7109375" style="20"/>
    <col min="41" max="41" width="8.7109375" style="20"/>
    <col min="42" max="42" width="4" style="20"/>
    <col min="43" max="257" width="8.7109375" style="20"/>
  </cols>
  <sheetData>
    <row r="1" spans="1:42" ht="12.75" customHeight="1">
      <c r="B1" s="241" t="s">
        <v>39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</row>
    <row r="2" spans="1:42" ht="12.75"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1"/>
      <c r="T2" s="4" t="s">
        <v>40</v>
      </c>
      <c r="U2" s="4"/>
      <c r="V2" s="4"/>
      <c r="W2" s="4"/>
      <c r="X2" s="4"/>
      <c r="Y2" s="4"/>
      <c r="Z2" s="4"/>
      <c r="AA2" s="4"/>
      <c r="AB2" s="4"/>
      <c r="AC2" s="4"/>
      <c r="AD2" s="4"/>
      <c r="AF2" s="4" t="s">
        <v>41</v>
      </c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s="119" customFormat="1" ht="10.5" customHeight="1">
      <c r="A3" s="242"/>
      <c r="B3" s="243" t="str">
        <f>kwantylowa!B2</f>
        <v>I</v>
      </c>
      <c r="C3" s="244" t="str">
        <f>kwantylowa!C2</f>
        <v>II</v>
      </c>
      <c r="D3" s="244" t="str">
        <f>kwantylowa!D2</f>
        <v>III</v>
      </c>
      <c r="E3" s="244" t="str">
        <f>kwantylowa!E2</f>
        <v>IV</v>
      </c>
      <c r="F3" s="244" t="str">
        <f>kwantylowa!F2</f>
        <v>V</v>
      </c>
      <c r="G3" s="244" t="str">
        <f>kwantylowa!G2</f>
        <v>VI</v>
      </c>
      <c r="H3" s="244" t="str">
        <f>kwantylowa!H2</f>
        <v>VII</v>
      </c>
      <c r="I3" s="244" t="str">
        <f>kwantylowa!I2</f>
        <v>VIII</v>
      </c>
      <c r="J3" s="244" t="str">
        <f>kwantylowa!J2</f>
        <v>IX</v>
      </c>
      <c r="K3" s="244" t="str">
        <f>kwantylowa!K2</f>
        <v>X</v>
      </c>
      <c r="L3" s="244" t="str">
        <f>kwantylowa!L2</f>
        <v>XI</v>
      </c>
      <c r="M3" s="244" t="str">
        <f>kwantylowa!M2</f>
        <v>XII</v>
      </c>
      <c r="N3" s="244" t="str">
        <f>kwantylowa!N2</f>
        <v>zima</v>
      </c>
      <c r="O3" s="244" t="str">
        <f>kwantylowa!O2</f>
        <v>wiosna</v>
      </c>
      <c r="P3" s="244" t="str">
        <f>kwantylowa!P2</f>
        <v>lato</v>
      </c>
      <c r="Q3" s="244" t="str">
        <f>kwantylowa!Q2</f>
        <v>jesień</v>
      </c>
      <c r="R3" s="245" t="str">
        <f>kwantylowa!R2</f>
        <v>rok</v>
      </c>
      <c r="T3" s="120">
        <v>-4</v>
      </c>
      <c r="U3" s="121">
        <v>-3</v>
      </c>
      <c r="V3" s="121">
        <v>-2</v>
      </c>
      <c r="W3" s="27">
        <v>-1</v>
      </c>
      <c r="X3" s="27">
        <v>0</v>
      </c>
      <c r="Y3" s="27">
        <v>1</v>
      </c>
      <c r="Z3" s="27">
        <v>2</v>
      </c>
      <c r="AA3" s="27">
        <v>3</v>
      </c>
      <c r="AB3" s="27">
        <v>4</v>
      </c>
      <c r="AC3" s="27"/>
      <c r="AD3" s="122" t="s">
        <v>42</v>
      </c>
      <c r="AF3" s="120">
        <v>-4</v>
      </c>
      <c r="AG3" s="121">
        <v>-3</v>
      </c>
      <c r="AH3" s="121">
        <v>-2</v>
      </c>
      <c r="AI3" s="27">
        <v>-1</v>
      </c>
      <c r="AJ3" s="27">
        <v>0</v>
      </c>
      <c r="AK3" s="27">
        <v>1</v>
      </c>
      <c r="AL3" s="27">
        <v>2</v>
      </c>
      <c r="AM3" s="27">
        <v>3</v>
      </c>
      <c r="AN3" s="27">
        <v>4</v>
      </c>
      <c r="AO3" s="27"/>
      <c r="AP3" s="122" t="s">
        <v>42</v>
      </c>
    </row>
    <row r="4" spans="1:42" ht="10.5" customHeight="1">
      <c r="A4" s="246">
        <f>kwantylowa!A3</f>
        <v>1779</v>
      </c>
      <c r="B4" s="247">
        <f>('wg H_Lorenc'!B3)-(kwantylowa!B3)</f>
        <v>-3</v>
      </c>
      <c r="C4" s="247">
        <f>('wg H_Lorenc'!C3)-(kwantylowa!C3)</f>
        <v>-1</v>
      </c>
      <c r="D4" s="247">
        <f>('wg H_Lorenc'!D3)-(kwantylowa!D3)</f>
        <v>-2</v>
      </c>
      <c r="E4" s="247">
        <f>('wg H_Lorenc'!E3)-(kwantylowa!E3)</f>
        <v>0</v>
      </c>
      <c r="F4" s="247">
        <f>('wg H_Lorenc'!F3)-(kwantylowa!F3)</f>
        <v>0</v>
      </c>
      <c r="G4" s="247">
        <f>('wg H_Lorenc'!G3)-(kwantylowa!G3)</f>
        <v>-1</v>
      </c>
      <c r="H4" s="247">
        <f>('wg H_Lorenc'!H3)-(kwantylowa!H3)</f>
        <v>0</v>
      </c>
      <c r="I4" s="247">
        <f>('wg H_Lorenc'!I3)-(kwantylowa!I3)</f>
        <v>2</v>
      </c>
      <c r="J4" s="247">
        <f>('wg H_Lorenc'!J3)-(kwantylowa!J3)</f>
        <v>1</v>
      </c>
      <c r="K4" s="247">
        <f>('wg H_Lorenc'!K3)-(kwantylowa!K3)</f>
        <v>1</v>
      </c>
      <c r="L4" s="247">
        <f>('wg H_Lorenc'!L3)-(kwantylowa!L3)</f>
        <v>0</v>
      </c>
      <c r="M4" s="247">
        <f>('wg H_Lorenc'!M3)-(kwantylowa!M3)</f>
        <v>0</v>
      </c>
      <c r="N4" s="247">
        <f>('wg H_Lorenc'!N3)-(kwantylowa!N3)</f>
        <v>-2</v>
      </c>
      <c r="O4" s="247">
        <f>('wg H_Lorenc'!O3)-(kwantylowa!O3)</f>
        <v>0</v>
      </c>
      <c r="P4" s="247">
        <f>('wg H_Lorenc'!P3)-(kwantylowa!P3)</f>
        <v>0</v>
      </c>
      <c r="Q4" s="247">
        <f>('wg H_Lorenc'!Q3)-(kwantylowa!Q3)</f>
        <v>2</v>
      </c>
      <c r="R4" s="248">
        <f>('wg H_Lorenc'!R3)-(kwantylowa!R3)</f>
        <v>-2</v>
      </c>
      <c r="T4" s="62">
        <f t="shared" ref="T4:T35" si="0">COUNTIF($B4:$M4,-4)</f>
        <v>0</v>
      </c>
      <c r="U4" s="58">
        <f t="shared" ref="U4:U35" si="1">COUNTIF($B4:$M4,-3)</f>
        <v>1</v>
      </c>
      <c r="V4" s="58">
        <f t="shared" ref="V4:V35" si="2">COUNTIF($B4:$M4,-2)</f>
        <v>1</v>
      </c>
      <c r="W4" s="58">
        <f t="shared" ref="W4:W35" si="3">COUNTIF($B4:$M4,-1)</f>
        <v>2</v>
      </c>
      <c r="X4" s="58">
        <f t="shared" ref="X4:X35" si="4">COUNTIF($B4:$M4,0)</f>
        <v>5</v>
      </c>
      <c r="Y4" s="58">
        <f t="shared" ref="Y4:Y35" si="5">COUNTIF($B4:$M4,1)</f>
        <v>2</v>
      </c>
      <c r="Z4" s="58">
        <f t="shared" ref="Z4:Z35" si="6">COUNTIF($B4:$M4,2)</f>
        <v>1</v>
      </c>
      <c r="AA4" s="58">
        <f t="shared" ref="AA4:AA35" si="7">COUNTIF($B4:$M4,3)</f>
        <v>0</v>
      </c>
      <c r="AB4" s="58">
        <f t="shared" ref="AB4:AB35" si="8">COUNTIF($B4:$M4,4)</f>
        <v>0</v>
      </c>
      <c r="AC4" s="58"/>
      <c r="AD4" s="124">
        <f t="shared" ref="AD4:AD35" si="9">STDEV($B4:$M4)</f>
        <v>1.3568010505999362</v>
      </c>
      <c r="AF4" s="58">
        <f t="shared" ref="AF4:AF35" si="10">COUNTIF($N4:$Q4,-4)</f>
        <v>0</v>
      </c>
      <c r="AG4" s="58">
        <f t="shared" ref="AG4:AG35" si="11">COUNTIF($N4:$Q4,-3)</f>
        <v>0</v>
      </c>
      <c r="AH4" s="58">
        <f t="shared" ref="AH4:AH35" si="12">COUNTIF($N4:$Q4,-2)</f>
        <v>1</v>
      </c>
      <c r="AI4" s="58">
        <f t="shared" ref="AI4:AI35" si="13">COUNTIF($N4:$Q4,-1)</f>
        <v>0</v>
      </c>
      <c r="AJ4" s="58">
        <f t="shared" ref="AJ4:AJ35" si="14">COUNTIF($N4:$Q4,0)</f>
        <v>2</v>
      </c>
      <c r="AK4" s="58">
        <f t="shared" ref="AK4:AK35" si="15">COUNTIF($N4:$Q4,1)</f>
        <v>0</v>
      </c>
      <c r="AL4" s="58">
        <f t="shared" ref="AL4:AL35" si="16">COUNTIF($N4:$Q4,2)</f>
        <v>1</v>
      </c>
      <c r="AM4" s="58">
        <f t="shared" ref="AM4:AM35" si="17">COUNTIF($N4:$Q4,3)</f>
        <v>0</v>
      </c>
      <c r="AN4" s="58">
        <f t="shared" ref="AN4:AN35" si="18">COUNTIF($N4:$Q4,4)</f>
        <v>0</v>
      </c>
      <c r="AO4" s="58"/>
      <c r="AP4" s="124">
        <f t="shared" ref="AP4:AP35" si="19">STDEV($N4:$Q4)</f>
        <v>1.6329931618554521</v>
      </c>
    </row>
    <row r="5" spans="1:42" ht="10.5" customHeight="1">
      <c r="A5" s="249">
        <f>kwantylowa!A4</f>
        <v>1780</v>
      </c>
      <c r="B5" s="247">
        <f>('wg H_Lorenc'!B4)-(kwantylowa!B4)</f>
        <v>-3</v>
      </c>
      <c r="C5" s="247">
        <f>('wg H_Lorenc'!C4)-(kwantylowa!C4)</f>
        <v>-3</v>
      </c>
      <c r="D5" s="247">
        <f>('wg H_Lorenc'!D4)-(kwantylowa!D4)</f>
        <v>0</v>
      </c>
      <c r="E5" s="247">
        <f>('wg H_Lorenc'!E4)-(kwantylowa!E4)</f>
        <v>-4</v>
      </c>
      <c r="F5" s="247">
        <f>('wg H_Lorenc'!F4)-(kwantylowa!F4)</f>
        <v>-1</v>
      </c>
      <c r="G5" s="247">
        <f>('wg H_Lorenc'!G4)-(kwantylowa!G4)</f>
        <v>0</v>
      </c>
      <c r="H5" s="247">
        <f>('wg H_Lorenc'!H4)-(kwantylowa!H4)</f>
        <v>1</v>
      </c>
      <c r="I5" s="247">
        <f>('wg H_Lorenc'!I4)-(kwantylowa!I4)</f>
        <v>0</v>
      </c>
      <c r="J5" s="247">
        <f>('wg H_Lorenc'!J4)-(kwantylowa!J4)</f>
        <v>0</v>
      </c>
      <c r="K5" s="247">
        <f>('wg H_Lorenc'!K4)-(kwantylowa!K4)</f>
        <v>2</v>
      </c>
      <c r="L5" s="247">
        <f>('wg H_Lorenc'!L4)-(kwantylowa!L4)</f>
        <v>0</v>
      </c>
      <c r="M5" s="247">
        <f>('wg H_Lorenc'!M4)-(kwantylowa!M4)</f>
        <v>-4</v>
      </c>
      <c r="N5" s="247">
        <f>('wg H_Lorenc'!N4)-(kwantylowa!N4)</f>
        <v>-3</v>
      </c>
      <c r="O5" s="247">
        <f>('wg H_Lorenc'!O4)-(kwantylowa!O4)</f>
        <v>-2</v>
      </c>
      <c r="P5" s="247">
        <f>('wg H_Lorenc'!P4)-(kwantylowa!P4)</f>
        <v>0</v>
      </c>
      <c r="Q5" s="247">
        <f>('wg H_Lorenc'!Q4)-(kwantylowa!Q4)</f>
        <v>-1</v>
      </c>
      <c r="R5" s="248">
        <f>('wg H_Lorenc'!R4)-(kwantylowa!R4)</f>
        <v>-3</v>
      </c>
      <c r="T5" s="62">
        <f t="shared" si="0"/>
        <v>2</v>
      </c>
      <c r="U5" s="58">
        <f t="shared" si="1"/>
        <v>2</v>
      </c>
      <c r="V5" s="58">
        <f t="shared" si="2"/>
        <v>0</v>
      </c>
      <c r="W5" s="58">
        <f t="shared" si="3"/>
        <v>1</v>
      </c>
      <c r="X5" s="58">
        <f t="shared" si="4"/>
        <v>5</v>
      </c>
      <c r="Y5" s="58">
        <f t="shared" si="5"/>
        <v>1</v>
      </c>
      <c r="Z5" s="58">
        <f t="shared" si="6"/>
        <v>1</v>
      </c>
      <c r="AA5" s="58">
        <f t="shared" si="7"/>
        <v>0</v>
      </c>
      <c r="AB5" s="58">
        <f t="shared" si="8"/>
        <v>0</v>
      </c>
      <c r="AC5" s="58"/>
      <c r="AD5" s="124">
        <f t="shared" si="9"/>
        <v>2</v>
      </c>
      <c r="AF5" s="58">
        <f t="shared" si="10"/>
        <v>0</v>
      </c>
      <c r="AG5" s="58">
        <f t="shared" si="11"/>
        <v>1</v>
      </c>
      <c r="AH5" s="58">
        <f t="shared" si="12"/>
        <v>1</v>
      </c>
      <c r="AI5" s="58">
        <f t="shared" si="13"/>
        <v>1</v>
      </c>
      <c r="AJ5" s="58">
        <f t="shared" si="14"/>
        <v>1</v>
      </c>
      <c r="AK5" s="58">
        <f t="shared" si="15"/>
        <v>0</v>
      </c>
      <c r="AL5" s="58">
        <f t="shared" si="16"/>
        <v>0</v>
      </c>
      <c r="AM5" s="58">
        <f t="shared" si="17"/>
        <v>0</v>
      </c>
      <c r="AN5" s="58">
        <f t="shared" si="18"/>
        <v>0</v>
      </c>
      <c r="AO5" s="58"/>
      <c r="AP5" s="124">
        <f t="shared" si="19"/>
        <v>1.2909944487358056</v>
      </c>
    </row>
    <row r="6" spans="1:42" ht="10.5" customHeight="1">
      <c r="A6" s="249">
        <f>kwantylowa!A5</f>
        <v>1781</v>
      </c>
      <c r="B6" s="247">
        <f>('wg H_Lorenc'!B5)-(kwantylowa!B5)</f>
        <v>-2</v>
      </c>
      <c r="C6" s="247">
        <f>('wg H_Lorenc'!C5)-(kwantylowa!C5)</f>
        <v>-2</v>
      </c>
      <c r="D6" s="247">
        <f>('wg H_Lorenc'!D5)-(kwantylowa!D5)</f>
        <v>-2</v>
      </c>
      <c r="E6" s="247">
        <f>('wg H_Lorenc'!E5)-(kwantylowa!E5)</f>
        <v>0</v>
      </c>
      <c r="F6" s="247">
        <f>('wg H_Lorenc'!F5)-(kwantylowa!F5)</f>
        <v>-1</v>
      </c>
      <c r="G6" s="247">
        <f>('wg H_Lorenc'!G5)-(kwantylowa!G5)</f>
        <v>2</v>
      </c>
      <c r="H6" s="247">
        <f>('wg H_Lorenc'!H5)-(kwantylowa!H5)</f>
        <v>1</v>
      </c>
      <c r="I6" s="247">
        <f>('wg H_Lorenc'!I5)-(kwantylowa!I5)</f>
        <v>0</v>
      </c>
      <c r="J6" s="247">
        <f>('wg H_Lorenc'!J5)-(kwantylowa!J5)</f>
        <v>1</v>
      </c>
      <c r="K6" s="247">
        <f>('wg H_Lorenc'!K5)-(kwantylowa!K5)</f>
        <v>-3</v>
      </c>
      <c r="L6" s="247">
        <f>('wg H_Lorenc'!L5)-(kwantylowa!L5)</f>
        <v>0</v>
      </c>
      <c r="M6" s="247">
        <f>('wg H_Lorenc'!M5)-(kwantylowa!M5)</f>
        <v>-4</v>
      </c>
      <c r="N6" s="247">
        <f>('wg H_Lorenc'!N5)-(kwantylowa!N5)</f>
        <v>-3</v>
      </c>
      <c r="O6" s="247">
        <f>('wg H_Lorenc'!O5)-(kwantylowa!O5)</f>
        <v>-3</v>
      </c>
      <c r="P6" s="247">
        <f>('wg H_Lorenc'!P5)-(kwantylowa!P5)</f>
        <v>0</v>
      </c>
      <c r="Q6" s="247">
        <f>('wg H_Lorenc'!Q5)-(kwantylowa!Q5)</f>
        <v>1</v>
      </c>
      <c r="R6" s="248">
        <f>('wg H_Lorenc'!R5)-(kwantylowa!R5)</f>
        <v>-3</v>
      </c>
      <c r="T6" s="62">
        <f t="shared" si="0"/>
        <v>1</v>
      </c>
      <c r="U6" s="58">
        <f t="shared" si="1"/>
        <v>1</v>
      </c>
      <c r="V6" s="58">
        <f t="shared" si="2"/>
        <v>3</v>
      </c>
      <c r="W6" s="58">
        <f t="shared" si="3"/>
        <v>1</v>
      </c>
      <c r="X6" s="58">
        <f t="shared" si="4"/>
        <v>3</v>
      </c>
      <c r="Y6" s="58">
        <f t="shared" si="5"/>
        <v>2</v>
      </c>
      <c r="Z6" s="58">
        <f t="shared" si="6"/>
        <v>1</v>
      </c>
      <c r="AA6" s="58">
        <f t="shared" si="7"/>
        <v>0</v>
      </c>
      <c r="AB6" s="58">
        <f t="shared" si="8"/>
        <v>0</v>
      </c>
      <c r="AC6" s="58"/>
      <c r="AD6" s="124">
        <f t="shared" si="9"/>
        <v>1.80067327475704</v>
      </c>
      <c r="AF6" s="58">
        <f t="shared" si="10"/>
        <v>0</v>
      </c>
      <c r="AG6" s="58">
        <f t="shared" si="11"/>
        <v>2</v>
      </c>
      <c r="AH6" s="58">
        <f t="shared" si="12"/>
        <v>0</v>
      </c>
      <c r="AI6" s="58">
        <f t="shared" si="13"/>
        <v>0</v>
      </c>
      <c r="AJ6" s="58">
        <f t="shared" si="14"/>
        <v>1</v>
      </c>
      <c r="AK6" s="58">
        <f t="shared" si="15"/>
        <v>1</v>
      </c>
      <c r="AL6" s="58">
        <f t="shared" si="16"/>
        <v>0</v>
      </c>
      <c r="AM6" s="58">
        <f t="shared" si="17"/>
        <v>0</v>
      </c>
      <c r="AN6" s="58">
        <f t="shared" si="18"/>
        <v>0</v>
      </c>
      <c r="AO6" s="58"/>
      <c r="AP6" s="124">
        <f t="shared" si="19"/>
        <v>2.0615528128088303</v>
      </c>
    </row>
    <row r="7" spans="1:42" ht="10.5" customHeight="1">
      <c r="A7" s="249">
        <f>kwantylowa!A6</f>
        <v>1782</v>
      </c>
      <c r="B7" s="247">
        <f>('wg H_Lorenc'!B6)-(kwantylowa!B6)</f>
        <v>-2</v>
      </c>
      <c r="C7" s="247">
        <f>('wg H_Lorenc'!C6)-(kwantylowa!C6)</f>
        <v>-3</v>
      </c>
      <c r="D7" s="247">
        <f>('wg H_Lorenc'!D6)-(kwantylowa!D6)</f>
        <v>-3</v>
      </c>
      <c r="E7" s="247">
        <f>('wg H_Lorenc'!E6)-(kwantylowa!E6)</f>
        <v>-2</v>
      </c>
      <c r="F7" s="247">
        <f>('wg H_Lorenc'!F6)-(kwantylowa!F6)</f>
        <v>-1</v>
      </c>
      <c r="G7" s="247">
        <f>('wg H_Lorenc'!G6)-(kwantylowa!G6)</f>
        <v>1</v>
      </c>
      <c r="H7" s="247">
        <f>('wg H_Lorenc'!H6)-(kwantylowa!H6)</f>
        <v>1</v>
      </c>
      <c r="I7" s="247">
        <f>('wg H_Lorenc'!I6)-(kwantylowa!I6)</f>
        <v>0</v>
      </c>
      <c r="J7" s="247">
        <f>('wg H_Lorenc'!J6)-(kwantylowa!J6)</f>
        <v>0</v>
      </c>
      <c r="K7" s="247">
        <f>('wg H_Lorenc'!K6)-(kwantylowa!K6)</f>
        <v>-3</v>
      </c>
      <c r="L7" s="247">
        <f>('wg H_Lorenc'!L6)-(kwantylowa!L6)</f>
        <v>-2</v>
      </c>
      <c r="M7" s="247">
        <f>('wg H_Lorenc'!M6)-(kwantylowa!M6)</f>
        <v>-3</v>
      </c>
      <c r="N7" s="247">
        <f>('wg H_Lorenc'!N6)-(kwantylowa!N6)</f>
        <v>-3</v>
      </c>
      <c r="O7" s="247">
        <f>('wg H_Lorenc'!O6)-(kwantylowa!O6)</f>
        <v>-4</v>
      </c>
      <c r="P7" s="247">
        <f>('wg H_Lorenc'!P6)-(kwantylowa!P6)</f>
        <v>1</v>
      </c>
      <c r="Q7" s="247">
        <f>('wg H_Lorenc'!Q6)-(kwantylowa!Q6)</f>
        <v>-4</v>
      </c>
      <c r="R7" s="248">
        <f>('wg H_Lorenc'!R6)-(kwantylowa!R6)</f>
        <v>-4</v>
      </c>
      <c r="T7" s="62">
        <f t="shared" si="0"/>
        <v>0</v>
      </c>
      <c r="U7" s="58">
        <f t="shared" si="1"/>
        <v>4</v>
      </c>
      <c r="V7" s="58">
        <f t="shared" si="2"/>
        <v>3</v>
      </c>
      <c r="W7" s="58">
        <f t="shared" si="3"/>
        <v>1</v>
      </c>
      <c r="X7" s="58">
        <f t="shared" si="4"/>
        <v>2</v>
      </c>
      <c r="Y7" s="58">
        <f t="shared" si="5"/>
        <v>2</v>
      </c>
      <c r="Z7" s="58">
        <f t="shared" si="6"/>
        <v>0</v>
      </c>
      <c r="AA7" s="58">
        <f t="shared" si="7"/>
        <v>0</v>
      </c>
      <c r="AB7" s="58">
        <f t="shared" si="8"/>
        <v>0</v>
      </c>
      <c r="AC7" s="58"/>
      <c r="AD7" s="124">
        <f t="shared" si="9"/>
        <v>1.5642792899510296</v>
      </c>
      <c r="AF7" s="58">
        <f t="shared" si="10"/>
        <v>2</v>
      </c>
      <c r="AG7" s="58">
        <f t="shared" si="11"/>
        <v>1</v>
      </c>
      <c r="AH7" s="58">
        <f t="shared" si="12"/>
        <v>0</v>
      </c>
      <c r="AI7" s="58">
        <f t="shared" si="13"/>
        <v>0</v>
      </c>
      <c r="AJ7" s="58">
        <f t="shared" si="14"/>
        <v>0</v>
      </c>
      <c r="AK7" s="58">
        <f t="shared" si="15"/>
        <v>1</v>
      </c>
      <c r="AL7" s="58">
        <f t="shared" si="16"/>
        <v>0</v>
      </c>
      <c r="AM7" s="58">
        <f t="shared" si="17"/>
        <v>0</v>
      </c>
      <c r="AN7" s="58">
        <f t="shared" si="18"/>
        <v>0</v>
      </c>
      <c r="AO7" s="58"/>
      <c r="AP7" s="124">
        <f t="shared" si="19"/>
        <v>2.3804761428476167</v>
      </c>
    </row>
    <row r="8" spans="1:42" ht="10.5" customHeight="1">
      <c r="A8" s="249">
        <f>kwantylowa!A7</f>
        <v>1783</v>
      </c>
      <c r="B8" s="247">
        <f>('wg H_Lorenc'!B7)-(kwantylowa!B7)</f>
        <v>-2</v>
      </c>
      <c r="C8" s="247">
        <f>('wg H_Lorenc'!C7)-(kwantylowa!C7)</f>
        <v>-1</v>
      </c>
      <c r="D8" s="247">
        <f>('wg H_Lorenc'!D7)-(kwantylowa!D7)</f>
        <v>-3</v>
      </c>
      <c r="E8" s="247">
        <f>('wg H_Lorenc'!E7)-(kwantylowa!E7)</f>
        <v>-3</v>
      </c>
      <c r="F8" s="247">
        <f>('wg H_Lorenc'!F7)-(kwantylowa!F7)</f>
        <v>1</v>
      </c>
      <c r="G8" s="247">
        <f>('wg H_Lorenc'!G7)-(kwantylowa!G7)</f>
        <v>1</v>
      </c>
      <c r="H8" s="247">
        <f>('wg H_Lorenc'!H7)-(kwantylowa!H7)</f>
        <v>1</v>
      </c>
      <c r="I8" s="247">
        <f>('wg H_Lorenc'!I7)-(kwantylowa!I7)</f>
        <v>3</v>
      </c>
      <c r="J8" s="247">
        <f>('wg H_Lorenc'!J7)-(kwantylowa!J7)</f>
        <v>1</v>
      </c>
      <c r="K8" s="247">
        <f>('wg H_Lorenc'!K7)-(kwantylowa!K7)</f>
        <v>0</v>
      </c>
      <c r="L8" s="247">
        <f>('wg H_Lorenc'!L7)-(kwantylowa!L7)</f>
        <v>-2</v>
      </c>
      <c r="M8" s="247">
        <f>('wg H_Lorenc'!M7)-(kwantylowa!M7)</f>
        <v>-4</v>
      </c>
      <c r="N8" s="247">
        <f>('wg H_Lorenc'!N7)-(kwantylowa!N7)</f>
        <v>-3</v>
      </c>
      <c r="O8" s="247">
        <f>('wg H_Lorenc'!O7)-(kwantylowa!O7)</f>
        <v>-4</v>
      </c>
      <c r="P8" s="247">
        <f>('wg H_Lorenc'!P7)-(kwantylowa!P7)</f>
        <v>1</v>
      </c>
      <c r="Q8" s="247">
        <f>('wg H_Lorenc'!Q7)-(kwantylowa!Q7)</f>
        <v>0</v>
      </c>
      <c r="R8" s="248">
        <f>('wg H_Lorenc'!R7)-(kwantylowa!R7)</f>
        <v>-2</v>
      </c>
      <c r="T8" s="62">
        <f t="shared" si="0"/>
        <v>1</v>
      </c>
      <c r="U8" s="58">
        <f t="shared" si="1"/>
        <v>2</v>
      </c>
      <c r="V8" s="58">
        <f t="shared" si="2"/>
        <v>2</v>
      </c>
      <c r="W8" s="58">
        <f t="shared" si="3"/>
        <v>1</v>
      </c>
      <c r="X8" s="58">
        <f t="shared" si="4"/>
        <v>1</v>
      </c>
      <c r="Y8" s="58">
        <f t="shared" si="5"/>
        <v>4</v>
      </c>
      <c r="Z8" s="58">
        <f t="shared" si="6"/>
        <v>0</v>
      </c>
      <c r="AA8" s="58">
        <f t="shared" si="7"/>
        <v>1</v>
      </c>
      <c r="AB8" s="58">
        <f t="shared" si="8"/>
        <v>0</v>
      </c>
      <c r="AC8" s="58"/>
      <c r="AD8" s="124">
        <f t="shared" si="9"/>
        <v>2.1461734799546393</v>
      </c>
      <c r="AF8" s="58">
        <f t="shared" si="10"/>
        <v>1</v>
      </c>
      <c r="AG8" s="58">
        <f t="shared" si="11"/>
        <v>1</v>
      </c>
      <c r="AH8" s="58">
        <f t="shared" si="12"/>
        <v>0</v>
      </c>
      <c r="AI8" s="58">
        <f t="shared" si="13"/>
        <v>0</v>
      </c>
      <c r="AJ8" s="58">
        <f t="shared" si="14"/>
        <v>1</v>
      </c>
      <c r="AK8" s="58">
        <f t="shared" si="15"/>
        <v>1</v>
      </c>
      <c r="AL8" s="58">
        <f t="shared" si="16"/>
        <v>0</v>
      </c>
      <c r="AM8" s="58">
        <f t="shared" si="17"/>
        <v>0</v>
      </c>
      <c r="AN8" s="58">
        <f t="shared" si="18"/>
        <v>0</v>
      </c>
      <c r="AO8" s="58"/>
      <c r="AP8" s="124">
        <f t="shared" si="19"/>
        <v>2.3804761428476167</v>
      </c>
    </row>
    <row r="9" spans="1:42" ht="10.5" customHeight="1">
      <c r="A9" s="249">
        <f>kwantylowa!A8</f>
        <v>1784</v>
      </c>
      <c r="B9" s="247">
        <f>('wg H_Lorenc'!B8)-(kwantylowa!B8)</f>
        <v>-3</v>
      </c>
      <c r="C9" s="247">
        <f>('wg H_Lorenc'!C8)-(kwantylowa!C8)</f>
        <v>-3</v>
      </c>
      <c r="D9" s="247">
        <f>('wg H_Lorenc'!D8)-(kwantylowa!D8)</f>
        <v>-3</v>
      </c>
      <c r="E9" s="247">
        <f>('wg H_Lorenc'!E8)-(kwantylowa!E8)</f>
        <v>-3</v>
      </c>
      <c r="F9" s="247">
        <f>('wg H_Lorenc'!F8)-(kwantylowa!F8)</f>
        <v>-1</v>
      </c>
      <c r="G9" s="247">
        <f>('wg H_Lorenc'!G8)-(kwantylowa!G8)</f>
        <v>1</v>
      </c>
      <c r="H9" s="247">
        <f>('wg H_Lorenc'!H8)-(kwantylowa!H8)</f>
        <v>1</v>
      </c>
      <c r="I9" s="247">
        <f>('wg H_Lorenc'!I8)-(kwantylowa!I8)</f>
        <v>0</v>
      </c>
      <c r="J9" s="247">
        <f>('wg H_Lorenc'!J8)-(kwantylowa!J8)</f>
        <v>2</v>
      </c>
      <c r="K9" s="247">
        <f>('wg H_Lorenc'!K8)-(kwantylowa!K8)</f>
        <v>-3</v>
      </c>
      <c r="L9" s="247">
        <f>('wg H_Lorenc'!L8)-(kwantylowa!L8)</f>
        <v>0</v>
      </c>
      <c r="M9" s="247">
        <f>('wg H_Lorenc'!M8)-(kwantylowa!M8)</f>
        <v>-3</v>
      </c>
      <c r="N9" s="247">
        <f>('wg H_Lorenc'!N8)-(kwantylowa!N8)</f>
        <v>-4</v>
      </c>
      <c r="O9" s="247">
        <f>('wg H_Lorenc'!O8)-(kwantylowa!O8)</f>
        <v>-4</v>
      </c>
      <c r="P9" s="247">
        <f>('wg H_Lorenc'!P8)-(kwantylowa!P8)</f>
        <v>1</v>
      </c>
      <c r="Q9" s="247">
        <f>('wg H_Lorenc'!Q8)-(kwantylowa!Q8)</f>
        <v>0</v>
      </c>
      <c r="R9" s="248">
        <f>('wg H_Lorenc'!R8)-(kwantylowa!R8)</f>
        <v>-3</v>
      </c>
      <c r="T9" s="62">
        <f t="shared" si="0"/>
        <v>0</v>
      </c>
      <c r="U9" s="58">
        <f t="shared" si="1"/>
        <v>6</v>
      </c>
      <c r="V9" s="58">
        <f t="shared" si="2"/>
        <v>0</v>
      </c>
      <c r="W9" s="58">
        <f t="shared" si="3"/>
        <v>1</v>
      </c>
      <c r="X9" s="58">
        <f t="shared" si="4"/>
        <v>2</v>
      </c>
      <c r="Y9" s="58">
        <f t="shared" si="5"/>
        <v>2</v>
      </c>
      <c r="Z9" s="58">
        <f t="shared" si="6"/>
        <v>1</v>
      </c>
      <c r="AA9" s="58">
        <f t="shared" si="7"/>
        <v>0</v>
      </c>
      <c r="AB9" s="58">
        <f t="shared" si="8"/>
        <v>0</v>
      </c>
      <c r="AC9" s="58"/>
      <c r="AD9" s="124">
        <f t="shared" si="9"/>
        <v>1.9598237397554634</v>
      </c>
      <c r="AF9" s="58">
        <f t="shared" si="10"/>
        <v>2</v>
      </c>
      <c r="AG9" s="58">
        <f t="shared" si="11"/>
        <v>0</v>
      </c>
      <c r="AH9" s="58">
        <f t="shared" si="12"/>
        <v>0</v>
      </c>
      <c r="AI9" s="58">
        <f t="shared" si="13"/>
        <v>0</v>
      </c>
      <c r="AJ9" s="58">
        <f t="shared" si="14"/>
        <v>1</v>
      </c>
      <c r="AK9" s="58">
        <f t="shared" si="15"/>
        <v>1</v>
      </c>
      <c r="AL9" s="58">
        <f t="shared" si="16"/>
        <v>0</v>
      </c>
      <c r="AM9" s="58">
        <f t="shared" si="17"/>
        <v>0</v>
      </c>
      <c r="AN9" s="58">
        <f t="shared" si="18"/>
        <v>0</v>
      </c>
      <c r="AO9" s="58"/>
      <c r="AP9" s="124">
        <f t="shared" si="19"/>
        <v>2.6299556396765835</v>
      </c>
    </row>
    <row r="10" spans="1:42" ht="10.5" customHeight="1">
      <c r="A10" s="249">
        <f>kwantylowa!A9</f>
        <v>1785</v>
      </c>
      <c r="B10" s="247">
        <f>('wg H_Lorenc'!B9)-(kwantylowa!B9)</f>
        <v>-3</v>
      </c>
      <c r="C10" s="247">
        <f>('wg H_Lorenc'!C9)-(kwantylowa!C9)</f>
        <v>-3</v>
      </c>
      <c r="D10" s="247">
        <f>('wg H_Lorenc'!D9)-(kwantylowa!D9)</f>
        <v>0</v>
      </c>
      <c r="E10" s="247">
        <f>('wg H_Lorenc'!E9)-(kwantylowa!E9)</f>
        <v>-1</v>
      </c>
      <c r="F10" s="247">
        <f>('wg H_Lorenc'!F9)-(kwantylowa!F9)</f>
        <v>-3</v>
      </c>
      <c r="G10" s="247">
        <f>('wg H_Lorenc'!G9)-(kwantylowa!G9)</f>
        <v>-2</v>
      </c>
      <c r="H10" s="247">
        <f>('wg H_Lorenc'!H9)-(kwantylowa!H9)</f>
        <v>-2</v>
      </c>
      <c r="I10" s="247">
        <f>('wg H_Lorenc'!I9)-(kwantylowa!I9)</f>
        <v>-1</v>
      </c>
      <c r="J10" s="247">
        <f>('wg H_Lorenc'!J9)-(kwantylowa!J9)</f>
        <v>1</v>
      </c>
      <c r="K10" s="247">
        <f>('wg H_Lorenc'!K9)-(kwantylowa!K9)</f>
        <v>-3</v>
      </c>
      <c r="L10" s="247">
        <f>('wg H_Lorenc'!L9)-(kwantylowa!L9)</f>
        <v>-1</v>
      </c>
      <c r="M10" s="247">
        <f>('wg H_Lorenc'!M9)-(kwantylowa!M9)</f>
        <v>-4</v>
      </c>
      <c r="N10" s="247">
        <f>('wg H_Lorenc'!N9)-(kwantylowa!N9)</f>
        <v>-3</v>
      </c>
      <c r="O10" s="247">
        <f>('wg H_Lorenc'!O9)-(kwantylowa!O9)</f>
        <v>0</v>
      </c>
      <c r="P10" s="247">
        <f>('wg H_Lorenc'!P9)-(kwantylowa!P9)</f>
        <v>-2</v>
      </c>
      <c r="Q10" s="247">
        <f>('wg H_Lorenc'!Q9)-(kwantylowa!Q9)</f>
        <v>-3</v>
      </c>
      <c r="R10" s="248">
        <f>('wg H_Lorenc'!R9)-(kwantylowa!R9)</f>
        <v>-1</v>
      </c>
      <c r="T10" s="62">
        <f t="shared" si="0"/>
        <v>1</v>
      </c>
      <c r="U10" s="58">
        <f t="shared" si="1"/>
        <v>4</v>
      </c>
      <c r="V10" s="58">
        <f t="shared" si="2"/>
        <v>2</v>
      </c>
      <c r="W10" s="58">
        <f t="shared" si="3"/>
        <v>3</v>
      </c>
      <c r="X10" s="58">
        <f t="shared" si="4"/>
        <v>1</v>
      </c>
      <c r="Y10" s="58">
        <f t="shared" si="5"/>
        <v>1</v>
      </c>
      <c r="Z10" s="58">
        <f t="shared" si="6"/>
        <v>0</v>
      </c>
      <c r="AA10" s="58">
        <f t="shared" si="7"/>
        <v>0</v>
      </c>
      <c r="AB10" s="58">
        <f t="shared" si="8"/>
        <v>0</v>
      </c>
      <c r="AC10" s="58"/>
      <c r="AD10" s="124">
        <f t="shared" si="9"/>
        <v>1.4668044012461754</v>
      </c>
      <c r="AF10" s="58">
        <f t="shared" si="10"/>
        <v>0</v>
      </c>
      <c r="AG10" s="58">
        <f t="shared" si="11"/>
        <v>2</v>
      </c>
      <c r="AH10" s="58">
        <f t="shared" si="12"/>
        <v>1</v>
      </c>
      <c r="AI10" s="58">
        <f t="shared" si="13"/>
        <v>0</v>
      </c>
      <c r="AJ10" s="58">
        <f t="shared" si="14"/>
        <v>1</v>
      </c>
      <c r="AK10" s="58">
        <f t="shared" si="15"/>
        <v>0</v>
      </c>
      <c r="AL10" s="58">
        <f t="shared" si="16"/>
        <v>0</v>
      </c>
      <c r="AM10" s="58">
        <f t="shared" si="17"/>
        <v>0</v>
      </c>
      <c r="AN10" s="58">
        <f t="shared" si="18"/>
        <v>0</v>
      </c>
      <c r="AO10" s="58"/>
      <c r="AP10" s="124">
        <f t="shared" si="19"/>
        <v>1.4142135623730951</v>
      </c>
    </row>
    <row r="11" spans="1:42" ht="10.5" customHeight="1">
      <c r="A11" s="249">
        <f>kwantylowa!A10</f>
        <v>1786</v>
      </c>
      <c r="B11" s="247">
        <f>('wg H_Lorenc'!B10)-(kwantylowa!B10)</f>
        <v>-2</v>
      </c>
      <c r="C11" s="247">
        <f>('wg H_Lorenc'!C10)-(kwantylowa!C10)</f>
        <v>-2</v>
      </c>
      <c r="D11" s="247">
        <f>('wg H_Lorenc'!D10)-(kwantylowa!D10)</f>
        <v>-3</v>
      </c>
      <c r="E11" s="247">
        <f>('wg H_Lorenc'!E10)-(kwantylowa!E10)</f>
        <v>0</v>
      </c>
      <c r="F11" s="247">
        <f>('wg H_Lorenc'!F10)-(kwantylowa!F10)</f>
        <v>-3</v>
      </c>
      <c r="G11" s="247">
        <f>('wg H_Lorenc'!G10)-(kwantylowa!G10)</f>
        <v>-1</v>
      </c>
      <c r="H11" s="247">
        <f>('wg H_Lorenc'!H10)-(kwantylowa!H10)</f>
        <v>-1</v>
      </c>
      <c r="I11" s="247">
        <f>('wg H_Lorenc'!I10)-(kwantylowa!I10)</f>
        <v>-2</v>
      </c>
      <c r="J11" s="247">
        <f>('wg H_Lorenc'!J10)-(kwantylowa!J10)</f>
        <v>-1</v>
      </c>
      <c r="K11" s="247">
        <f>('wg H_Lorenc'!K10)-(kwantylowa!K10)</f>
        <v>-2</v>
      </c>
      <c r="L11" s="247">
        <f>('wg H_Lorenc'!L10)-(kwantylowa!L10)</f>
        <v>-1</v>
      </c>
      <c r="M11" s="247">
        <f>('wg H_Lorenc'!M10)-(kwantylowa!M10)</f>
        <v>-3</v>
      </c>
      <c r="N11" s="247">
        <f>('wg H_Lorenc'!N10)-(kwantylowa!N10)</f>
        <v>-4</v>
      </c>
      <c r="O11" s="247">
        <f>('wg H_Lorenc'!O10)-(kwantylowa!O10)</f>
        <v>-5</v>
      </c>
      <c r="P11" s="247">
        <f>('wg H_Lorenc'!P10)-(kwantylowa!P10)</f>
        <v>-2</v>
      </c>
      <c r="Q11" s="247">
        <f>('wg H_Lorenc'!Q10)-(kwantylowa!Q10)</f>
        <v>0</v>
      </c>
      <c r="R11" s="248">
        <f>('wg H_Lorenc'!R10)-(kwantylowa!R10)</f>
        <v>-2</v>
      </c>
      <c r="T11" s="62">
        <f t="shared" si="0"/>
        <v>0</v>
      </c>
      <c r="U11" s="58">
        <f t="shared" si="1"/>
        <v>3</v>
      </c>
      <c r="V11" s="58">
        <f t="shared" si="2"/>
        <v>4</v>
      </c>
      <c r="W11" s="58">
        <f t="shared" si="3"/>
        <v>4</v>
      </c>
      <c r="X11" s="58">
        <f t="shared" si="4"/>
        <v>1</v>
      </c>
      <c r="Y11" s="58">
        <f t="shared" si="5"/>
        <v>0</v>
      </c>
      <c r="Z11" s="58">
        <f t="shared" si="6"/>
        <v>0</v>
      </c>
      <c r="AA11" s="58">
        <f t="shared" si="7"/>
        <v>0</v>
      </c>
      <c r="AB11" s="58">
        <f t="shared" si="8"/>
        <v>0</v>
      </c>
      <c r="AC11" s="58"/>
      <c r="AD11" s="124">
        <f t="shared" si="9"/>
        <v>0.96530729916342273</v>
      </c>
      <c r="AF11" s="58">
        <f t="shared" si="10"/>
        <v>1</v>
      </c>
      <c r="AG11" s="58">
        <f t="shared" si="11"/>
        <v>0</v>
      </c>
      <c r="AH11" s="58">
        <f t="shared" si="12"/>
        <v>1</v>
      </c>
      <c r="AI11" s="58">
        <f t="shared" si="13"/>
        <v>0</v>
      </c>
      <c r="AJ11" s="58">
        <f t="shared" si="14"/>
        <v>1</v>
      </c>
      <c r="AK11" s="58">
        <f t="shared" si="15"/>
        <v>0</v>
      </c>
      <c r="AL11" s="58">
        <f t="shared" si="16"/>
        <v>0</v>
      </c>
      <c r="AM11" s="58">
        <f t="shared" si="17"/>
        <v>0</v>
      </c>
      <c r="AN11" s="58">
        <f t="shared" si="18"/>
        <v>0</v>
      </c>
      <c r="AO11" s="58"/>
      <c r="AP11" s="124">
        <f t="shared" si="19"/>
        <v>2.2173557826083452</v>
      </c>
    </row>
    <row r="12" spans="1:42" ht="10.5" customHeight="1">
      <c r="A12" s="249">
        <f>kwantylowa!A11</f>
        <v>1787</v>
      </c>
      <c r="B12" s="247">
        <f>('wg H_Lorenc'!B11)-(kwantylowa!B11)</f>
        <v>-3</v>
      </c>
      <c r="C12" s="247">
        <f>('wg H_Lorenc'!C11)-(kwantylowa!C11)</f>
        <v>-1</v>
      </c>
      <c r="D12" s="247">
        <f>('wg H_Lorenc'!D11)-(kwantylowa!D11)</f>
        <v>-3</v>
      </c>
      <c r="E12" s="247">
        <f>('wg H_Lorenc'!E11)-(kwantylowa!E11)</f>
        <v>-4</v>
      </c>
      <c r="F12" s="247">
        <f>('wg H_Lorenc'!F11)-(kwantylowa!F11)</f>
        <v>-1</v>
      </c>
      <c r="G12" s="247">
        <f>('wg H_Lorenc'!G11)-(kwantylowa!G11)</f>
        <v>2</v>
      </c>
      <c r="H12" s="247">
        <f>('wg H_Lorenc'!H11)-(kwantylowa!H11)</f>
        <v>-1</v>
      </c>
      <c r="I12" s="247">
        <f>('wg H_Lorenc'!I11)-(kwantylowa!I11)</f>
        <v>-1</v>
      </c>
      <c r="J12" s="247">
        <f>('wg H_Lorenc'!J11)-(kwantylowa!J11)</f>
        <v>-1</v>
      </c>
      <c r="K12" s="247">
        <f>('wg H_Lorenc'!K11)-(kwantylowa!K11)</f>
        <v>2</v>
      </c>
      <c r="L12" s="247">
        <f>('wg H_Lorenc'!L11)-(kwantylowa!L11)</f>
        <v>-3</v>
      </c>
      <c r="M12" s="247">
        <f>('wg H_Lorenc'!M11)-(kwantylowa!M11)</f>
        <v>-2</v>
      </c>
      <c r="N12" s="247">
        <f>('wg H_Lorenc'!N11)-(kwantylowa!N11)</f>
        <v>-3</v>
      </c>
      <c r="O12" s="247">
        <f>('wg H_Lorenc'!O11)-(kwantylowa!O11)</f>
        <v>-4</v>
      </c>
      <c r="P12" s="247">
        <f>('wg H_Lorenc'!P11)-(kwantylowa!P11)</f>
        <v>0</v>
      </c>
      <c r="Q12" s="247">
        <f>('wg H_Lorenc'!Q11)-(kwantylowa!Q11)</f>
        <v>-3</v>
      </c>
      <c r="R12" s="248">
        <f>('wg H_Lorenc'!R11)-(kwantylowa!R11)</f>
        <v>-3</v>
      </c>
      <c r="T12" s="62">
        <f t="shared" si="0"/>
        <v>1</v>
      </c>
      <c r="U12" s="58">
        <f t="shared" si="1"/>
        <v>3</v>
      </c>
      <c r="V12" s="58">
        <f t="shared" si="2"/>
        <v>1</v>
      </c>
      <c r="W12" s="58">
        <f t="shared" si="3"/>
        <v>5</v>
      </c>
      <c r="X12" s="58">
        <f t="shared" si="4"/>
        <v>0</v>
      </c>
      <c r="Y12" s="58">
        <f t="shared" si="5"/>
        <v>0</v>
      </c>
      <c r="Z12" s="58">
        <f t="shared" si="6"/>
        <v>2</v>
      </c>
      <c r="AA12" s="58">
        <f t="shared" si="7"/>
        <v>0</v>
      </c>
      <c r="AB12" s="58">
        <f t="shared" si="8"/>
        <v>0</v>
      </c>
      <c r="AC12" s="58"/>
      <c r="AD12" s="124">
        <f t="shared" si="9"/>
        <v>1.8748737331221843</v>
      </c>
      <c r="AF12" s="58">
        <f t="shared" si="10"/>
        <v>1</v>
      </c>
      <c r="AG12" s="58">
        <f t="shared" si="11"/>
        <v>2</v>
      </c>
      <c r="AH12" s="58">
        <f t="shared" si="12"/>
        <v>0</v>
      </c>
      <c r="AI12" s="58">
        <f t="shared" si="13"/>
        <v>0</v>
      </c>
      <c r="AJ12" s="58">
        <f t="shared" si="14"/>
        <v>1</v>
      </c>
      <c r="AK12" s="58">
        <f t="shared" si="15"/>
        <v>0</v>
      </c>
      <c r="AL12" s="58">
        <f t="shared" si="16"/>
        <v>0</v>
      </c>
      <c r="AM12" s="58">
        <f t="shared" si="17"/>
        <v>0</v>
      </c>
      <c r="AN12" s="58">
        <f t="shared" si="18"/>
        <v>0</v>
      </c>
      <c r="AO12" s="58"/>
      <c r="AP12" s="124">
        <f t="shared" si="19"/>
        <v>1.7320508075688772</v>
      </c>
    </row>
    <row r="13" spans="1:42" ht="10.5" customHeight="1">
      <c r="A13" s="249">
        <f>kwantylowa!A12</f>
        <v>1788</v>
      </c>
      <c r="B13" s="247">
        <f>('wg H_Lorenc'!B12)-(kwantylowa!B12)</f>
        <v>-3</v>
      </c>
      <c r="C13" s="247">
        <f>('wg H_Lorenc'!C12)-(kwantylowa!C12)</f>
        <v>-2</v>
      </c>
      <c r="D13" s="247">
        <f>('wg H_Lorenc'!D12)-(kwantylowa!D12)</f>
        <v>-4</v>
      </c>
      <c r="E13" s="247">
        <f>('wg H_Lorenc'!E12)-(kwantylowa!E12)</f>
        <v>-4</v>
      </c>
      <c r="F13" s="247">
        <f>('wg H_Lorenc'!F12)-(kwantylowa!F12)</f>
        <v>-3</v>
      </c>
      <c r="G13" s="247">
        <f>('wg H_Lorenc'!G12)-(kwantylowa!G12)</f>
        <v>2</v>
      </c>
      <c r="H13" s="247">
        <f>('wg H_Lorenc'!H12)-(kwantylowa!H12)</f>
        <v>2</v>
      </c>
      <c r="I13" s="247">
        <f>('wg H_Lorenc'!I12)-(kwantylowa!I12)</f>
        <v>-1</v>
      </c>
      <c r="J13" s="247">
        <f>('wg H_Lorenc'!J12)-(kwantylowa!J12)</f>
        <v>2</v>
      </c>
      <c r="K13" s="247">
        <f>('wg H_Lorenc'!K12)-(kwantylowa!K12)</f>
        <v>-1</v>
      </c>
      <c r="L13" s="247">
        <f>('wg H_Lorenc'!L12)-(kwantylowa!L12)</f>
        <v>-2</v>
      </c>
      <c r="M13" s="247">
        <f>('wg H_Lorenc'!M12)-(kwantylowa!M12)</f>
        <v>0</v>
      </c>
      <c r="N13" s="247">
        <f>('wg H_Lorenc'!N12)-(kwantylowa!N12)</f>
        <v>-3</v>
      </c>
      <c r="O13" s="247">
        <f>('wg H_Lorenc'!O12)-(kwantylowa!O12)</f>
        <v>-4</v>
      </c>
      <c r="P13" s="247">
        <f>('wg H_Lorenc'!P12)-(kwantylowa!P12)</f>
        <v>1</v>
      </c>
      <c r="Q13" s="247">
        <f>('wg H_Lorenc'!Q12)-(kwantylowa!Q12)</f>
        <v>-1</v>
      </c>
      <c r="R13" s="248">
        <f>('wg H_Lorenc'!R12)-(kwantylowa!R12)</f>
        <v>-3</v>
      </c>
      <c r="T13" s="62">
        <f t="shared" si="0"/>
        <v>2</v>
      </c>
      <c r="U13" s="58">
        <f t="shared" si="1"/>
        <v>2</v>
      </c>
      <c r="V13" s="58">
        <f t="shared" si="2"/>
        <v>2</v>
      </c>
      <c r="W13" s="58">
        <f t="shared" si="3"/>
        <v>2</v>
      </c>
      <c r="X13" s="58">
        <f t="shared" si="4"/>
        <v>1</v>
      </c>
      <c r="Y13" s="58">
        <f t="shared" si="5"/>
        <v>0</v>
      </c>
      <c r="Z13" s="58">
        <f t="shared" si="6"/>
        <v>3</v>
      </c>
      <c r="AA13" s="58">
        <f t="shared" si="7"/>
        <v>0</v>
      </c>
      <c r="AB13" s="58">
        <f t="shared" si="8"/>
        <v>0</v>
      </c>
      <c r="AC13" s="58"/>
      <c r="AD13" s="124">
        <f t="shared" si="9"/>
        <v>2.2495790852081776</v>
      </c>
      <c r="AF13" s="58">
        <f t="shared" si="10"/>
        <v>1</v>
      </c>
      <c r="AG13" s="58">
        <f t="shared" si="11"/>
        <v>1</v>
      </c>
      <c r="AH13" s="58">
        <f t="shared" si="12"/>
        <v>0</v>
      </c>
      <c r="AI13" s="58">
        <f t="shared" si="13"/>
        <v>1</v>
      </c>
      <c r="AJ13" s="58">
        <f t="shared" si="14"/>
        <v>0</v>
      </c>
      <c r="AK13" s="58">
        <f t="shared" si="15"/>
        <v>1</v>
      </c>
      <c r="AL13" s="58">
        <f t="shared" si="16"/>
        <v>0</v>
      </c>
      <c r="AM13" s="58">
        <f t="shared" si="17"/>
        <v>0</v>
      </c>
      <c r="AN13" s="58">
        <f t="shared" si="18"/>
        <v>0</v>
      </c>
      <c r="AO13" s="58"/>
      <c r="AP13" s="124">
        <f t="shared" si="19"/>
        <v>2.2173557826083452</v>
      </c>
    </row>
    <row r="14" spans="1:42" ht="10.5" customHeight="1">
      <c r="A14" s="249">
        <f>kwantylowa!A13</f>
        <v>1789</v>
      </c>
      <c r="B14" s="247">
        <f>('wg H_Lorenc'!B13)-(kwantylowa!B13)</f>
        <v>-4</v>
      </c>
      <c r="C14" s="247">
        <f>('wg H_Lorenc'!C13)-(kwantylowa!C13)</f>
        <v>-2</v>
      </c>
      <c r="D14" s="247">
        <f>('wg H_Lorenc'!D13)-(kwantylowa!D13)</f>
        <v>-1</v>
      </c>
      <c r="E14" s="247">
        <f>('wg H_Lorenc'!E13)-(kwantylowa!E13)</f>
        <v>-5</v>
      </c>
      <c r="F14" s="247">
        <f>('wg H_Lorenc'!F13)-(kwantylowa!F13)</f>
        <v>1</v>
      </c>
      <c r="G14" s="247">
        <f>('wg H_Lorenc'!G13)-(kwantylowa!G13)</f>
        <v>0</v>
      </c>
      <c r="H14" s="247">
        <f>('wg H_Lorenc'!H13)-(kwantylowa!H13)</f>
        <v>1</v>
      </c>
      <c r="I14" s="247">
        <f>('wg H_Lorenc'!I13)-(kwantylowa!I13)</f>
        <v>3</v>
      </c>
      <c r="J14" s="247">
        <f>('wg H_Lorenc'!J13)-(kwantylowa!J13)</f>
        <v>1</v>
      </c>
      <c r="K14" s="247">
        <f>('wg H_Lorenc'!K13)-(kwantylowa!K13)</f>
        <v>2</v>
      </c>
      <c r="L14" s="247">
        <f>('wg H_Lorenc'!L13)-(kwantylowa!L13)</f>
        <v>0</v>
      </c>
      <c r="M14" s="247">
        <f>('wg H_Lorenc'!M13)-(kwantylowa!M13)</f>
        <v>-1</v>
      </c>
      <c r="N14" s="247">
        <f>('wg H_Lorenc'!N13)-(kwantylowa!N13)</f>
        <v>-2</v>
      </c>
      <c r="O14" s="247">
        <f>('wg H_Lorenc'!O13)-(kwantylowa!O13)</f>
        <v>-4</v>
      </c>
      <c r="P14" s="247">
        <f>('wg H_Lorenc'!P13)-(kwantylowa!P13)</f>
        <v>2</v>
      </c>
      <c r="Q14" s="247">
        <f>('wg H_Lorenc'!Q13)-(kwantylowa!Q13)</f>
        <v>1</v>
      </c>
      <c r="R14" s="248">
        <f>('wg H_Lorenc'!R13)-(kwantylowa!R13)</f>
        <v>-3</v>
      </c>
      <c r="T14" s="62">
        <f t="shared" si="0"/>
        <v>1</v>
      </c>
      <c r="U14" s="58">
        <f t="shared" si="1"/>
        <v>0</v>
      </c>
      <c r="V14" s="58">
        <f t="shared" si="2"/>
        <v>1</v>
      </c>
      <c r="W14" s="58">
        <f t="shared" si="3"/>
        <v>2</v>
      </c>
      <c r="X14" s="58">
        <f t="shared" si="4"/>
        <v>2</v>
      </c>
      <c r="Y14" s="58">
        <f t="shared" si="5"/>
        <v>3</v>
      </c>
      <c r="Z14" s="58">
        <f t="shared" si="6"/>
        <v>1</v>
      </c>
      <c r="AA14" s="58">
        <f t="shared" si="7"/>
        <v>1</v>
      </c>
      <c r="AB14" s="58">
        <f t="shared" si="8"/>
        <v>0</v>
      </c>
      <c r="AC14" s="58"/>
      <c r="AD14" s="124">
        <f t="shared" si="9"/>
        <v>2.3532698077098573</v>
      </c>
      <c r="AF14" s="58">
        <f t="shared" si="10"/>
        <v>1</v>
      </c>
      <c r="AG14" s="58">
        <f t="shared" si="11"/>
        <v>0</v>
      </c>
      <c r="AH14" s="58">
        <f t="shared" si="12"/>
        <v>1</v>
      </c>
      <c r="AI14" s="58">
        <f t="shared" si="13"/>
        <v>0</v>
      </c>
      <c r="AJ14" s="58">
        <f t="shared" si="14"/>
        <v>0</v>
      </c>
      <c r="AK14" s="58">
        <f t="shared" si="15"/>
        <v>1</v>
      </c>
      <c r="AL14" s="58">
        <f t="shared" si="16"/>
        <v>1</v>
      </c>
      <c r="AM14" s="58">
        <f t="shared" si="17"/>
        <v>0</v>
      </c>
      <c r="AN14" s="58">
        <f t="shared" si="18"/>
        <v>0</v>
      </c>
      <c r="AO14" s="58"/>
      <c r="AP14" s="124">
        <f t="shared" si="19"/>
        <v>2.753785273643051</v>
      </c>
    </row>
    <row r="15" spans="1:42" ht="10.5" customHeight="1">
      <c r="A15" s="249">
        <f>kwantylowa!A14</f>
        <v>1790</v>
      </c>
      <c r="B15" s="247">
        <f>('wg H_Lorenc'!B14)-(kwantylowa!B14)</f>
        <v>-2</v>
      </c>
      <c r="C15" s="247">
        <f>('wg H_Lorenc'!C14)-(kwantylowa!C14)</f>
        <v>-1</v>
      </c>
      <c r="D15" s="247">
        <f>('wg H_Lorenc'!D14)-(kwantylowa!D14)</f>
        <v>-2</v>
      </c>
      <c r="E15" s="247">
        <f>('wg H_Lorenc'!E14)-(kwantylowa!E14)</f>
        <v>-3</v>
      </c>
      <c r="F15" s="247">
        <f>('wg H_Lorenc'!F14)-(kwantylowa!F14)</f>
        <v>-3</v>
      </c>
      <c r="G15" s="247">
        <f>('wg H_Lorenc'!G14)-(kwantylowa!G14)</f>
        <v>0</v>
      </c>
      <c r="H15" s="247">
        <f>('wg H_Lorenc'!H14)-(kwantylowa!H14)</f>
        <v>-1</v>
      </c>
      <c r="I15" s="247">
        <f>('wg H_Lorenc'!I14)-(kwantylowa!I14)</f>
        <v>-1</v>
      </c>
      <c r="J15" s="247">
        <f>('wg H_Lorenc'!J14)-(kwantylowa!J14)</f>
        <v>-1</v>
      </c>
      <c r="K15" s="247">
        <f>('wg H_Lorenc'!K14)-(kwantylowa!K14)</f>
        <v>-1</v>
      </c>
      <c r="L15" s="247">
        <f>('wg H_Lorenc'!L14)-(kwantylowa!L14)</f>
        <v>-1</v>
      </c>
      <c r="M15" s="247">
        <f>('wg H_Lorenc'!M14)-(kwantylowa!M14)</f>
        <v>0</v>
      </c>
      <c r="N15" s="247">
        <f>('wg H_Lorenc'!N14)-(kwantylowa!N14)</f>
        <v>-1</v>
      </c>
      <c r="O15" s="247">
        <f>('wg H_Lorenc'!O14)-(kwantylowa!O14)</f>
        <v>-4</v>
      </c>
      <c r="P15" s="247">
        <f>('wg H_Lorenc'!P14)-(kwantylowa!P14)</f>
        <v>-1</v>
      </c>
      <c r="Q15" s="247">
        <f>('wg H_Lorenc'!Q14)-(kwantylowa!Q14)</f>
        <v>-3</v>
      </c>
      <c r="R15" s="248">
        <f>('wg H_Lorenc'!R14)-(kwantylowa!R14)</f>
        <v>-3</v>
      </c>
      <c r="T15" s="62">
        <f t="shared" si="0"/>
        <v>0</v>
      </c>
      <c r="U15" s="58">
        <f t="shared" si="1"/>
        <v>2</v>
      </c>
      <c r="V15" s="58">
        <f t="shared" si="2"/>
        <v>2</v>
      </c>
      <c r="W15" s="58">
        <f t="shared" si="3"/>
        <v>6</v>
      </c>
      <c r="X15" s="58">
        <f t="shared" si="4"/>
        <v>2</v>
      </c>
      <c r="Y15" s="58">
        <f t="shared" si="5"/>
        <v>0</v>
      </c>
      <c r="Z15" s="58">
        <f t="shared" si="6"/>
        <v>0</v>
      </c>
      <c r="AA15" s="58">
        <f t="shared" si="7"/>
        <v>0</v>
      </c>
      <c r="AB15" s="58">
        <f t="shared" si="8"/>
        <v>0</v>
      </c>
      <c r="AC15" s="58"/>
      <c r="AD15" s="124">
        <f t="shared" si="9"/>
        <v>0.9847319278346619</v>
      </c>
      <c r="AF15" s="58">
        <f t="shared" si="10"/>
        <v>1</v>
      </c>
      <c r="AG15" s="58">
        <f t="shared" si="11"/>
        <v>1</v>
      </c>
      <c r="AH15" s="58">
        <f t="shared" si="12"/>
        <v>0</v>
      </c>
      <c r="AI15" s="58">
        <f t="shared" si="13"/>
        <v>2</v>
      </c>
      <c r="AJ15" s="58">
        <f t="shared" si="14"/>
        <v>0</v>
      </c>
      <c r="AK15" s="58">
        <f t="shared" si="15"/>
        <v>0</v>
      </c>
      <c r="AL15" s="58">
        <f t="shared" si="16"/>
        <v>0</v>
      </c>
      <c r="AM15" s="58">
        <f t="shared" si="17"/>
        <v>0</v>
      </c>
      <c r="AN15" s="58">
        <f t="shared" si="18"/>
        <v>0</v>
      </c>
      <c r="AO15" s="58"/>
      <c r="AP15" s="124">
        <f t="shared" si="19"/>
        <v>1.5</v>
      </c>
    </row>
    <row r="16" spans="1:42" ht="10.5" customHeight="1">
      <c r="A16" s="249">
        <f>kwantylowa!A15</f>
        <v>1791</v>
      </c>
      <c r="B16" s="247">
        <f>('wg H_Lorenc'!B15)-(kwantylowa!B15)</f>
        <v>0</v>
      </c>
      <c r="C16" s="247">
        <f>('wg H_Lorenc'!C15)-(kwantylowa!C15)</f>
        <v>-1</v>
      </c>
      <c r="D16" s="247">
        <f>('wg H_Lorenc'!D15)-(kwantylowa!D15)</f>
        <v>-2</v>
      </c>
      <c r="E16" s="247">
        <f>('wg H_Lorenc'!E15)-(kwantylowa!E15)</f>
        <v>0</v>
      </c>
      <c r="F16" s="247">
        <f>('wg H_Lorenc'!F15)-(kwantylowa!F15)</f>
        <v>-4</v>
      </c>
      <c r="G16" s="247">
        <f>('wg H_Lorenc'!G15)-(kwantylowa!G15)</f>
        <v>-3</v>
      </c>
      <c r="H16" s="247">
        <f>('wg H_Lorenc'!H15)-(kwantylowa!H15)</f>
        <v>0</v>
      </c>
      <c r="I16" s="247">
        <f>('wg H_Lorenc'!I15)-(kwantylowa!I15)</f>
        <v>3</v>
      </c>
      <c r="J16" s="247">
        <f>('wg H_Lorenc'!J15)-(kwantylowa!J15)</f>
        <v>0</v>
      </c>
      <c r="K16" s="247">
        <f>('wg H_Lorenc'!K15)-(kwantylowa!K15)</f>
        <v>-2</v>
      </c>
      <c r="L16" s="247">
        <f>('wg H_Lorenc'!L15)-(kwantylowa!L15)</f>
        <v>-1</v>
      </c>
      <c r="M16" s="247">
        <f>('wg H_Lorenc'!M15)-(kwantylowa!M15)</f>
        <v>-2</v>
      </c>
      <c r="N16" s="247">
        <f>('wg H_Lorenc'!N15)-(kwantylowa!N15)</f>
        <v>-1</v>
      </c>
      <c r="O16" s="247">
        <f>('wg H_Lorenc'!O15)-(kwantylowa!O15)</f>
        <v>-2</v>
      </c>
      <c r="P16" s="247">
        <f>('wg H_Lorenc'!P15)-(kwantylowa!P15)</f>
        <v>0</v>
      </c>
      <c r="Q16" s="247">
        <f>('wg H_Lorenc'!Q15)-(kwantylowa!Q15)</f>
        <v>-2</v>
      </c>
      <c r="R16" s="248">
        <f>('wg H_Lorenc'!R15)-(kwantylowa!R15)</f>
        <v>-2</v>
      </c>
      <c r="T16" s="62">
        <f t="shared" si="0"/>
        <v>1</v>
      </c>
      <c r="U16" s="58">
        <f t="shared" si="1"/>
        <v>1</v>
      </c>
      <c r="V16" s="58">
        <f t="shared" si="2"/>
        <v>3</v>
      </c>
      <c r="W16" s="58">
        <f t="shared" si="3"/>
        <v>2</v>
      </c>
      <c r="X16" s="58">
        <f t="shared" si="4"/>
        <v>4</v>
      </c>
      <c r="Y16" s="58">
        <f t="shared" si="5"/>
        <v>0</v>
      </c>
      <c r="Z16" s="58">
        <f t="shared" si="6"/>
        <v>0</v>
      </c>
      <c r="AA16" s="58">
        <f t="shared" si="7"/>
        <v>1</v>
      </c>
      <c r="AB16" s="58">
        <f t="shared" si="8"/>
        <v>0</v>
      </c>
      <c r="AC16" s="58"/>
      <c r="AD16" s="124">
        <f t="shared" si="9"/>
        <v>1.8090680674665818</v>
      </c>
      <c r="AF16" s="58">
        <f t="shared" si="10"/>
        <v>0</v>
      </c>
      <c r="AG16" s="58">
        <f t="shared" si="11"/>
        <v>0</v>
      </c>
      <c r="AH16" s="58">
        <f t="shared" si="12"/>
        <v>2</v>
      </c>
      <c r="AI16" s="58">
        <f t="shared" si="13"/>
        <v>1</v>
      </c>
      <c r="AJ16" s="58">
        <f t="shared" si="14"/>
        <v>1</v>
      </c>
      <c r="AK16" s="58">
        <f t="shared" si="15"/>
        <v>0</v>
      </c>
      <c r="AL16" s="58">
        <f t="shared" si="16"/>
        <v>0</v>
      </c>
      <c r="AM16" s="58">
        <f t="shared" si="17"/>
        <v>0</v>
      </c>
      <c r="AN16" s="58">
        <f t="shared" si="18"/>
        <v>0</v>
      </c>
      <c r="AO16" s="58"/>
      <c r="AP16" s="124">
        <f t="shared" si="19"/>
        <v>0.9574271077563381</v>
      </c>
    </row>
    <row r="17" spans="1:42" ht="10.5" customHeight="1">
      <c r="A17" s="249">
        <f>kwantylowa!A16</f>
        <v>1792</v>
      </c>
      <c r="B17" s="247">
        <f>('wg H_Lorenc'!B16)-(kwantylowa!B16)</f>
        <v>-2</v>
      </c>
      <c r="C17" s="247">
        <f>('wg H_Lorenc'!C16)-(kwantylowa!C16)</f>
        <v>-3</v>
      </c>
      <c r="D17" s="247">
        <f>('wg H_Lorenc'!D16)-(kwantylowa!D16)</f>
        <v>-3</v>
      </c>
      <c r="E17" s="247">
        <f>('wg H_Lorenc'!E16)-(kwantylowa!E16)</f>
        <v>0</v>
      </c>
      <c r="F17" s="247">
        <f>('wg H_Lorenc'!F16)-(kwantylowa!F16)</f>
        <v>-3</v>
      </c>
      <c r="G17" s="247">
        <f>('wg H_Lorenc'!G16)-(kwantylowa!G16)</f>
        <v>0</v>
      </c>
      <c r="H17" s="247">
        <f>('wg H_Lorenc'!H16)-(kwantylowa!H16)</f>
        <v>1</v>
      </c>
      <c r="I17" s="247">
        <f>('wg H_Lorenc'!I16)-(kwantylowa!I16)</f>
        <v>0</v>
      </c>
      <c r="J17" s="247">
        <f>('wg H_Lorenc'!J16)-(kwantylowa!J16)</f>
        <v>1</v>
      </c>
      <c r="K17" s="247">
        <f>('wg H_Lorenc'!K16)-(kwantylowa!K16)</f>
        <v>-4</v>
      </c>
      <c r="L17" s="247">
        <f>('wg H_Lorenc'!L16)-(kwantylowa!L16)</f>
        <v>-3</v>
      </c>
      <c r="M17" s="247">
        <f>('wg H_Lorenc'!M16)-(kwantylowa!M16)</f>
        <v>-3</v>
      </c>
      <c r="N17" s="247">
        <f>('wg H_Lorenc'!N16)-(kwantylowa!N16)</f>
        <v>-4</v>
      </c>
      <c r="O17" s="247">
        <f>('wg H_Lorenc'!O16)-(kwantylowa!O16)</f>
        <v>-4</v>
      </c>
      <c r="P17" s="247">
        <f>('wg H_Lorenc'!P16)-(kwantylowa!P16)</f>
        <v>2</v>
      </c>
      <c r="Q17" s="247">
        <f>('wg H_Lorenc'!Q16)-(kwantylowa!Q16)</f>
        <v>-3</v>
      </c>
      <c r="R17" s="248">
        <f>('wg H_Lorenc'!R16)-(kwantylowa!R16)</f>
        <v>-3</v>
      </c>
      <c r="T17" s="62">
        <f t="shared" si="0"/>
        <v>1</v>
      </c>
      <c r="U17" s="58">
        <f t="shared" si="1"/>
        <v>5</v>
      </c>
      <c r="V17" s="58">
        <f t="shared" si="2"/>
        <v>1</v>
      </c>
      <c r="W17" s="58">
        <f t="shared" si="3"/>
        <v>0</v>
      </c>
      <c r="X17" s="58">
        <f t="shared" si="4"/>
        <v>3</v>
      </c>
      <c r="Y17" s="58">
        <f t="shared" si="5"/>
        <v>2</v>
      </c>
      <c r="Z17" s="58">
        <f t="shared" si="6"/>
        <v>0</v>
      </c>
      <c r="AA17" s="58">
        <f t="shared" si="7"/>
        <v>0</v>
      </c>
      <c r="AB17" s="58">
        <f t="shared" si="8"/>
        <v>0</v>
      </c>
      <c r="AC17" s="58"/>
      <c r="AD17" s="124">
        <f t="shared" si="9"/>
        <v>1.8319554050414564</v>
      </c>
      <c r="AF17" s="58">
        <f t="shared" si="10"/>
        <v>2</v>
      </c>
      <c r="AG17" s="58">
        <f t="shared" si="11"/>
        <v>1</v>
      </c>
      <c r="AH17" s="58">
        <f t="shared" si="12"/>
        <v>0</v>
      </c>
      <c r="AI17" s="58">
        <f t="shared" si="13"/>
        <v>0</v>
      </c>
      <c r="AJ17" s="58">
        <f t="shared" si="14"/>
        <v>0</v>
      </c>
      <c r="AK17" s="58">
        <f t="shared" si="15"/>
        <v>0</v>
      </c>
      <c r="AL17" s="58">
        <f t="shared" si="16"/>
        <v>1</v>
      </c>
      <c r="AM17" s="58">
        <f t="shared" si="17"/>
        <v>0</v>
      </c>
      <c r="AN17" s="58">
        <f t="shared" si="18"/>
        <v>0</v>
      </c>
      <c r="AO17" s="58"/>
      <c r="AP17" s="124">
        <f t="shared" si="19"/>
        <v>2.8722813232690143</v>
      </c>
    </row>
    <row r="18" spans="1:42" ht="10.5" customHeight="1">
      <c r="A18" s="249">
        <f>kwantylowa!A17</f>
        <v>1793</v>
      </c>
      <c r="B18" s="247">
        <f>('wg H_Lorenc'!B17)-(kwantylowa!B17)</f>
        <v>-3</v>
      </c>
      <c r="C18" s="247">
        <f>('wg H_Lorenc'!C17)-(kwantylowa!C17)</f>
        <v>0</v>
      </c>
      <c r="D18" s="247">
        <f>('wg H_Lorenc'!D17)-(kwantylowa!D17)</f>
        <v>-3</v>
      </c>
      <c r="E18" s="247">
        <f>('wg H_Lorenc'!E17)-(kwantylowa!E17)</f>
        <v>-4</v>
      </c>
      <c r="F18" s="247">
        <f>('wg H_Lorenc'!F17)-(kwantylowa!F17)</f>
        <v>-1</v>
      </c>
      <c r="G18" s="247">
        <f>('wg H_Lorenc'!G17)-(kwantylowa!G17)</f>
        <v>-3</v>
      </c>
      <c r="H18" s="247">
        <f>('wg H_Lorenc'!H17)-(kwantylowa!H17)</f>
        <v>1</v>
      </c>
      <c r="I18" s="247">
        <f>('wg H_Lorenc'!I17)-(kwantylowa!I17)</f>
        <v>1</v>
      </c>
      <c r="J18" s="247">
        <f>('wg H_Lorenc'!J17)-(kwantylowa!J17)</f>
        <v>-1</v>
      </c>
      <c r="K18" s="247">
        <f>('wg H_Lorenc'!K17)-(kwantylowa!K17)</f>
        <v>2</v>
      </c>
      <c r="L18" s="247">
        <f>('wg H_Lorenc'!L17)-(kwantylowa!L17)</f>
        <v>0</v>
      </c>
      <c r="M18" s="247">
        <f>('wg H_Lorenc'!M17)-(kwantylowa!M17)</f>
        <v>-4</v>
      </c>
      <c r="N18" s="247">
        <f>('wg H_Lorenc'!N17)-(kwantylowa!N17)</f>
        <v>-4</v>
      </c>
      <c r="O18" s="247">
        <f>('wg H_Lorenc'!O17)-(kwantylowa!O17)</f>
        <v>-4</v>
      </c>
      <c r="P18" s="247">
        <f>('wg H_Lorenc'!P17)-(kwantylowa!P17)</f>
        <v>0</v>
      </c>
      <c r="Q18" s="247">
        <f>('wg H_Lorenc'!Q17)-(kwantylowa!Q17)</f>
        <v>0</v>
      </c>
      <c r="R18" s="248">
        <f>('wg H_Lorenc'!R17)-(kwantylowa!R17)</f>
        <v>-3</v>
      </c>
      <c r="T18" s="62">
        <f t="shared" si="0"/>
        <v>2</v>
      </c>
      <c r="U18" s="58">
        <f t="shared" si="1"/>
        <v>3</v>
      </c>
      <c r="V18" s="58">
        <f t="shared" si="2"/>
        <v>0</v>
      </c>
      <c r="W18" s="58">
        <f t="shared" si="3"/>
        <v>2</v>
      </c>
      <c r="X18" s="58">
        <f t="shared" si="4"/>
        <v>2</v>
      </c>
      <c r="Y18" s="58">
        <f t="shared" si="5"/>
        <v>2</v>
      </c>
      <c r="Z18" s="58">
        <f t="shared" si="6"/>
        <v>1</v>
      </c>
      <c r="AA18" s="58">
        <f t="shared" si="7"/>
        <v>0</v>
      </c>
      <c r="AB18" s="58">
        <f t="shared" si="8"/>
        <v>0</v>
      </c>
      <c r="AC18" s="58"/>
      <c r="AD18" s="124">
        <f t="shared" si="9"/>
        <v>2.0943647333651407</v>
      </c>
      <c r="AF18" s="58">
        <f t="shared" si="10"/>
        <v>2</v>
      </c>
      <c r="AG18" s="58">
        <f t="shared" si="11"/>
        <v>0</v>
      </c>
      <c r="AH18" s="58">
        <f t="shared" si="12"/>
        <v>0</v>
      </c>
      <c r="AI18" s="58">
        <f t="shared" si="13"/>
        <v>0</v>
      </c>
      <c r="AJ18" s="58">
        <f t="shared" si="14"/>
        <v>2</v>
      </c>
      <c r="AK18" s="58">
        <f t="shared" si="15"/>
        <v>0</v>
      </c>
      <c r="AL18" s="58">
        <f t="shared" si="16"/>
        <v>0</v>
      </c>
      <c r="AM18" s="58">
        <f t="shared" si="17"/>
        <v>0</v>
      </c>
      <c r="AN18" s="58">
        <f t="shared" si="18"/>
        <v>0</v>
      </c>
      <c r="AO18" s="58"/>
      <c r="AP18" s="124">
        <f t="shared" si="19"/>
        <v>2.3094010767585029</v>
      </c>
    </row>
    <row r="19" spans="1:42" ht="10.5" customHeight="1">
      <c r="A19" s="249">
        <f>kwantylowa!A18</f>
        <v>1794</v>
      </c>
      <c r="B19" s="247">
        <f>('wg H_Lorenc'!B18)-(kwantylowa!B18)</f>
        <v>-2</v>
      </c>
      <c r="C19" s="247">
        <f>('wg H_Lorenc'!C18)-(kwantylowa!C18)</f>
        <v>-1</v>
      </c>
      <c r="D19" s="247">
        <f>('wg H_Lorenc'!D18)-(kwantylowa!D18)</f>
        <v>-2</v>
      </c>
      <c r="E19" s="247">
        <f>('wg H_Lorenc'!E18)-(kwantylowa!E18)</f>
        <v>-1</v>
      </c>
      <c r="F19" s="247">
        <f>('wg H_Lorenc'!F18)-(kwantylowa!F18)</f>
        <v>1</v>
      </c>
      <c r="G19" s="247">
        <f>('wg H_Lorenc'!G18)-(kwantylowa!G18)</f>
        <v>2</v>
      </c>
      <c r="H19" s="247">
        <f>('wg H_Lorenc'!H18)-(kwantylowa!H18)</f>
        <v>1</v>
      </c>
      <c r="I19" s="247">
        <f>('wg H_Lorenc'!I18)-(kwantylowa!I18)</f>
        <v>-1</v>
      </c>
      <c r="J19" s="247">
        <f>('wg H_Lorenc'!J18)-(kwantylowa!J18)</f>
        <v>-2</v>
      </c>
      <c r="K19" s="247">
        <f>('wg H_Lorenc'!K18)-(kwantylowa!K18)</f>
        <v>-1</v>
      </c>
      <c r="L19" s="247">
        <f>('wg H_Lorenc'!L18)-(kwantylowa!L18)</f>
        <v>0</v>
      </c>
      <c r="M19" s="247">
        <f>('wg H_Lorenc'!M18)-(kwantylowa!M18)</f>
        <v>-3</v>
      </c>
      <c r="N19" s="247">
        <f>('wg H_Lorenc'!N18)-(kwantylowa!N18)</f>
        <v>-3</v>
      </c>
      <c r="O19" s="247">
        <f>('wg H_Lorenc'!O18)-(kwantylowa!O18)</f>
        <v>0</v>
      </c>
      <c r="P19" s="247">
        <f>('wg H_Lorenc'!P18)-(kwantylowa!P18)</f>
        <v>2</v>
      </c>
      <c r="Q19" s="247">
        <f>('wg H_Lorenc'!Q18)-(kwantylowa!Q18)</f>
        <v>-3</v>
      </c>
      <c r="R19" s="248">
        <f>('wg H_Lorenc'!R18)-(kwantylowa!R18)</f>
        <v>-3</v>
      </c>
      <c r="T19" s="62">
        <f t="shared" si="0"/>
        <v>0</v>
      </c>
      <c r="U19" s="58">
        <f t="shared" si="1"/>
        <v>1</v>
      </c>
      <c r="V19" s="58">
        <f t="shared" si="2"/>
        <v>3</v>
      </c>
      <c r="W19" s="58">
        <f t="shared" si="3"/>
        <v>4</v>
      </c>
      <c r="X19" s="58">
        <f t="shared" si="4"/>
        <v>1</v>
      </c>
      <c r="Y19" s="58">
        <f t="shared" si="5"/>
        <v>2</v>
      </c>
      <c r="Z19" s="58">
        <f t="shared" si="6"/>
        <v>1</v>
      </c>
      <c r="AA19" s="58">
        <f t="shared" si="7"/>
        <v>0</v>
      </c>
      <c r="AB19" s="58">
        <f t="shared" si="8"/>
        <v>0</v>
      </c>
      <c r="AC19" s="58"/>
      <c r="AD19" s="124">
        <f t="shared" si="9"/>
        <v>1.4847711791873706</v>
      </c>
      <c r="AF19" s="58">
        <f t="shared" si="10"/>
        <v>0</v>
      </c>
      <c r="AG19" s="58">
        <f t="shared" si="11"/>
        <v>2</v>
      </c>
      <c r="AH19" s="58">
        <f t="shared" si="12"/>
        <v>0</v>
      </c>
      <c r="AI19" s="58">
        <f t="shared" si="13"/>
        <v>0</v>
      </c>
      <c r="AJ19" s="58">
        <f t="shared" si="14"/>
        <v>1</v>
      </c>
      <c r="AK19" s="58">
        <f t="shared" si="15"/>
        <v>0</v>
      </c>
      <c r="AL19" s="58">
        <f t="shared" si="16"/>
        <v>1</v>
      </c>
      <c r="AM19" s="58">
        <f t="shared" si="17"/>
        <v>0</v>
      </c>
      <c r="AN19" s="58">
        <f t="shared" si="18"/>
        <v>0</v>
      </c>
      <c r="AO19" s="58"/>
      <c r="AP19" s="124">
        <f t="shared" si="19"/>
        <v>2.4494897427831779</v>
      </c>
    </row>
    <row r="20" spans="1:42" ht="10.5" customHeight="1">
      <c r="A20" s="249">
        <f>kwantylowa!A19</f>
        <v>1795</v>
      </c>
      <c r="B20" s="247">
        <f>('wg H_Lorenc'!B19)-(kwantylowa!B19)</f>
        <v>-2</v>
      </c>
      <c r="C20" s="247">
        <f>('wg H_Lorenc'!C19)-(kwantylowa!C19)</f>
        <v>-2</v>
      </c>
      <c r="D20" s="247">
        <f>('wg H_Lorenc'!D19)-(kwantylowa!D19)</f>
        <v>-3</v>
      </c>
      <c r="E20" s="247">
        <f>('wg H_Lorenc'!E19)-(kwantylowa!E19)</f>
        <v>1</v>
      </c>
      <c r="F20" s="247">
        <f>('wg H_Lorenc'!F19)-(kwantylowa!F19)</f>
        <v>-1</v>
      </c>
      <c r="G20" s="247">
        <f>('wg H_Lorenc'!G19)-(kwantylowa!G19)</f>
        <v>2</v>
      </c>
      <c r="H20" s="247">
        <f>('wg H_Lorenc'!H19)-(kwantylowa!H19)</f>
        <v>0</v>
      </c>
      <c r="I20" s="247">
        <f>('wg H_Lorenc'!I19)-(kwantylowa!I19)</f>
        <v>0</v>
      </c>
      <c r="J20" s="247">
        <f>('wg H_Lorenc'!J19)-(kwantylowa!J19)</f>
        <v>0</v>
      </c>
      <c r="K20" s="247">
        <f>('wg H_Lorenc'!K19)-(kwantylowa!K19)</f>
        <v>1</v>
      </c>
      <c r="L20" s="247">
        <f>('wg H_Lorenc'!L19)-(kwantylowa!L19)</f>
        <v>-2</v>
      </c>
      <c r="M20" s="247">
        <f>('wg H_Lorenc'!M19)-(kwantylowa!M19)</f>
        <v>-1</v>
      </c>
      <c r="N20" s="247">
        <f>('wg H_Lorenc'!N19)-(kwantylowa!N19)</f>
        <v>-3</v>
      </c>
      <c r="O20" s="247">
        <f>('wg H_Lorenc'!O19)-(kwantylowa!O19)</f>
        <v>-1</v>
      </c>
      <c r="P20" s="247">
        <f>('wg H_Lorenc'!P19)-(kwantylowa!P19)</f>
        <v>0</v>
      </c>
      <c r="Q20" s="247">
        <f>('wg H_Lorenc'!Q19)-(kwantylowa!Q19)</f>
        <v>-1</v>
      </c>
      <c r="R20" s="248">
        <f>('wg H_Lorenc'!R19)-(kwantylowa!R19)</f>
        <v>-3</v>
      </c>
      <c r="T20" s="62">
        <f t="shared" si="0"/>
        <v>0</v>
      </c>
      <c r="U20" s="58">
        <f t="shared" si="1"/>
        <v>1</v>
      </c>
      <c r="V20" s="58">
        <f t="shared" si="2"/>
        <v>3</v>
      </c>
      <c r="W20" s="58">
        <f t="shared" si="3"/>
        <v>2</v>
      </c>
      <c r="X20" s="58">
        <f t="shared" si="4"/>
        <v>3</v>
      </c>
      <c r="Y20" s="58">
        <f t="shared" si="5"/>
        <v>2</v>
      </c>
      <c r="Z20" s="58">
        <f t="shared" si="6"/>
        <v>1</v>
      </c>
      <c r="AA20" s="58">
        <f t="shared" si="7"/>
        <v>0</v>
      </c>
      <c r="AB20" s="58">
        <f t="shared" si="8"/>
        <v>0</v>
      </c>
      <c r="AC20" s="58"/>
      <c r="AD20" s="124">
        <f t="shared" si="9"/>
        <v>1.5050420310248864</v>
      </c>
      <c r="AF20" s="58">
        <f t="shared" si="10"/>
        <v>0</v>
      </c>
      <c r="AG20" s="58">
        <f t="shared" si="11"/>
        <v>1</v>
      </c>
      <c r="AH20" s="58">
        <f t="shared" si="12"/>
        <v>0</v>
      </c>
      <c r="AI20" s="58">
        <f t="shared" si="13"/>
        <v>2</v>
      </c>
      <c r="AJ20" s="58">
        <f t="shared" si="14"/>
        <v>1</v>
      </c>
      <c r="AK20" s="58">
        <f t="shared" si="15"/>
        <v>0</v>
      </c>
      <c r="AL20" s="58">
        <f t="shared" si="16"/>
        <v>0</v>
      </c>
      <c r="AM20" s="58">
        <f t="shared" si="17"/>
        <v>0</v>
      </c>
      <c r="AN20" s="58">
        <f t="shared" si="18"/>
        <v>0</v>
      </c>
      <c r="AO20" s="58"/>
      <c r="AP20" s="124">
        <f t="shared" si="19"/>
        <v>1.2583057392117916</v>
      </c>
    </row>
    <row r="21" spans="1:42" ht="10.5" customHeight="1">
      <c r="A21" s="249">
        <f>kwantylowa!A20</f>
        <v>1796</v>
      </c>
      <c r="B21" s="247">
        <f>('wg H_Lorenc'!B20)-(kwantylowa!B20)</f>
        <v>0</v>
      </c>
      <c r="C21" s="247">
        <f>('wg H_Lorenc'!C20)-(kwantylowa!C20)</f>
        <v>-2</v>
      </c>
      <c r="D21" s="247">
        <f>('wg H_Lorenc'!D20)-(kwantylowa!D20)</f>
        <v>-2</v>
      </c>
      <c r="E21" s="247">
        <f>('wg H_Lorenc'!E20)-(kwantylowa!E20)</f>
        <v>-3</v>
      </c>
      <c r="F21" s="247">
        <f>('wg H_Lorenc'!F20)-(kwantylowa!F20)</f>
        <v>-1</v>
      </c>
      <c r="G21" s="247">
        <f>('wg H_Lorenc'!G20)-(kwantylowa!G20)</f>
        <v>1</v>
      </c>
      <c r="H21" s="247">
        <f>('wg H_Lorenc'!H20)-(kwantylowa!H20)</f>
        <v>0</v>
      </c>
      <c r="I21" s="247">
        <f>('wg H_Lorenc'!I20)-(kwantylowa!I20)</f>
        <v>3</v>
      </c>
      <c r="J21" s="247">
        <f>('wg H_Lorenc'!J20)-(kwantylowa!J20)</f>
        <v>1</v>
      </c>
      <c r="K21" s="247">
        <f>('wg H_Lorenc'!K20)-(kwantylowa!K20)</f>
        <v>-2</v>
      </c>
      <c r="L21" s="247">
        <f>('wg H_Lorenc'!L20)-(kwantylowa!L20)</f>
        <v>-3</v>
      </c>
      <c r="M21" s="247">
        <f>('wg H_Lorenc'!M20)-(kwantylowa!M20)</f>
        <v>-3</v>
      </c>
      <c r="N21" s="247">
        <f>('wg H_Lorenc'!N20)-(kwantylowa!N20)</f>
        <v>-2</v>
      </c>
      <c r="O21" s="247">
        <f>('wg H_Lorenc'!O20)-(kwantylowa!O20)</f>
        <v>-2</v>
      </c>
      <c r="P21" s="247">
        <f>('wg H_Lorenc'!P20)-(kwantylowa!P20)</f>
        <v>1</v>
      </c>
      <c r="Q21" s="247">
        <f>('wg H_Lorenc'!Q20)-(kwantylowa!Q20)</f>
        <v>-1</v>
      </c>
      <c r="R21" s="248">
        <f>('wg H_Lorenc'!R20)-(kwantylowa!R20)</f>
        <v>-3</v>
      </c>
      <c r="T21" s="62">
        <f t="shared" si="0"/>
        <v>0</v>
      </c>
      <c r="U21" s="58">
        <f t="shared" si="1"/>
        <v>3</v>
      </c>
      <c r="V21" s="58">
        <f t="shared" si="2"/>
        <v>3</v>
      </c>
      <c r="W21" s="58">
        <f t="shared" si="3"/>
        <v>1</v>
      </c>
      <c r="X21" s="58">
        <f t="shared" si="4"/>
        <v>2</v>
      </c>
      <c r="Y21" s="58">
        <f t="shared" si="5"/>
        <v>2</v>
      </c>
      <c r="Z21" s="58">
        <f t="shared" si="6"/>
        <v>0</v>
      </c>
      <c r="AA21" s="58">
        <f t="shared" si="7"/>
        <v>1</v>
      </c>
      <c r="AB21" s="58">
        <f t="shared" si="8"/>
        <v>0</v>
      </c>
      <c r="AC21" s="58"/>
      <c r="AD21" s="124">
        <f t="shared" si="9"/>
        <v>1.9286515936521478</v>
      </c>
      <c r="AF21" s="58">
        <f t="shared" si="10"/>
        <v>0</v>
      </c>
      <c r="AG21" s="58">
        <f t="shared" si="11"/>
        <v>0</v>
      </c>
      <c r="AH21" s="58">
        <f t="shared" si="12"/>
        <v>2</v>
      </c>
      <c r="AI21" s="58">
        <f t="shared" si="13"/>
        <v>1</v>
      </c>
      <c r="AJ21" s="58">
        <f t="shared" si="14"/>
        <v>0</v>
      </c>
      <c r="AK21" s="58">
        <f t="shared" si="15"/>
        <v>1</v>
      </c>
      <c r="AL21" s="58">
        <f t="shared" si="16"/>
        <v>0</v>
      </c>
      <c r="AM21" s="58">
        <f t="shared" si="17"/>
        <v>0</v>
      </c>
      <c r="AN21" s="58">
        <f t="shared" si="18"/>
        <v>0</v>
      </c>
      <c r="AO21" s="58"/>
      <c r="AP21" s="124">
        <f t="shared" si="19"/>
        <v>1.4142135623730951</v>
      </c>
    </row>
    <row r="22" spans="1:42" ht="10.5" customHeight="1">
      <c r="A22" s="249">
        <f>kwantylowa!A21</f>
        <v>1797</v>
      </c>
      <c r="B22" s="247">
        <f>('wg H_Lorenc'!B21)-(kwantylowa!B21)</f>
        <v>-2</v>
      </c>
      <c r="C22" s="247">
        <f>('wg H_Lorenc'!C21)-(kwantylowa!C21)</f>
        <v>0</v>
      </c>
      <c r="D22" s="247">
        <f>('wg H_Lorenc'!D21)-(kwantylowa!D21)</f>
        <v>-3</v>
      </c>
      <c r="E22" s="247">
        <f>('wg H_Lorenc'!E21)-(kwantylowa!E21)</f>
        <v>0</v>
      </c>
      <c r="F22" s="247">
        <f>('wg H_Lorenc'!F21)-(kwantylowa!F21)</f>
        <v>1</v>
      </c>
      <c r="G22" s="247">
        <f>('wg H_Lorenc'!G21)-(kwantylowa!G21)</f>
        <v>2</v>
      </c>
      <c r="H22" s="247">
        <f>('wg H_Lorenc'!H21)-(kwantylowa!H21)</f>
        <v>2</v>
      </c>
      <c r="I22" s="247">
        <f>('wg H_Lorenc'!I21)-(kwantylowa!I21)</f>
        <v>3</v>
      </c>
      <c r="J22" s="247">
        <f>('wg H_Lorenc'!J21)-(kwantylowa!J21)</f>
        <v>2</v>
      </c>
      <c r="K22" s="247">
        <f>('wg H_Lorenc'!K21)-(kwantylowa!K21)</f>
        <v>2</v>
      </c>
      <c r="L22" s="247">
        <f>('wg H_Lorenc'!L21)-(kwantylowa!L21)</f>
        <v>-3</v>
      </c>
      <c r="M22" s="247">
        <f>('wg H_Lorenc'!M21)-(kwantylowa!M21)</f>
        <v>-2</v>
      </c>
      <c r="N22" s="247">
        <f>('wg H_Lorenc'!N21)-(kwantylowa!N21)</f>
        <v>-2</v>
      </c>
      <c r="O22" s="247">
        <f>('wg H_Lorenc'!O21)-(kwantylowa!O21)</f>
        <v>-1</v>
      </c>
      <c r="P22" s="247">
        <f>('wg H_Lorenc'!P21)-(kwantylowa!P21)</f>
        <v>1</v>
      </c>
      <c r="Q22" s="247">
        <f>('wg H_Lorenc'!Q21)-(kwantylowa!Q21)</f>
        <v>1</v>
      </c>
      <c r="R22" s="248">
        <f>('wg H_Lorenc'!R21)-(kwantylowa!R21)</f>
        <v>-2</v>
      </c>
      <c r="T22" s="62">
        <f t="shared" si="0"/>
        <v>0</v>
      </c>
      <c r="U22" s="58">
        <f t="shared" si="1"/>
        <v>2</v>
      </c>
      <c r="V22" s="58">
        <f t="shared" si="2"/>
        <v>2</v>
      </c>
      <c r="W22" s="58">
        <f t="shared" si="3"/>
        <v>0</v>
      </c>
      <c r="X22" s="58">
        <f t="shared" si="4"/>
        <v>2</v>
      </c>
      <c r="Y22" s="58">
        <f t="shared" si="5"/>
        <v>1</v>
      </c>
      <c r="Z22" s="58">
        <f t="shared" si="6"/>
        <v>4</v>
      </c>
      <c r="AA22" s="58">
        <f t="shared" si="7"/>
        <v>1</v>
      </c>
      <c r="AB22" s="58">
        <f t="shared" si="8"/>
        <v>0</v>
      </c>
      <c r="AC22" s="58"/>
      <c r="AD22" s="124">
        <f t="shared" si="9"/>
        <v>2.1672493389016632</v>
      </c>
      <c r="AF22" s="58">
        <f t="shared" si="10"/>
        <v>0</v>
      </c>
      <c r="AG22" s="58">
        <f t="shared" si="11"/>
        <v>0</v>
      </c>
      <c r="AH22" s="58">
        <f t="shared" si="12"/>
        <v>1</v>
      </c>
      <c r="AI22" s="58">
        <f t="shared" si="13"/>
        <v>1</v>
      </c>
      <c r="AJ22" s="58">
        <f t="shared" si="14"/>
        <v>0</v>
      </c>
      <c r="AK22" s="58">
        <f t="shared" si="15"/>
        <v>2</v>
      </c>
      <c r="AL22" s="58">
        <f t="shared" si="16"/>
        <v>0</v>
      </c>
      <c r="AM22" s="58">
        <f t="shared" si="17"/>
        <v>0</v>
      </c>
      <c r="AN22" s="58">
        <f t="shared" si="18"/>
        <v>0</v>
      </c>
      <c r="AO22" s="58"/>
      <c r="AP22" s="124">
        <f t="shared" si="19"/>
        <v>1.5</v>
      </c>
    </row>
    <row r="23" spans="1:42" ht="10.5" customHeight="1">
      <c r="A23" s="249">
        <f>kwantylowa!A22</f>
        <v>1798</v>
      </c>
      <c r="B23" s="247">
        <f>('wg H_Lorenc'!B22)-(kwantylowa!B22)</f>
        <v>-2</v>
      </c>
      <c r="C23" s="247">
        <f>('wg H_Lorenc'!C22)-(kwantylowa!C22)</f>
        <v>-1</v>
      </c>
      <c r="D23" s="247">
        <f>('wg H_Lorenc'!D22)-(kwantylowa!D22)</f>
        <v>-2</v>
      </c>
      <c r="E23" s="247">
        <f>('wg H_Lorenc'!E22)-(kwantylowa!E22)</f>
        <v>1</v>
      </c>
      <c r="F23" s="247">
        <f>('wg H_Lorenc'!F22)-(kwantylowa!F22)</f>
        <v>1</v>
      </c>
      <c r="G23" s="247">
        <f>('wg H_Lorenc'!G22)-(kwantylowa!G22)</f>
        <v>1</v>
      </c>
      <c r="H23" s="247">
        <f>('wg H_Lorenc'!H22)-(kwantylowa!H22)</f>
        <v>1</v>
      </c>
      <c r="I23" s="247">
        <f>('wg H_Lorenc'!I22)-(kwantylowa!I22)</f>
        <v>3</v>
      </c>
      <c r="J23" s="247">
        <f>('wg H_Lorenc'!J22)-(kwantylowa!J22)</f>
        <v>1</v>
      </c>
      <c r="K23" s="247">
        <f>('wg H_Lorenc'!K22)-(kwantylowa!K22)</f>
        <v>-1</v>
      </c>
      <c r="L23" s="247">
        <f>('wg H_Lorenc'!L22)-(kwantylowa!L22)</f>
        <v>-2</v>
      </c>
      <c r="M23" s="247">
        <f>('wg H_Lorenc'!M22)-(kwantylowa!M22)</f>
        <v>-2</v>
      </c>
      <c r="N23" s="247">
        <f>('wg H_Lorenc'!N22)-(kwantylowa!N22)</f>
        <v>-2</v>
      </c>
      <c r="O23" s="247">
        <f>('wg H_Lorenc'!O22)-(kwantylowa!O22)</f>
        <v>0</v>
      </c>
      <c r="P23" s="247">
        <f>('wg H_Lorenc'!P22)-(kwantylowa!P22)</f>
        <v>2</v>
      </c>
      <c r="Q23" s="247">
        <f>('wg H_Lorenc'!Q22)-(kwantylowa!Q22)</f>
        <v>-3</v>
      </c>
      <c r="R23" s="248">
        <f>('wg H_Lorenc'!R22)-(kwantylowa!R22)</f>
        <v>-3</v>
      </c>
      <c r="T23" s="62">
        <f t="shared" si="0"/>
        <v>0</v>
      </c>
      <c r="U23" s="58">
        <f t="shared" si="1"/>
        <v>0</v>
      </c>
      <c r="V23" s="58">
        <f t="shared" si="2"/>
        <v>4</v>
      </c>
      <c r="W23" s="58">
        <f t="shared" si="3"/>
        <v>2</v>
      </c>
      <c r="X23" s="58">
        <f t="shared" si="4"/>
        <v>0</v>
      </c>
      <c r="Y23" s="58">
        <f t="shared" si="5"/>
        <v>5</v>
      </c>
      <c r="Z23" s="58">
        <f t="shared" si="6"/>
        <v>0</v>
      </c>
      <c r="AA23" s="58">
        <f t="shared" si="7"/>
        <v>1</v>
      </c>
      <c r="AB23" s="58">
        <f t="shared" si="8"/>
        <v>0</v>
      </c>
      <c r="AC23" s="58"/>
      <c r="AD23" s="124">
        <f t="shared" si="9"/>
        <v>1.6966991126265962</v>
      </c>
      <c r="AF23" s="58">
        <f t="shared" si="10"/>
        <v>0</v>
      </c>
      <c r="AG23" s="58">
        <f t="shared" si="11"/>
        <v>1</v>
      </c>
      <c r="AH23" s="58">
        <f t="shared" si="12"/>
        <v>1</v>
      </c>
      <c r="AI23" s="58">
        <f t="shared" si="13"/>
        <v>0</v>
      </c>
      <c r="AJ23" s="58">
        <f t="shared" si="14"/>
        <v>1</v>
      </c>
      <c r="AK23" s="58">
        <f t="shared" si="15"/>
        <v>0</v>
      </c>
      <c r="AL23" s="58">
        <f t="shared" si="16"/>
        <v>1</v>
      </c>
      <c r="AM23" s="58">
        <f t="shared" si="17"/>
        <v>0</v>
      </c>
      <c r="AN23" s="58">
        <f t="shared" si="18"/>
        <v>0</v>
      </c>
      <c r="AO23" s="58"/>
      <c r="AP23" s="124">
        <f t="shared" si="19"/>
        <v>2.2173557826083452</v>
      </c>
    </row>
    <row r="24" spans="1:42" ht="10.5" customHeight="1">
      <c r="A24" s="249">
        <f>kwantylowa!A23</f>
        <v>1799</v>
      </c>
      <c r="B24" s="247">
        <f>('wg H_Lorenc'!B23)-(kwantylowa!B23)</f>
        <v>-4</v>
      </c>
      <c r="C24" s="247">
        <f>('wg H_Lorenc'!C23)-(kwantylowa!C23)</f>
        <v>-2</v>
      </c>
      <c r="D24" s="247">
        <f>('wg H_Lorenc'!D23)-(kwantylowa!D23)</f>
        <v>-3</v>
      </c>
      <c r="E24" s="247">
        <f>('wg H_Lorenc'!E23)-(kwantylowa!E23)</f>
        <v>-4</v>
      </c>
      <c r="F24" s="247">
        <f>('wg H_Lorenc'!F23)-(kwantylowa!F23)</f>
        <v>-3</v>
      </c>
      <c r="G24" s="247">
        <f>('wg H_Lorenc'!G23)-(kwantylowa!G23)</f>
        <v>-3</v>
      </c>
      <c r="H24" s="247">
        <f>('wg H_Lorenc'!H23)-(kwantylowa!H23)</f>
        <v>0</v>
      </c>
      <c r="I24" s="247">
        <f>('wg H_Lorenc'!I23)-(kwantylowa!I23)</f>
        <v>-1</v>
      </c>
      <c r="J24" s="247">
        <f>('wg H_Lorenc'!J23)-(kwantylowa!J23)</f>
        <v>-2</v>
      </c>
      <c r="K24" s="247">
        <f>('wg H_Lorenc'!K23)-(kwantylowa!K23)</f>
        <v>-2</v>
      </c>
      <c r="L24" s="247">
        <f>('wg H_Lorenc'!L23)-(kwantylowa!L23)</f>
        <v>0</v>
      </c>
      <c r="M24" s="247">
        <f>('wg H_Lorenc'!M23)-(kwantylowa!M23)</f>
        <v>-2</v>
      </c>
      <c r="N24" s="247">
        <f>('wg H_Lorenc'!N23)-(kwantylowa!N23)</f>
        <v>-1</v>
      </c>
      <c r="O24" s="247">
        <f>('wg H_Lorenc'!O23)-(kwantylowa!O23)</f>
        <v>-3</v>
      </c>
      <c r="P24" s="247">
        <f>('wg H_Lorenc'!P23)-(kwantylowa!P23)</f>
        <v>-2</v>
      </c>
      <c r="Q24" s="247">
        <f>('wg H_Lorenc'!Q23)-(kwantylowa!Q23)</f>
        <v>-3</v>
      </c>
      <c r="R24" s="248">
        <f>('wg H_Lorenc'!R23)-(kwantylowa!R23)</f>
        <v>-1</v>
      </c>
      <c r="T24" s="62">
        <f t="shared" si="0"/>
        <v>2</v>
      </c>
      <c r="U24" s="58">
        <f t="shared" si="1"/>
        <v>3</v>
      </c>
      <c r="V24" s="58">
        <f t="shared" si="2"/>
        <v>4</v>
      </c>
      <c r="W24" s="58">
        <f t="shared" si="3"/>
        <v>1</v>
      </c>
      <c r="X24" s="58">
        <f t="shared" si="4"/>
        <v>2</v>
      </c>
      <c r="Y24" s="58">
        <f t="shared" si="5"/>
        <v>0</v>
      </c>
      <c r="Z24" s="58">
        <f t="shared" si="6"/>
        <v>0</v>
      </c>
      <c r="AA24" s="58">
        <f t="shared" si="7"/>
        <v>0</v>
      </c>
      <c r="AB24" s="58">
        <f t="shared" si="8"/>
        <v>0</v>
      </c>
      <c r="AC24" s="58"/>
      <c r="AD24" s="124">
        <f t="shared" si="9"/>
        <v>1.3371158468430429</v>
      </c>
      <c r="AF24" s="58">
        <f t="shared" si="10"/>
        <v>0</v>
      </c>
      <c r="AG24" s="58">
        <f t="shared" si="11"/>
        <v>2</v>
      </c>
      <c r="AH24" s="58">
        <f t="shared" si="12"/>
        <v>1</v>
      </c>
      <c r="AI24" s="58">
        <f t="shared" si="13"/>
        <v>1</v>
      </c>
      <c r="AJ24" s="58">
        <f t="shared" si="14"/>
        <v>0</v>
      </c>
      <c r="AK24" s="58">
        <f t="shared" si="15"/>
        <v>0</v>
      </c>
      <c r="AL24" s="58">
        <f t="shared" si="16"/>
        <v>0</v>
      </c>
      <c r="AM24" s="58">
        <f t="shared" si="17"/>
        <v>0</v>
      </c>
      <c r="AN24" s="58">
        <f t="shared" si="18"/>
        <v>0</v>
      </c>
      <c r="AO24" s="58"/>
      <c r="AP24" s="124">
        <f t="shared" si="19"/>
        <v>0.9574271077563381</v>
      </c>
    </row>
    <row r="25" spans="1:42" ht="10.5" customHeight="1">
      <c r="A25" s="249">
        <f>kwantylowa!A24</f>
        <v>1800</v>
      </c>
      <c r="B25" s="247">
        <f>('wg H_Lorenc'!B24)-(kwantylowa!B24)</f>
        <v>-3</v>
      </c>
      <c r="C25" s="247">
        <f>('wg H_Lorenc'!C24)-(kwantylowa!C24)</f>
        <v>-3</v>
      </c>
      <c r="D25" s="247">
        <f>('wg H_Lorenc'!D24)-(kwantylowa!D24)</f>
        <v>-3</v>
      </c>
      <c r="E25" s="247">
        <f>('wg H_Lorenc'!E24)-(kwantylowa!E24)</f>
        <v>0</v>
      </c>
      <c r="F25" s="247">
        <f>('wg H_Lorenc'!F24)-(kwantylowa!F24)</f>
        <v>-1</v>
      </c>
      <c r="G25" s="247">
        <f>('wg H_Lorenc'!G24)-(kwantylowa!G24)</f>
        <v>-3</v>
      </c>
      <c r="H25" s="247">
        <f>('wg H_Lorenc'!H24)-(kwantylowa!H24)</f>
        <v>-2</v>
      </c>
      <c r="I25" s="247">
        <f>('wg H_Lorenc'!I24)-(kwantylowa!I24)</f>
        <v>-1</v>
      </c>
      <c r="J25" s="247">
        <f>('wg H_Lorenc'!J24)-(kwantylowa!J24)</f>
        <v>-1</v>
      </c>
      <c r="K25" s="247">
        <f>('wg H_Lorenc'!K24)-(kwantylowa!K24)</f>
        <v>-2</v>
      </c>
      <c r="L25" s="247">
        <f>('wg H_Lorenc'!L24)-(kwantylowa!L24)</f>
        <v>0</v>
      </c>
      <c r="M25" s="247">
        <f>('wg H_Lorenc'!M24)-(kwantylowa!M24)</f>
        <v>-3</v>
      </c>
      <c r="N25" s="247">
        <f>('wg H_Lorenc'!N24)-(kwantylowa!N24)</f>
        <v>-4</v>
      </c>
      <c r="O25" s="247">
        <f>('wg H_Lorenc'!O24)-(kwantylowa!O24)</f>
        <v>-3</v>
      </c>
      <c r="P25" s="247">
        <f>('wg H_Lorenc'!P24)-(kwantylowa!P24)</f>
        <v>-2</v>
      </c>
      <c r="Q25" s="247">
        <f>('wg H_Lorenc'!Q24)-(kwantylowa!Q24)</f>
        <v>-1</v>
      </c>
      <c r="R25" s="248">
        <f>('wg H_Lorenc'!R24)-(kwantylowa!R24)</f>
        <v>-4</v>
      </c>
      <c r="T25" s="62">
        <f t="shared" si="0"/>
        <v>0</v>
      </c>
      <c r="U25" s="58">
        <f t="shared" si="1"/>
        <v>5</v>
      </c>
      <c r="V25" s="58">
        <f t="shared" si="2"/>
        <v>2</v>
      </c>
      <c r="W25" s="58">
        <f t="shared" si="3"/>
        <v>3</v>
      </c>
      <c r="X25" s="58">
        <f t="shared" si="4"/>
        <v>2</v>
      </c>
      <c r="Y25" s="58">
        <f t="shared" si="5"/>
        <v>0</v>
      </c>
      <c r="Z25" s="58">
        <f t="shared" si="6"/>
        <v>0</v>
      </c>
      <c r="AA25" s="58">
        <f t="shared" si="7"/>
        <v>0</v>
      </c>
      <c r="AB25" s="58">
        <f t="shared" si="8"/>
        <v>0</v>
      </c>
      <c r="AC25" s="58"/>
      <c r="AD25" s="124">
        <f t="shared" si="9"/>
        <v>1.1934162828797101</v>
      </c>
      <c r="AF25" s="58">
        <f t="shared" si="10"/>
        <v>1</v>
      </c>
      <c r="AG25" s="58">
        <f t="shared" si="11"/>
        <v>1</v>
      </c>
      <c r="AH25" s="58">
        <f t="shared" si="12"/>
        <v>1</v>
      </c>
      <c r="AI25" s="58">
        <f t="shared" si="13"/>
        <v>1</v>
      </c>
      <c r="AJ25" s="58">
        <f t="shared" si="14"/>
        <v>0</v>
      </c>
      <c r="AK25" s="58">
        <f t="shared" si="15"/>
        <v>0</v>
      </c>
      <c r="AL25" s="58">
        <f t="shared" si="16"/>
        <v>0</v>
      </c>
      <c r="AM25" s="58">
        <f t="shared" si="17"/>
        <v>0</v>
      </c>
      <c r="AN25" s="58">
        <f t="shared" si="18"/>
        <v>0</v>
      </c>
      <c r="AO25" s="58"/>
      <c r="AP25" s="124">
        <f t="shared" si="19"/>
        <v>1.2909944487358056</v>
      </c>
    </row>
    <row r="26" spans="1:42" ht="10.5" customHeight="1">
      <c r="A26" s="249">
        <f>kwantylowa!A25</f>
        <v>1801</v>
      </c>
      <c r="B26" s="247">
        <f>('wg H_Lorenc'!B25)-(kwantylowa!B25)</f>
        <v>-2</v>
      </c>
      <c r="C26" s="247">
        <f>('wg H_Lorenc'!C25)-(kwantylowa!C25)</f>
        <v>-2</v>
      </c>
      <c r="D26" s="247">
        <f>('wg H_Lorenc'!D25)-(kwantylowa!D25)</f>
        <v>0</v>
      </c>
      <c r="E26" s="247">
        <f>('wg H_Lorenc'!E25)-(kwantylowa!E25)</f>
        <v>-2</v>
      </c>
      <c r="F26" s="247">
        <f>('wg H_Lorenc'!F25)-(kwantylowa!F25)</f>
        <v>1</v>
      </c>
      <c r="G26" s="247">
        <f>('wg H_Lorenc'!G25)-(kwantylowa!G25)</f>
        <v>-2</v>
      </c>
      <c r="H26" s="247">
        <f>('wg H_Lorenc'!H25)-(kwantylowa!H25)</f>
        <v>1</v>
      </c>
      <c r="I26" s="247">
        <f>('wg H_Lorenc'!I25)-(kwantylowa!I25)</f>
        <v>-2</v>
      </c>
      <c r="J26" s="247">
        <f>('wg H_Lorenc'!J25)-(kwantylowa!J25)</f>
        <v>1</v>
      </c>
      <c r="K26" s="247">
        <f>('wg H_Lorenc'!K25)-(kwantylowa!K25)</f>
        <v>1</v>
      </c>
      <c r="L26" s="247">
        <f>('wg H_Lorenc'!L25)-(kwantylowa!L25)</f>
        <v>0</v>
      </c>
      <c r="M26" s="247">
        <f>('wg H_Lorenc'!M25)-(kwantylowa!M25)</f>
        <v>-2</v>
      </c>
      <c r="N26" s="247">
        <f>('wg H_Lorenc'!N25)-(kwantylowa!N25)</f>
        <v>-3</v>
      </c>
      <c r="O26" s="247">
        <f>('wg H_Lorenc'!O25)-(kwantylowa!O25)</f>
        <v>0</v>
      </c>
      <c r="P26" s="247">
        <f>('wg H_Lorenc'!P25)-(kwantylowa!P25)</f>
        <v>-1</v>
      </c>
      <c r="Q26" s="247">
        <f>('wg H_Lorenc'!Q25)-(kwantylowa!Q25)</f>
        <v>2</v>
      </c>
      <c r="R26" s="248">
        <f>('wg H_Lorenc'!R25)-(kwantylowa!R25)</f>
        <v>-2</v>
      </c>
      <c r="T26" s="62">
        <f t="shared" si="0"/>
        <v>0</v>
      </c>
      <c r="U26" s="58">
        <f t="shared" si="1"/>
        <v>0</v>
      </c>
      <c r="V26" s="58">
        <f t="shared" si="2"/>
        <v>6</v>
      </c>
      <c r="W26" s="58">
        <f t="shared" si="3"/>
        <v>0</v>
      </c>
      <c r="X26" s="58">
        <f t="shared" si="4"/>
        <v>2</v>
      </c>
      <c r="Y26" s="58">
        <f t="shared" si="5"/>
        <v>4</v>
      </c>
      <c r="Z26" s="58">
        <f t="shared" si="6"/>
        <v>0</v>
      </c>
      <c r="AA26" s="58">
        <f t="shared" si="7"/>
        <v>0</v>
      </c>
      <c r="AB26" s="58">
        <f t="shared" si="8"/>
        <v>0</v>
      </c>
      <c r="AC26" s="58"/>
      <c r="AD26" s="124">
        <f t="shared" si="9"/>
        <v>1.4354811251305468</v>
      </c>
      <c r="AF26" s="58">
        <f t="shared" si="10"/>
        <v>0</v>
      </c>
      <c r="AG26" s="58">
        <f t="shared" si="11"/>
        <v>1</v>
      </c>
      <c r="AH26" s="58">
        <f t="shared" si="12"/>
        <v>0</v>
      </c>
      <c r="AI26" s="58">
        <f t="shared" si="13"/>
        <v>1</v>
      </c>
      <c r="AJ26" s="58">
        <f t="shared" si="14"/>
        <v>1</v>
      </c>
      <c r="AK26" s="58">
        <f t="shared" si="15"/>
        <v>0</v>
      </c>
      <c r="AL26" s="58">
        <f t="shared" si="16"/>
        <v>1</v>
      </c>
      <c r="AM26" s="58">
        <f t="shared" si="17"/>
        <v>0</v>
      </c>
      <c r="AN26" s="58">
        <f t="shared" si="18"/>
        <v>0</v>
      </c>
      <c r="AO26" s="58"/>
      <c r="AP26" s="124">
        <f t="shared" si="19"/>
        <v>2.0816659994661326</v>
      </c>
    </row>
    <row r="27" spans="1:42" ht="10.5" customHeight="1">
      <c r="A27" s="249">
        <f>kwantylowa!A26</f>
        <v>1802</v>
      </c>
      <c r="B27" s="247">
        <f>('wg H_Lorenc'!B26)-(kwantylowa!B26)</f>
        <v>-3</v>
      </c>
      <c r="C27" s="247">
        <f>('wg H_Lorenc'!C26)-(kwantylowa!C26)</f>
        <v>-2</v>
      </c>
      <c r="D27" s="247">
        <f>('wg H_Lorenc'!D26)-(kwantylowa!D26)</f>
        <v>-2</v>
      </c>
      <c r="E27" s="247">
        <f>('wg H_Lorenc'!E26)-(kwantylowa!E26)</f>
        <v>0</v>
      </c>
      <c r="F27" s="247">
        <f>('wg H_Lorenc'!F26)-(kwantylowa!F26)</f>
        <v>-3</v>
      </c>
      <c r="G27" s="247">
        <f>('wg H_Lorenc'!G26)-(kwantylowa!G26)</f>
        <v>-1</v>
      </c>
      <c r="H27" s="247">
        <f>('wg H_Lorenc'!H26)-(kwantylowa!H26)</f>
        <v>1</v>
      </c>
      <c r="I27" s="247">
        <f>('wg H_Lorenc'!I26)-(kwantylowa!I26)</f>
        <v>2</v>
      </c>
      <c r="J27" s="247">
        <f>('wg H_Lorenc'!J26)-(kwantylowa!J26)</f>
        <v>-1</v>
      </c>
      <c r="K27" s="247">
        <f>('wg H_Lorenc'!K26)-(kwantylowa!K26)</f>
        <v>2</v>
      </c>
      <c r="L27" s="247">
        <f>('wg H_Lorenc'!L26)-(kwantylowa!L26)</f>
        <v>-1</v>
      </c>
      <c r="M27" s="247">
        <f>('wg H_Lorenc'!M26)-(kwantylowa!M26)</f>
        <v>-2</v>
      </c>
      <c r="N27" s="247">
        <f>('wg H_Lorenc'!N26)-(kwantylowa!N26)</f>
        <v>-4</v>
      </c>
      <c r="O27" s="247">
        <f>('wg H_Lorenc'!O26)-(kwantylowa!O26)</f>
        <v>-2</v>
      </c>
      <c r="P27" s="247">
        <f>('wg H_Lorenc'!P26)-(kwantylowa!P26)</f>
        <v>0</v>
      </c>
      <c r="Q27" s="247">
        <f>('wg H_Lorenc'!Q26)-(kwantylowa!Q26)</f>
        <v>-1</v>
      </c>
      <c r="R27" s="248">
        <f>('wg H_Lorenc'!R26)-(kwantylowa!R26)</f>
        <v>-3</v>
      </c>
      <c r="T27" s="62">
        <f t="shared" si="0"/>
        <v>0</v>
      </c>
      <c r="U27" s="58">
        <f t="shared" si="1"/>
        <v>2</v>
      </c>
      <c r="V27" s="58">
        <f t="shared" si="2"/>
        <v>3</v>
      </c>
      <c r="W27" s="58">
        <f t="shared" si="3"/>
        <v>3</v>
      </c>
      <c r="X27" s="58">
        <f t="shared" si="4"/>
        <v>1</v>
      </c>
      <c r="Y27" s="58">
        <f t="shared" si="5"/>
        <v>1</v>
      </c>
      <c r="Z27" s="58">
        <f t="shared" si="6"/>
        <v>2</v>
      </c>
      <c r="AA27" s="58">
        <f t="shared" si="7"/>
        <v>0</v>
      </c>
      <c r="AB27" s="58">
        <f t="shared" si="8"/>
        <v>0</v>
      </c>
      <c r="AC27" s="58"/>
      <c r="AD27" s="124">
        <f t="shared" si="9"/>
        <v>1.7494587907710375</v>
      </c>
      <c r="AF27" s="58">
        <f t="shared" si="10"/>
        <v>1</v>
      </c>
      <c r="AG27" s="58">
        <f t="shared" si="11"/>
        <v>0</v>
      </c>
      <c r="AH27" s="58">
        <f t="shared" si="12"/>
        <v>1</v>
      </c>
      <c r="AI27" s="58">
        <f t="shared" si="13"/>
        <v>1</v>
      </c>
      <c r="AJ27" s="58">
        <f t="shared" si="14"/>
        <v>1</v>
      </c>
      <c r="AK27" s="58">
        <f t="shared" si="15"/>
        <v>0</v>
      </c>
      <c r="AL27" s="58">
        <f t="shared" si="16"/>
        <v>0</v>
      </c>
      <c r="AM27" s="58">
        <f t="shared" si="17"/>
        <v>0</v>
      </c>
      <c r="AN27" s="58">
        <f t="shared" si="18"/>
        <v>0</v>
      </c>
      <c r="AO27" s="58"/>
      <c r="AP27" s="124">
        <f t="shared" si="19"/>
        <v>1.707825127659933</v>
      </c>
    </row>
    <row r="28" spans="1:42" ht="10.5" customHeight="1">
      <c r="A28" s="249">
        <f>kwantylowa!A27</f>
        <v>1803</v>
      </c>
      <c r="B28" s="247">
        <f>('wg H_Lorenc'!B27)-(kwantylowa!B27)</f>
        <v>-1</v>
      </c>
      <c r="C28" s="247">
        <f>('wg H_Lorenc'!C27)-(kwantylowa!C27)</f>
        <v>-3</v>
      </c>
      <c r="D28" s="247">
        <f>('wg H_Lorenc'!D27)-(kwantylowa!D27)</f>
        <v>-3</v>
      </c>
      <c r="E28" s="247">
        <f>('wg H_Lorenc'!E27)-(kwantylowa!E27)</f>
        <v>1</v>
      </c>
      <c r="F28" s="247">
        <f>('wg H_Lorenc'!F27)-(kwantylowa!F27)</f>
        <v>-4</v>
      </c>
      <c r="G28" s="247">
        <f>('wg H_Lorenc'!G27)-(kwantylowa!G27)</f>
        <v>-3</v>
      </c>
      <c r="H28" s="247">
        <f>('wg H_Lorenc'!H27)-(kwantylowa!H27)</f>
        <v>0</v>
      </c>
      <c r="I28" s="247">
        <f>('wg H_Lorenc'!I27)-(kwantylowa!I27)</f>
        <v>0</v>
      </c>
      <c r="J28" s="247">
        <f>('wg H_Lorenc'!J27)-(kwantylowa!J27)</f>
        <v>-1</v>
      </c>
      <c r="K28" s="247">
        <f>('wg H_Lorenc'!K27)-(kwantylowa!K27)</f>
        <v>-4</v>
      </c>
      <c r="L28" s="247">
        <f>('wg H_Lorenc'!L27)-(kwantylowa!L27)</f>
        <v>-3</v>
      </c>
      <c r="M28" s="247">
        <f>('wg H_Lorenc'!M27)-(kwantylowa!M27)</f>
        <v>-4</v>
      </c>
      <c r="N28" s="247">
        <f>('wg H_Lorenc'!N27)-(kwantylowa!N27)</f>
        <v>-3</v>
      </c>
      <c r="O28" s="247">
        <f>('wg H_Lorenc'!O27)-(kwantylowa!O27)</f>
        <v>-4</v>
      </c>
      <c r="P28" s="247">
        <f>('wg H_Lorenc'!P27)-(kwantylowa!P27)</f>
        <v>-1</v>
      </c>
      <c r="Q28" s="247">
        <f>('wg H_Lorenc'!Q27)-(kwantylowa!Q27)</f>
        <v>-3</v>
      </c>
      <c r="R28" s="248">
        <f>('wg H_Lorenc'!R27)-(kwantylowa!R27)</f>
        <v>-2</v>
      </c>
      <c r="T28" s="62">
        <f t="shared" si="0"/>
        <v>3</v>
      </c>
      <c r="U28" s="58">
        <f t="shared" si="1"/>
        <v>4</v>
      </c>
      <c r="V28" s="58">
        <f t="shared" si="2"/>
        <v>0</v>
      </c>
      <c r="W28" s="58">
        <f t="shared" si="3"/>
        <v>2</v>
      </c>
      <c r="X28" s="58">
        <f t="shared" si="4"/>
        <v>2</v>
      </c>
      <c r="Y28" s="58">
        <f t="shared" si="5"/>
        <v>1</v>
      </c>
      <c r="Z28" s="58">
        <f t="shared" si="6"/>
        <v>0</v>
      </c>
      <c r="AA28" s="58">
        <f t="shared" si="7"/>
        <v>0</v>
      </c>
      <c r="AB28" s="58">
        <f t="shared" si="8"/>
        <v>0</v>
      </c>
      <c r="AC28" s="58"/>
      <c r="AD28" s="124">
        <f t="shared" si="9"/>
        <v>1.7816403745544227</v>
      </c>
      <c r="AF28" s="58">
        <f t="shared" si="10"/>
        <v>1</v>
      </c>
      <c r="AG28" s="58">
        <f t="shared" si="11"/>
        <v>2</v>
      </c>
      <c r="AH28" s="58">
        <f t="shared" si="12"/>
        <v>0</v>
      </c>
      <c r="AI28" s="58">
        <f t="shared" si="13"/>
        <v>1</v>
      </c>
      <c r="AJ28" s="58">
        <f t="shared" si="14"/>
        <v>0</v>
      </c>
      <c r="AK28" s="58">
        <f t="shared" si="15"/>
        <v>0</v>
      </c>
      <c r="AL28" s="58">
        <f t="shared" si="16"/>
        <v>0</v>
      </c>
      <c r="AM28" s="58">
        <f t="shared" si="17"/>
        <v>0</v>
      </c>
      <c r="AN28" s="58">
        <f t="shared" si="18"/>
        <v>0</v>
      </c>
      <c r="AO28" s="58"/>
      <c r="AP28" s="124">
        <f t="shared" si="19"/>
        <v>1.2583057392117916</v>
      </c>
    </row>
    <row r="29" spans="1:42" ht="10.5" customHeight="1">
      <c r="A29" s="249">
        <f>kwantylowa!A28</f>
        <v>1804</v>
      </c>
      <c r="B29" s="247">
        <f>('wg H_Lorenc'!B28)-(kwantylowa!B28)</f>
        <v>-2</v>
      </c>
      <c r="C29" s="247">
        <f>('wg H_Lorenc'!C28)-(kwantylowa!C28)</f>
        <v>-3</v>
      </c>
      <c r="D29" s="247">
        <f>('wg H_Lorenc'!D28)-(kwantylowa!D28)</f>
        <v>-3</v>
      </c>
      <c r="E29" s="247">
        <f>('wg H_Lorenc'!E28)-(kwantylowa!E28)</f>
        <v>-3</v>
      </c>
      <c r="F29" s="247">
        <f>('wg H_Lorenc'!F28)-(kwantylowa!F28)</f>
        <v>-2</v>
      </c>
      <c r="G29" s="247">
        <f>('wg H_Lorenc'!G28)-(kwantylowa!G28)</f>
        <v>0</v>
      </c>
      <c r="H29" s="247">
        <f>('wg H_Lorenc'!H28)-(kwantylowa!H28)</f>
        <v>0</v>
      </c>
      <c r="I29" s="247">
        <f>('wg H_Lorenc'!I28)-(kwantylowa!I28)</f>
        <v>-2</v>
      </c>
      <c r="J29" s="247">
        <f>('wg H_Lorenc'!J28)-(kwantylowa!J28)</f>
        <v>1</v>
      </c>
      <c r="K29" s="247">
        <f>('wg H_Lorenc'!K28)-(kwantylowa!K28)</f>
        <v>-2</v>
      </c>
      <c r="L29" s="247">
        <f>('wg H_Lorenc'!L28)-(kwantylowa!L28)</f>
        <v>-1</v>
      </c>
      <c r="M29" s="247">
        <f>('wg H_Lorenc'!M28)-(kwantylowa!M28)</f>
        <v>-2</v>
      </c>
      <c r="N29" s="247">
        <f>('wg H_Lorenc'!N28)-(kwantylowa!N28)</f>
        <v>-3</v>
      </c>
      <c r="O29" s="247">
        <f>('wg H_Lorenc'!O28)-(kwantylowa!O28)</f>
        <v>-4</v>
      </c>
      <c r="P29" s="247">
        <f>('wg H_Lorenc'!P28)-(kwantylowa!P28)</f>
        <v>-1</v>
      </c>
      <c r="Q29" s="247">
        <f>('wg H_Lorenc'!Q28)-(kwantylowa!Q28)</f>
        <v>-4</v>
      </c>
      <c r="R29" s="248">
        <f>('wg H_Lorenc'!R28)-(kwantylowa!R28)</f>
        <v>-4</v>
      </c>
      <c r="T29" s="62">
        <f t="shared" si="0"/>
        <v>0</v>
      </c>
      <c r="U29" s="58">
        <f t="shared" si="1"/>
        <v>3</v>
      </c>
      <c r="V29" s="58">
        <f t="shared" si="2"/>
        <v>5</v>
      </c>
      <c r="W29" s="58">
        <f t="shared" si="3"/>
        <v>1</v>
      </c>
      <c r="X29" s="58">
        <f t="shared" si="4"/>
        <v>2</v>
      </c>
      <c r="Y29" s="58">
        <f t="shared" si="5"/>
        <v>1</v>
      </c>
      <c r="Z29" s="58">
        <f t="shared" si="6"/>
        <v>0</v>
      </c>
      <c r="AA29" s="58">
        <f t="shared" si="7"/>
        <v>0</v>
      </c>
      <c r="AB29" s="58">
        <f t="shared" si="8"/>
        <v>0</v>
      </c>
      <c r="AC29" s="58"/>
      <c r="AD29" s="124">
        <f t="shared" si="9"/>
        <v>1.3113721705515067</v>
      </c>
      <c r="AF29" s="58">
        <f t="shared" si="10"/>
        <v>2</v>
      </c>
      <c r="AG29" s="58">
        <f t="shared" si="11"/>
        <v>1</v>
      </c>
      <c r="AH29" s="58">
        <f t="shared" si="12"/>
        <v>0</v>
      </c>
      <c r="AI29" s="58">
        <f t="shared" si="13"/>
        <v>1</v>
      </c>
      <c r="AJ29" s="58">
        <f t="shared" si="14"/>
        <v>0</v>
      </c>
      <c r="AK29" s="58">
        <f t="shared" si="15"/>
        <v>0</v>
      </c>
      <c r="AL29" s="58">
        <f t="shared" si="16"/>
        <v>0</v>
      </c>
      <c r="AM29" s="58">
        <f t="shared" si="17"/>
        <v>0</v>
      </c>
      <c r="AN29" s="58">
        <f t="shared" si="18"/>
        <v>0</v>
      </c>
      <c r="AO29" s="58"/>
      <c r="AP29" s="124">
        <f t="shared" si="19"/>
        <v>1.4142135623730951</v>
      </c>
    </row>
    <row r="30" spans="1:42" ht="10.5" customHeight="1">
      <c r="A30" s="249">
        <f>kwantylowa!A29</f>
        <v>1805</v>
      </c>
      <c r="B30" s="247">
        <f>('wg H_Lorenc'!B29)-(kwantylowa!B29)</f>
        <v>-3</v>
      </c>
      <c r="C30" s="247">
        <f>('wg H_Lorenc'!C29)-(kwantylowa!C29)</f>
        <v>-2</v>
      </c>
      <c r="D30" s="247">
        <f>('wg H_Lorenc'!D29)-(kwantylowa!D29)</f>
        <v>-3</v>
      </c>
      <c r="E30" s="247">
        <f>('wg H_Lorenc'!E29)-(kwantylowa!E29)</f>
        <v>-3</v>
      </c>
      <c r="F30" s="247">
        <f>('wg H_Lorenc'!F29)-(kwantylowa!F29)</f>
        <v>-3</v>
      </c>
      <c r="G30" s="247">
        <f>('wg H_Lorenc'!G29)-(kwantylowa!G29)</f>
        <v>-3</v>
      </c>
      <c r="H30" s="247">
        <f>('wg H_Lorenc'!H29)-(kwantylowa!H29)</f>
        <v>-1</v>
      </c>
      <c r="I30" s="247">
        <f>('wg H_Lorenc'!I29)-(kwantylowa!I29)</f>
        <v>-2</v>
      </c>
      <c r="J30" s="247">
        <f>('wg H_Lorenc'!J29)-(kwantylowa!J29)</f>
        <v>1</v>
      </c>
      <c r="K30" s="247">
        <f>('wg H_Lorenc'!K29)-(kwantylowa!K29)</f>
        <v>0</v>
      </c>
      <c r="L30" s="247">
        <f>('wg H_Lorenc'!L29)-(kwantylowa!L29)</f>
        <v>-1</v>
      </c>
      <c r="M30" s="247">
        <f>('wg H_Lorenc'!M29)-(kwantylowa!M29)</f>
        <v>-3</v>
      </c>
      <c r="N30" s="247">
        <f>('wg H_Lorenc'!N29)-(kwantylowa!N29)</f>
        <v>-2</v>
      </c>
      <c r="O30" s="247">
        <f>('wg H_Lorenc'!O29)-(kwantylowa!O29)</f>
        <v>-3</v>
      </c>
      <c r="P30" s="247">
        <f>('wg H_Lorenc'!P29)-(kwantylowa!P29)</f>
        <v>-2</v>
      </c>
      <c r="Q30" s="247">
        <f>('wg H_Lorenc'!Q29)-(kwantylowa!Q29)</f>
        <v>0</v>
      </c>
      <c r="R30" s="248">
        <f>('wg H_Lorenc'!R29)-(kwantylowa!R29)</f>
        <v>-1</v>
      </c>
      <c r="T30" s="62">
        <f t="shared" si="0"/>
        <v>0</v>
      </c>
      <c r="U30" s="58">
        <f t="shared" si="1"/>
        <v>6</v>
      </c>
      <c r="V30" s="58">
        <f t="shared" si="2"/>
        <v>2</v>
      </c>
      <c r="W30" s="58">
        <f t="shared" si="3"/>
        <v>2</v>
      </c>
      <c r="X30" s="58">
        <f t="shared" si="4"/>
        <v>1</v>
      </c>
      <c r="Y30" s="58">
        <f t="shared" si="5"/>
        <v>1</v>
      </c>
      <c r="Z30" s="58">
        <f t="shared" si="6"/>
        <v>0</v>
      </c>
      <c r="AA30" s="58">
        <f t="shared" si="7"/>
        <v>0</v>
      </c>
      <c r="AB30" s="58">
        <f t="shared" si="8"/>
        <v>0</v>
      </c>
      <c r="AC30" s="58"/>
      <c r="AD30" s="124">
        <f t="shared" si="9"/>
        <v>1.378954368902449</v>
      </c>
      <c r="AF30" s="58">
        <f t="shared" si="10"/>
        <v>0</v>
      </c>
      <c r="AG30" s="58">
        <f t="shared" si="11"/>
        <v>1</v>
      </c>
      <c r="AH30" s="58">
        <f t="shared" si="12"/>
        <v>2</v>
      </c>
      <c r="AI30" s="58">
        <f t="shared" si="13"/>
        <v>0</v>
      </c>
      <c r="AJ30" s="58">
        <f t="shared" si="14"/>
        <v>1</v>
      </c>
      <c r="AK30" s="58">
        <f t="shared" si="15"/>
        <v>0</v>
      </c>
      <c r="AL30" s="58">
        <f t="shared" si="16"/>
        <v>0</v>
      </c>
      <c r="AM30" s="58">
        <f t="shared" si="17"/>
        <v>0</v>
      </c>
      <c r="AN30" s="58">
        <f t="shared" si="18"/>
        <v>0</v>
      </c>
      <c r="AO30" s="58"/>
      <c r="AP30" s="124">
        <f t="shared" si="19"/>
        <v>1.2583057392117916</v>
      </c>
    </row>
    <row r="31" spans="1:42" ht="10.5" customHeight="1">
      <c r="A31" s="249">
        <f>kwantylowa!A30</f>
        <v>1806</v>
      </c>
      <c r="B31" s="247">
        <f>('wg H_Lorenc'!B30)-(kwantylowa!B30)</f>
        <v>-2</v>
      </c>
      <c r="C31" s="247">
        <f>('wg H_Lorenc'!C30)-(kwantylowa!C30)</f>
        <v>-1</v>
      </c>
      <c r="D31" s="247">
        <f>('wg H_Lorenc'!D30)-(kwantylowa!D30)</f>
        <v>-3</v>
      </c>
      <c r="E31" s="247">
        <f>('wg H_Lorenc'!E30)-(kwantylowa!E30)</f>
        <v>-4</v>
      </c>
      <c r="F31" s="247">
        <f>('wg H_Lorenc'!F30)-(kwantylowa!F30)</f>
        <v>0</v>
      </c>
      <c r="G31" s="247">
        <f>('wg H_Lorenc'!G30)-(kwantylowa!G30)</f>
        <v>-3</v>
      </c>
      <c r="H31" s="247">
        <f>('wg H_Lorenc'!H30)-(kwantylowa!H30)</f>
        <v>-1</v>
      </c>
      <c r="I31" s="247">
        <f>('wg H_Lorenc'!I30)-(kwantylowa!I30)</f>
        <v>0</v>
      </c>
      <c r="J31" s="247">
        <f>('wg H_Lorenc'!J30)-(kwantylowa!J30)</f>
        <v>1</v>
      </c>
      <c r="K31" s="247">
        <f>('wg H_Lorenc'!K30)-(kwantylowa!K30)</f>
        <v>-2</v>
      </c>
      <c r="L31" s="247">
        <f>('wg H_Lorenc'!L30)-(kwantylowa!L30)</f>
        <v>0</v>
      </c>
      <c r="M31" s="247">
        <f>('wg H_Lorenc'!M30)-(kwantylowa!M30)</f>
        <v>0</v>
      </c>
      <c r="N31" s="247">
        <f>('wg H_Lorenc'!N30)-(kwantylowa!N30)</f>
        <v>-2</v>
      </c>
      <c r="O31" s="247">
        <f>('wg H_Lorenc'!O30)-(kwantylowa!O30)</f>
        <v>-4</v>
      </c>
      <c r="P31" s="247">
        <f>('wg H_Lorenc'!P30)-(kwantylowa!P30)</f>
        <v>-1</v>
      </c>
      <c r="Q31" s="247">
        <f>('wg H_Lorenc'!Q30)-(kwantylowa!Q30)</f>
        <v>1</v>
      </c>
      <c r="R31" s="248">
        <f>('wg H_Lorenc'!R30)-(kwantylowa!R30)</f>
        <v>-3</v>
      </c>
      <c r="T31" s="62">
        <f t="shared" si="0"/>
        <v>1</v>
      </c>
      <c r="U31" s="58">
        <f t="shared" si="1"/>
        <v>2</v>
      </c>
      <c r="V31" s="58">
        <f t="shared" si="2"/>
        <v>2</v>
      </c>
      <c r="W31" s="58">
        <f t="shared" si="3"/>
        <v>2</v>
      </c>
      <c r="X31" s="58">
        <f t="shared" si="4"/>
        <v>4</v>
      </c>
      <c r="Y31" s="58">
        <f t="shared" si="5"/>
        <v>1</v>
      </c>
      <c r="Z31" s="58">
        <f t="shared" si="6"/>
        <v>0</v>
      </c>
      <c r="AA31" s="58">
        <f t="shared" si="7"/>
        <v>0</v>
      </c>
      <c r="AB31" s="58">
        <f t="shared" si="8"/>
        <v>0</v>
      </c>
      <c r="AC31" s="58"/>
      <c r="AD31" s="124">
        <f t="shared" si="9"/>
        <v>1.5447859516333116</v>
      </c>
      <c r="AF31" s="58">
        <f t="shared" si="10"/>
        <v>1</v>
      </c>
      <c r="AG31" s="58">
        <f t="shared" si="11"/>
        <v>0</v>
      </c>
      <c r="AH31" s="58">
        <f t="shared" si="12"/>
        <v>1</v>
      </c>
      <c r="AI31" s="58">
        <f t="shared" si="13"/>
        <v>1</v>
      </c>
      <c r="AJ31" s="58">
        <f t="shared" si="14"/>
        <v>0</v>
      </c>
      <c r="AK31" s="58">
        <f t="shared" si="15"/>
        <v>1</v>
      </c>
      <c r="AL31" s="58">
        <f t="shared" si="16"/>
        <v>0</v>
      </c>
      <c r="AM31" s="58">
        <f t="shared" si="17"/>
        <v>0</v>
      </c>
      <c r="AN31" s="58">
        <f t="shared" si="18"/>
        <v>0</v>
      </c>
      <c r="AO31" s="58"/>
      <c r="AP31" s="124">
        <f t="shared" si="19"/>
        <v>2.0816659994661326</v>
      </c>
    </row>
    <row r="32" spans="1:42" ht="10.5" customHeight="1">
      <c r="A32" s="249">
        <f>kwantylowa!A31</f>
        <v>1807</v>
      </c>
      <c r="B32" s="247">
        <f>('wg H_Lorenc'!B31)-(kwantylowa!B31)</f>
        <v>-3</v>
      </c>
      <c r="C32" s="247">
        <f>('wg H_Lorenc'!C31)-(kwantylowa!C31)</f>
        <v>-2</v>
      </c>
      <c r="D32" s="247">
        <f>('wg H_Lorenc'!D31)-(kwantylowa!D31)</f>
        <v>-4</v>
      </c>
      <c r="E32" s="247">
        <f>('wg H_Lorenc'!E31)-(kwantylowa!E31)</f>
        <v>-4</v>
      </c>
      <c r="F32" s="247">
        <f>('wg H_Lorenc'!F31)-(kwantylowa!F31)</f>
        <v>-1</v>
      </c>
      <c r="G32" s="247">
        <f>('wg H_Lorenc'!G31)-(kwantylowa!G31)</f>
        <v>-1</v>
      </c>
      <c r="H32" s="247">
        <f>('wg H_Lorenc'!H31)-(kwantylowa!H31)</f>
        <v>0</v>
      </c>
      <c r="I32" s="247">
        <f>('wg H_Lorenc'!I31)-(kwantylowa!I31)</f>
        <v>0</v>
      </c>
      <c r="J32" s="247">
        <f>('wg H_Lorenc'!J31)-(kwantylowa!J31)</f>
        <v>-1</v>
      </c>
      <c r="K32" s="247">
        <f>('wg H_Lorenc'!K31)-(kwantylowa!K31)</f>
        <v>0</v>
      </c>
      <c r="L32" s="247">
        <f>('wg H_Lorenc'!L31)-(kwantylowa!L31)</f>
        <v>0</v>
      </c>
      <c r="M32" s="247">
        <f>('wg H_Lorenc'!M31)-(kwantylowa!M31)</f>
        <v>-2</v>
      </c>
      <c r="N32" s="247">
        <f>('wg H_Lorenc'!N31)-(kwantylowa!N31)</f>
        <v>-2</v>
      </c>
      <c r="O32" s="247">
        <f>('wg H_Lorenc'!O31)-(kwantylowa!O31)</f>
        <v>-4</v>
      </c>
      <c r="P32" s="247">
        <f>('wg H_Lorenc'!P31)-(kwantylowa!P31)</f>
        <v>1</v>
      </c>
      <c r="Q32" s="247">
        <f>('wg H_Lorenc'!Q31)-(kwantylowa!Q31)</f>
        <v>-1</v>
      </c>
      <c r="R32" s="248">
        <f>('wg H_Lorenc'!R31)-(kwantylowa!R31)</f>
        <v>-3</v>
      </c>
      <c r="T32" s="62">
        <f t="shared" si="0"/>
        <v>2</v>
      </c>
      <c r="U32" s="58">
        <f t="shared" si="1"/>
        <v>1</v>
      </c>
      <c r="V32" s="58">
        <f t="shared" si="2"/>
        <v>2</v>
      </c>
      <c r="W32" s="58">
        <f t="shared" si="3"/>
        <v>3</v>
      </c>
      <c r="X32" s="58">
        <f t="shared" si="4"/>
        <v>4</v>
      </c>
      <c r="Y32" s="58">
        <f t="shared" si="5"/>
        <v>0</v>
      </c>
      <c r="Z32" s="58">
        <f t="shared" si="6"/>
        <v>0</v>
      </c>
      <c r="AA32" s="58">
        <f t="shared" si="7"/>
        <v>0</v>
      </c>
      <c r="AB32" s="58">
        <f t="shared" si="8"/>
        <v>0</v>
      </c>
      <c r="AC32" s="58"/>
      <c r="AD32" s="124">
        <f t="shared" si="9"/>
        <v>1.5075567228888183</v>
      </c>
      <c r="AF32" s="58">
        <f t="shared" si="10"/>
        <v>1</v>
      </c>
      <c r="AG32" s="58">
        <f t="shared" si="11"/>
        <v>0</v>
      </c>
      <c r="AH32" s="58">
        <f t="shared" si="12"/>
        <v>1</v>
      </c>
      <c r="AI32" s="58">
        <f t="shared" si="13"/>
        <v>1</v>
      </c>
      <c r="AJ32" s="58">
        <f t="shared" si="14"/>
        <v>0</v>
      </c>
      <c r="AK32" s="58">
        <f t="shared" si="15"/>
        <v>1</v>
      </c>
      <c r="AL32" s="58">
        <f t="shared" si="16"/>
        <v>0</v>
      </c>
      <c r="AM32" s="58">
        <f t="shared" si="17"/>
        <v>0</v>
      </c>
      <c r="AN32" s="58">
        <f t="shared" si="18"/>
        <v>0</v>
      </c>
      <c r="AO32" s="58"/>
      <c r="AP32" s="124">
        <f t="shared" si="19"/>
        <v>2.0816659994661326</v>
      </c>
    </row>
    <row r="33" spans="1:42" ht="10.5" customHeight="1">
      <c r="A33" s="249">
        <f>kwantylowa!A32</f>
        <v>1808</v>
      </c>
      <c r="B33" s="247">
        <f>('wg H_Lorenc'!B32)-(kwantylowa!B32)</f>
        <v>-2</v>
      </c>
      <c r="C33" s="247">
        <f>('wg H_Lorenc'!C32)-(kwantylowa!C32)</f>
        <v>-3</v>
      </c>
      <c r="D33" s="247">
        <f>('wg H_Lorenc'!D32)-(kwantylowa!D32)</f>
        <v>0</v>
      </c>
      <c r="E33" s="247">
        <f>('wg H_Lorenc'!E32)-(kwantylowa!E32)</f>
        <v>-3</v>
      </c>
      <c r="F33" s="247">
        <f>('wg H_Lorenc'!F32)-(kwantylowa!F32)</f>
        <v>-3</v>
      </c>
      <c r="G33" s="247">
        <f>('wg H_Lorenc'!G32)-(kwantylowa!G32)</f>
        <v>0</v>
      </c>
      <c r="H33" s="247">
        <f>('wg H_Lorenc'!H32)-(kwantylowa!H32)</f>
        <v>0</v>
      </c>
      <c r="I33" s="247">
        <f>('wg H_Lorenc'!I32)-(kwantylowa!I32)</f>
        <v>2</v>
      </c>
      <c r="J33" s="247">
        <f>('wg H_Lorenc'!J32)-(kwantylowa!J32)</f>
        <v>1</v>
      </c>
      <c r="K33" s="247">
        <f>('wg H_Lorenc'!K32)-(kwantylowa!K32)</f>
        <v>0</v>
      </c>
      <c r="L33" s="247">
        <f>('wg H_Lorenc'!L32)-(kwantylowa!L32)</f>
        <v>-2</v>
      </c>
      <c r="M33" s="247">
        <f>('wg H_Lorenc'!M32)-(kwantylowa!M32)</f>
        <v>-3</v>
      </c>
      <c r="N33" s="247">
        <f>('wg H_Lorenc'!N32)-(kwantylowa!N32)</f>
        <v>-4</v>
      </c>
      <c r="O33" s="247">
        <f>('wg H_Lorenc'!O32)-(kwantylowa!O32)</f>
        <v>-1</v>
      </c>
      <c r="P33" s="247">
        <f>('wg H_Lorenc'!P32)-(kwantylowa!P32)</f>
        <v>1</v>
      </c>
      <c r="Q33" s="247">
        <f>('wg H_Lorenc'!Q32)-(kwantylowa!Q32)</f>
        <v>-1</v>
      </c>
      <c r="R33" s="248">
        <f>('wg H_Lorenc'!R32)-(kwantylowa!R32)</f>
        <v>-4</v>
      </c>
      <c r="T33" s="62">
        <f t="shared" si="0"/>
        <v>0</v>
      </c>
      <c r="U33" s="58">
        <f t="shared" si="1"/>
        <v>4</v>
      </c>
      <c r="V33" s="58">
        <f t="shared" si="2"/>
        <v>2</v>
      </c>
      <c r="W33" s="58">
        <f t="shared" si="3"/>
        <v>0</v>
      </c>
      <c r="X33" s="58">
        <f t="shared" si="4"/>
        <v>4</v>
      </c>
      <c r="Y33" s="58">
        <f t="shared" si="5"/>
        <v>1</v>
      </c>
      <c r="Z33" s="58">
        <f t="shared" si="6"/>
        <v>1</v>
      </c>
      <c r="AA33" s="58">
        <f t="shared" si="7"/>
        <v>0</v>
      </c>
      <c r="AB33" s="58">
        <f t="shared" si="8"/>
        <v>0</v>
      </c>
      <c r="AC33" s="58"/>
      <c r="AD33" s="124">
        <f t="shared" si="9"/>
        <v>1.7816403745544227</v>
      </c>
      <c r="AF33" s="58">
        <f t="shared" si="10"/>
        <v>1</v>
      </c>
      <c r="AG33" s="58">
        <f t="shared" si="11"/>
        <v>0</v>
      </c>
      <c r="AH33" s="58">
        <f t="shared" si="12"/>
        <v>0</v>
      </c>
      <c r="AI33" s="58">
        <f t="shared" si="13"/>
        <v>2</v>
      </c>
      <c r="AJ33" s="58">
        <f t="shared" si="14"/>
        <v>0</v>
      </c>
      <c r="AK33" s="58">
        <f t="shared" si="15"/>
        <v>1</v>
      </c>
      <c r="AL33" s="58">
        <f t="shared" si="16"/>
        <v>0</v>
      </c>
      <c r="AM33" s="58">
        <f t="shared" si="17"/>
        <v>0</v>
      </c>
      <c r="AN33" s="58">
        <f t="shared" si="18"/>
        <v>0</v>
      </c>
      <c r="AO33" s="58"/>
      <c r="AP33" s="124">
        <f t="shared" si="19"/>
        <v>2.0615528128088303</v>
      </c>
    </row>
    <row r="34" spans="1:42" ht="10.5" customHeight="1">
      <c r="A34" s="249">
        <f>kwantylowa!A33</f>
        <v>1809</v>
      </c>
      <c r="B34" s="247">
        <f>('wg H_Lorenc'!B33)-(kwantylowa!B33)</f>
        <v>-3</v>
      </c>
      <c r="C34" s="247">
        <f>('wg H_Lorenc'!C33)-(kwantylowa!C33)</f>
        <v>0</v>
      </c>
      <c r="D34" s="247">
        <f>('wg H_Lorenc'!D33)-(kwantylowa!D33)</f>
        <v>-4</v>
      </c>
      <c r="E34" s="247">
        <f>('wg H_Lorenc'!E33)-(kwantylowa!E33)</f>
        <v>-3</v>
      </c>
      <c r="F34" s="247">
        <f>('wg H_Lorenc'!F33)-(kwantylowa!F33)</f>
        <v>-1</v>
      </c>
      <c r="G34" s="247">
        <f>('wg H_Lorenc'!G33)-(kwantylowa!G33)</f>
        <v>-1</v>
      </c>
      <c r="H34" s="247">
        <f>('wg H_Lorenc'!H33)-(kwantylowa!H33)</f>
        <v>0</v>
      </c>
      <c r="I34" s="247">
        <f>('wg H_Lorenc'!I33)-(kwantylowa!I33)</f>
        <v>3</v>
      </c>
      <c r="J34" s="247">
        <f>('wg H_Lorenc'!J33)-(kwantylowa!J33)</f>
        <v>0</v>
      </c>
      <c r="K34" s="247">
        <f>('wg H_Lorenc'!K33)-(kwantylowa!K33)</f>
        <v>-2</v>
      </c>
      <c r="L34" s="247">
        <f>('wg H_Lorenc'!L33)-(kwantylowa!L33)</f>
        <v>-3</v>
      </c>
      <c r="M34" s="247">
        <f>('wg H_Lorenc'!M33)-(kwantylowa!M33)</f>
        <v>-1</v>
      </c>
      <c r="N34" s="247">
        <f>('wg H_Lorenc'!N33)-(kwantylowa!N33)</f>
        <v>-4</v>
      </c>
      <c r="O34" s="247">
        <f>('wg H_Lorenc'!O33)-(kwantylowa!O33)</f>
        <v>-4</v>
      </c>
      <c r="P34" s="247">
        <f>('wg H_Lorenc'!P33)-(kwantylowa!P33)</f>
        <v>0</v>
      </c>
      <c r="Q34" s="247">
        <f>('wg H_Lorenc'!Q33)-(kwantylowa!Q33)</f>
        <v>-3</v>
      </c>
      <c r="R34" s="248">
        <f>('wg H_Lorenc'!R33)-(kwantylowa!R33)</f>
        <v>-4</v>
      </c>
      <c r="T34" s="62">
        <f t="shared" si="0"/>
        <v>1</v>
      </c>
      <c r="U34" s="58">
        <f t="shared" si="1"/>
        <v>3</v>
      </c>
      <c r="V34" s="58">
        <f t="shared" si="2"/>
        <v>1</v>
      </c>
      <c r="W34" s="58">
        <f t="shared" si="3"/>
        <v>3</v>
      </c>
      <c r="X34" s="58">
        <f t="shared" si="4"/>
        <v>3</v>
      </c>
      <c r="Y34" s="58">
        <f t="shared" si="5"/>
        <v>0</v>
      </c>
      <c r="Z34" s="58">
        <f t="shared" si="6"/>
        <v>0</v>
      </c>
      <c r="AA34" s="58">
        <f t="shared" si="7"/>
        <v>1</v>
      </c>
      <c r="AB34" s="58">
        <f t="shared" si="8"/>
        <v>0</v>
      </c>
      <c r="AC34" s="58"/>
      <c r="AD34" s="124">
        <f t="shared" si="9"/>
        <v>1.9128750375000738</v>
      </c>
      <c r="AF34" s="58">
        <f t="shared" si="10"/>
        <v>2</v>
      </c>
      <c r="AG34" s="58">
        <f t="shared" si="11"/>
        <v>1</v>
      </c>
      <c r="AH34" s="58">
        <f t="shared" si="12"/>
        <v>0</v>
      </c>
      <c r="AI34" s="58">
        <f t="shared" si="13"/>
        <v>0</v>
      </c>
      <c r="AJ34" s="58">
        <f t="shared" si="14"/>
        <v>1</v>
      </c>
      <c r="AK34" s="58">
        <f t="shared" si="15"/>
        <v>0</v>
      </c>
      <c r="AL34" s="58">
        <f t="shared" si="16"/>
        <v>0</v>
      </c>
      <c r="AM34" s="58">
        <f t="shared" si="17"/>
        <v>0</v>
      </c>
      <c r="AN34" s="58">
        <f t="shared" si="18"/>
        <v>0</v>
      </c>
      <c r="AO34" s="58"/>
      <c r="AP34" s="124">
        <f t="shared" si="19"/>
        <v>1.8929694486000912</v>
      </c>
    </row>
    <row r="35" spans="1:42" ht="10.5" customHeight="1">
      <c r="A35" s="249">
        <f>kwantylowa!A34</f>
        <v>1810</v>
      </c>
      <c r="B35" s="247">
        <f>('wg H_Lorenc'!B34)-(kwantylowa!B34)</f>
        <v>-3</v>
      </c>
      <c r="C35" s="247">
        <f>('wg H_Lorenc'!C34)-(kwantylowa!C34)</f>
        <v>-2</v>
      </c>
      <c r="D35" s="247">
        <f>('wg H_Lorenc'!D34)-(kwantylowa!D34)</f>
        <v>-3</v>
      </c>
      <c r="E35" s="247">
        <f>('wg H_Lorenc'!E34)-(kwantylowa!E34)</f>
        <v>-2</v>
      </c>
      <c r="F35" s="247">
        <f>('wg H_Lorenc'!F34)-(kwantylowa!F34)</f>
        <v>-4</v>
      </c>
      <c r="G35" s="247">
        <f>('wg H_Lorenc'!G34)-(kwantylowa!G34)</f>
        <v>-2</v>
      </c>
      <c r="H35" s="247">
        <f>('wg H_Lorenc'!H34)-(kwantylowa!H34)</f>
        <v>-1</v>
      </c>
      <c r="I35" s="247">
        <f>('wg H_Lorenc'!I34)-(kwantylowa!I34)</f>
        <v>-1</v>
      </c>
      <c r="J35" s="247">
        <f>('wg H_Lorenc'!J34)-(kwantylowa!J34)</f>
        <v>1</v>
      </c>
      <c r="K35" s="247">
        <f>('wg H_Lorenc'!K34)-(kwantylowa!K34)</f>
        <v>-3</v>
      </c>
      <c r="L35" s="247">
        <f>('wg H_Lorenc'!L34)-(kwantylowa!L34)</f>
        <v>0</v>
      </c>
      <c r="M35" s="247">
        <f>('wg H_Lorenc'!M34)-(kwantylowa!M34)</f>
        <v>-2</v>
      </c>
      <c r="N35" s="247">
        <f>('wg H_Lorenc'!N34)-(kwantylowa!N34)</f>
        <v>-2</v>
      </c>
      <c r="O35" s="247">
        <f>('wg H_Lorenc'!O34)-(kwantylowa!O34)</f>
        <v>-3</v>
      </c>
      <c r="P35" s="247">
        <f>('wg H_Lorenc'!P34)-(kwantylowa!P34)</f>
        <v>-1</v>
      </c>
      <c r="Q35" s="247">
        <f>('wg H_Lorenc'!Q34)-(kwantylowa!Q34)</f>
        <v>-1</v>
      </c>
      <c r="R35" s="248">
        <f>('wg H_Lorenc'!R34)-(kwantylowa!R34)</f>
        <v>-5</v>
      </c>
      <c r="T35" s="62">
        <f t="shared" si="0"/>
        <v>1</v>
      </c>
      <c r="U35" s="58">
        <f t="shared" si="1"/>
        <v>3</v>
      </c>
      <c r="V35" s="58">
        <f t="shared" si="2"/>
        <v>4</v>
      </c>
      <c r="W35" s="58">
        <f t="shared" si="3"/>
        <v>2</v>
      </c>
      <c r="X35" s="58">
        <f t="shared" si="4"/>
        <v>1</v>
      </c>
      <c r="Y35" s="58">
        <f t="shared" si="5"/>
        <v>1</v>
      </c>
      <c r="Z35" s="58">
        <f t="shared" si="6"/>
        <v>0</v>
      </c>
      <c r="AA35" s="58">
        <f t="shared" si="7"/>
        <v>0</v>
      </c>
      <c r="AB35" s="58">
        <f t="shared" si="8"/>
        <v>0</v>
      </c>
      <c r="AC35" s="58"/>
      <c r="AD35" s="124">
        <f t="shared" si="9"/>
        <v>1.403458930534474</v>
      </c>
      <c r="AF35" s="58">
        <f t="shared" si="10"/>
        <v>0</v>
      </c>
      <c r="AG35" s="58">
        <f t="shared" si="11"/>
        <v>1</v>
      </c>
      <c r="AH35" s="58">
        <f t="shared" si="12"/>
        <v>1</v>
      </c>
      <c r="AI35" s="58">
        <f t="shared" si="13"/>
        <v>2</v>
      </c>
      <c r="AJ35" s="58">
        <f t="shared" si="14"/>
        <v>0</v>
      </c>
      <c r="AK35" s="58">
        <f t="shared" si="15"/>
        <v>0</v>
      </c>
      <c r="AL35" s="58">
        <f t="shared" si="16"/>
        <v>0</v>
      </c>
      <c r="AM35" s="58">
        <f t="shared" si="17"/>
        <v>0</v>
      </c>
      <c r="AN35" s="58">
        <f t="shared" si="18"/>
        <v>0</v>
      </c>
      <c r="AO35" s="58"/>
      <c r="AP35" s="124">
        <f t="shared" si="19"/>
        <v>0.9574271077563381</v>
      </c>
    </row>
    <row r="36" spans="1:42" ht="10.5" customHeight="1">
      <c r="A36" s="249">
        <f>kwantylowa!A35</f>
        <v>1811</v>
      </c>
      <c r="B36" s="247">
        <f>('wg H_Lorenc'!B35)-(kwantylowa!B35)</f>
        <v>-4</v>
      </c>
      <c r="C36" s="247">
        <f>('wg H_Lorenc'!C35)-(kwantylowa!C35)</f>
        <v>-3</v>
      </c>
      <c r="D36" s="247">
        <f>('wg H_Lorenc'!D35)-(kwantylowa!D35)</f>
        <v>-2</v>
      </c>
      <c r="E36" s="247">
        <f>('wg H_Lorenc'!E35)-(kwantylowa!E35)</f>
        <v>-4</v>
      </c>
      <c r="F36" s="247">
        <f>('wg H_Lorenc'!F35)-(kwantylowa!F35)</f>
        <v>2</v>
      </c>
      <c r="G36" s="247">
        <f>('wg H_Lorenc'!G35)-(kwantylowa!G35)</f>
        <v>0</v>
      </c>
      <c r="H36" s="247">
        <f>('wg H_Lorenc'!H35)-(kwantylowa!H35)</f>
        <v>0</v>
      </c>
      <c r="I36" s="247">
        <f>('wg H_Lorenc'!I35)-(kwantylowa!I35)</f>
        <v>3</v>
      </c>
      <c r="J36" s="247">
        <f>('wg H_Lorenc'!J35)-(kwantylowa!J35)</f>
        <v>-1</v>
      </c>
      <c r="K36" s="247">
        <f>('wg H_Lorenc'!K35)-(kwantylowa!K35)</f>
        <v>2</v>
      </c>
      <c r="L36" s="247">
        <f>('wg H_Lorenc'!L35)-(kwantylowa!L35)</f>
        <v>0</v>
      </c>
      <c r="M36" s="247">
        <f>('wg H_Lorenc'!M35)-(kwantylowa!M35)</f>
        <v>-2</v>
      </c>
      <c r="N36" s="247">
        <f>('wg H_Lorenc'!N35)-(kwantylowa!N35)</f>
        <v>-4</v>
      </c>
      <c r="O36" s="247">
        <f>('wg H_Lorenc'!O35)-(kwantylowa!O35)</f>
        <v>-1</v>
      </c>
      <c r="P36" s="247">
        <f>('wg H_Lorenc'!P35)-(kwantylowa!P35)</f>
        <v>0</v>
      </c>
      <c r="Q36" s="247">
        <f>('wg H_Lorenc'!Q35)-(kwantylowa!Q35)</f>
        <v>0</v>
      </c>
      <c r="R36" s="248">
        <f>('wg H_Lorenc'!R35)-(kwantylowa!R35)</f>
        <v>-2</v>
      </c>
      <c r="T36" s="62">
        <f t="shared" ref="T36:T61" si="20">COUNTIF($B36:$M36,-4)</f>
        <v>2</v>
      </c>
      <c r="U36" s="58">
        <f t="shared" ref="U36:U61" si="21">COUNTIF($B36:$M36,-3)</f>
        <v>1</v>
      </c>
      <c r="V36" s="58">
        <f t="shared" ref="V36:V61" si="22">COUNTIF($B36:$M36,-2)</f>
        <v>2</v>
      </c>
      <c r="W36" s="58">
        <f t="shared" ref="W36:W61" si="23">COUNTIF($B36:$M36,-1)</f>
        <v>1</v>
      </c>
      <c r="X36" s="58">
        <f t="shared" ref="X36:X61" si="24">COUNTIF($B36:$M36,0)</f>
        <v>3</v>
      </c>
      <c r="Y36" s="58">
        <f t="shared" ref="Y36:Y61" si="25">COUNTIF($B36:$M36,1)</f>
        <v>0</v>
      </c>
      <c r="Z36" s="58">
        <f t="shared" ref="Z36:Z61" si="26">COUNTIF($B36:$M36,2)</f>
        <v>2</v>
      </c>
      <c r="AA36" s="58">
        <f t="shared" ref="AA36:AA61" si="27">COUNTIF($B36:$M36,3)</f>
        <v>1</v>
      </c>
      <c r="AB36" s="58">
        <f t="shared" ref="AB36:AB61" si="28">COUNTIF($B36:$M36,4)</f>
        <v>0</v>
      </c>
      <c r="AC36" s="58"/>
      <c r="AD36" s="124">
        <f t="shared" ref="AD36:AD61" si="29">STDEV($B36:$M36)</f>
        <v>2.3403573930647275</v>
      </c>
      <c r="AF36" s="58">
        <f t="shared" ref="AF36:AF61" si="30">COUNTIF($N36:$Q36,-4)</f>
        <v>1</v>
      </c>
      <c r="AG36" s="58">
        <f t="shared" ref="AG36:AG61" si="31">COUNTIF($N36:$Q36,-3)</f>
        <v>0</v>
      </c>
      <c r="AH36" s="58">
        <f t="shared" ref="AH36:AH61" si="32">COUNTIF($N36:$Q36,-2)</f>
        <v>0</v>
      </c>
      <c r="AI36" s="58">
        <f t="shared" ref="AI36:AI61" si="33">COUNTIF($N36:$Q36,-1)</f>
        <v>1</v>
      </c>
      <c r="AJ36" s="58">
        <f t="shared" ref="AJ36:AJ61" si="34">COUNTIF($N36:$Q36,0)</f>
        <v>2</v>
      </c>
      <c r="AK36" s="58">
        <f t="shared" ref="AK36:AK61" si="35">COUNTIF($N36:$Q36,1)</f>
        <v>0</v>
      </c>
      <c r="AL36" s="58">
        <f t="shared" ref="AL36:AL61" si="36">COUNTIF($N36:$Q36,2)</f>
        <v>0</v>
      </c>
      <c r="AM36" s="58">
        <f t="shared" ref="AM36:AM61" si="37">COUNTIF($N36:$Q36,3)</f>
        <v>0</v>
      </c>
      <c r="AN36" s="58">
        <f t="shared" ref="AN36:AN61" si="38">COUNTIF($N36:$Q36,4)</f>
        <v>0</v>
      </c>
      <c r="AO36" s="58"/>
      <c r="AP36" s="124">
        <f t="shared" ref="AP36:AP61" si="39">STDEV($N36:$Q36)</f>
        <v>1.8929694486000912</v>
      </c>
    </row>
    <row r="37" spans="1:42" ht="10.5" customHeight="1">
      <c r="A37" s="249">
        <f>kwantylowa!A36</f>
        <v>1812</v>
      </c>
      <c r="B37" s="247">
        <f>('wg H_Lorenc'!B36)-(kwantylowa!B36)</f>
        <v>-4</v>
      </c>
      <c r="C37" s="247">
        <f>('wg H_Lorenc'!C36)-(kwantylowa!C36)</f>
        <v>-3</v>
      </c>
      <c r="D37" s="247">
        <f>('wg H_Lorenc'!D36)-(kwantylowa!D36)</f>
        <v>-3</v>
      </c>
      <c r="E37" s="247">
        <f>('wg H_Lorenc'!E36)-(kwantylowa!E36)</f>
        <v>-2</v>
      </c>
      <c r="F37" s="247">
        <f>('wg H_Lorenc'!F36)-(kwantylowa!F36)</f>
        <v>-4</v>
      </c>
      <c r="G37" s="247">
        <f>('wg H_Lorenc'!G36)-(kwantylowa!G36)</f>
        <v>0</v>
      </c>
      <c r="H37" s="247">
        <f>('wg H_Lorenc'!H36)-(kwantylowa!H36)</f>
        <v>0</v>
      </c>
      <c r="I37" s="247">
        <f>('wg H_Lorenc'!I36)-(kwantylowa!I36)</f>
        <v>-1</v>
      </c>
      <c r="J37" s="247">
        <f>('wg H_Lorenc'!J36)-(kwantylowa!J36)</f>
        <v>-1</v>
      </c>
      <c r="K37" s="247">
        <f>('wg H_Lorenc'!K36)-(kwantylowa!K36)</f>
        <v>1</v>
      </c>
      <c r="L37" s="247">
        <f>('wg H_Lorenc'!L36)-(kwantylowa!L36)</f>
        <v>-3</v>
      </c>
      <c r="M37" s="247">
        <f>('wg H_Lorenc'!M36)-(kwantylowa!M36)</f>
        <v>0</v>
      </c>
      <c r="N37" s="247">
        <f>('wg H_Lorenc'!N36)-(kwantylowa!N36)</f>
        <v>-3</v>
      </c>
      <c r="O37" s="247">
        <f>('wg H_Lorenc'!O36)-(kwantylowa!O36)</f>
        <v>-4</v>
      </c>
      <c r="P37" s="247">
        <f>('wg H_Lorenc'!P36)-(kwantylowa!P36)</f>
        <v>0</v>
      </c>
      <c r="Q37" s="247">
        <f>('wg H_Lorenc'!Q36)-(kwantylowa!Q36)</f>
        <v>-3</v>
      </c>
      <c r="R37" s="248">
        <f>('wg H_Lorenc'!R36)-(kwantylowa!R36)</f>
        <v>-2</v>
      </c>
      <c r="T37" s="62">
        <f t="shared" si="20"/>
        <v>2</v>
      </c>
      <c r="U37" s="58">
        <f t="shared" si="21"/>
        <v>3</v>
      </c>
      <c r="V37" s="58">
        <f t="shared" si="22"/>
        <v>1</v>
      </c>
      <c r="W37" s="58">
        <f t="shared" si="23"/>
        <v>2</v>
      </c>
      <c r="X37" s="58">
        <f t="shared" si="24"/>
        <v>3</v>
      </c>
      <c r="Y37" s="58">
        <f t="shared" si="25"/>
        <v>1</v>
      </c>
      <c r="Z37" s="58">
        <f t="shared" si="26"/>
        <v>0</v>
      </c>
      <c r="AA37" s="58">
        <f t="shared" si="27"/>
        <v>0</v>
      </c>
      <c r="AB37" s="58">
        <f t="shared" si="28"/>
        <v>0</v>
      </c>
      <c r="AC37" s="58"/>
      <c r="AD37" s="124">
        <f t="shared" si="29"/>
        <v>1.7232808737106582</v>
      </c>
      <c r="AF37" s="58">
        <f t="shared" si="30"/>
        <v>1</v>
      </c>
      <c r="AG37" s="58">
        <f t="shared" si="31"/>
        <v>2</v>
      </c>
      <c r="AH37" s="58">
        <f t="shared" si="32"/>
        <v>0</v>
      </c>
      <c r="AI37" s="58">
        <f t="shared" si="33"/>
        <v>0</v>
      </c>
      <c r="AJ37" s="58">
        <f t="shared" si="34"/>
        <v>1</v>
      </c>
      <c r="AK37" s="58">
        <f t="shared" si="35"/>
        <v>0</v>
      </c>
      <c r="AL37" s="58">
        <f t="shared" si="36"/>
        <v>0</v>
      </c>
      <c r="AM37" s="58">
        <f t="shared" si="37"/>
        <v>0</v>
      </c>
      <c r="AN37" s="58">
        <f t="shared" si="38"/>
        <v>0</v>
      </c>
      <c r="AO37" s="58"/>
      <c r="AP37" s="124">
        <f t="shared" si="39"/>
        <v>1.7320508075688772</v>
      </c>
    </row>
    <row r="38" spans="1:42" ht="10.5" customHeight="1">
      <c r="A38" s="249">
        <f>kwantylowa!A37</f>
        <v>1813</v>
      </c>
      <c r="B38" s="247">
        <f>('wg H_Lorenc'!B37)-(kwantylowa!B37)</f>
        <v>-4</v>
      </c>
      <c r="C38" s="247">
        <f>('wg H_Lorenc'!C37)-(kwantylowa!C37)</f>
        <v>-1</v>
      </c>
      <c r="D38" s="247">
        <f>('wg H_Lorenc'!D37)-(kwantylowa!D37)</f>
        <v>-3</v>
      </c>
      <c r="E38" s="247">
        <f>('wg H_Lorenc'!E37)-(kwantylowa!E37)</f>
        <v>0</v>
      </c>
      <c r="F38" s="247">
        <f>('wg H_Lorenc'!F37)-(kwantylowa!F37)</f>
        <v>-4</v>
      </c>
      <c r="G38" s="247">
        <f>('wg H_Lorenc'!G37)-(kwantylowa!G37)</f>
        <v>-3</v>
      </c>
      <c r="H38" s="247">
        <f>('wg H_Lorenc'!H37)-(kwantylowa!H37)</f>
        <v>0</v>
      </c>
      <c r="I38" s="247">
        <f>('wg H_Lorenc'!I37)-(kwantylowa!I37)</f>
        <v>-1</v>
      </c>
      <c r="J38" s="247">
        <f>('wg H_Lorenc'!J37)-(kwantylowa!J37)</f>
        <v>-1</v>
      </c>
      <c r="K38" s="247">
        <f>('wg H_Lorenc'!K37)-(kwantylowa!K37)</f>
        <v>-3</v>
      </c>
      <c r="L38" s="247">
        <f>('wg H_Lorenc'!L37)-(kwantylowa!L37)</f>
        <v>0</v>
      </c>
      <c r="M38" s="247">
        <f>('wg H_Lorenc'!M37)-(kwantylowa!M37)</f>
        <v>-3</v>
      </c>
      <c r="N38" s="247">
        <f>('wg H_Lorenc'!N37)-(kwantylowa!N37)</f>
        <v>-4</v>
      </c>
      <c r="O38" s="247">
        <f>('wg H_Lorenc'!O37)-(kwantylowa!O37)</f>
        <v>-4</v>
      </c>
      <c r="P38" s="247">
        <f>('wg H_Lorenc'!P37)-(kwantylowa!P37)</f>
        <v>-1</v>
      </c>
      <c r="Q38" s="247">
        <f>('wg H_Lorenc'!Q37)-(kwantylowa!Q37)</f>
        <v>-4</v>
      </c>
      <c r="R38" s="248">
        <f>('wg H_Lorenc'!R37)-(kwantylowa!R37)</f>
        <v>-4</v>
      </c>
      <c r="T38" s="62">
        <f t="shared" si="20"/>
        <v>2</v>
      </c>
      <c r="U38" s="58">
        <f t="shared" si="21"/>
        <v>4</v>
      </c>
      <c r="V38" s="58">
        <f t="shared" si="22"/>
        <v>0</v>
      </c>
      <c r="W38" s="58">
        <f t="shared" si="23"/>
        <v>3</v>
      </c>
      <c r="X38" s="58">
        <f t="shared" si="24"/>
        <v>3</v>
      </c>
      <c r="Y38" s="58">
        <f t="shared" si="25"/>
        <v>0</v>
      </c>
      <c r="Z38" s="58">
        <f t="shared" si="26"/>
        <v>0</v>
      </c>
      <c r="AA38" s="58">
        <f t="shared" si="27"/>
        <v>0</v>
      </c>
      <c r="AB38" s="58">
        <f t="shared" si="28"/>
        <v>0</v>
      </c>
      <c r="AC38" s="58"/>
      <c r="AD38" s="124">
        <f t="shared" si="29"/>
        <v>1.5642792899510294</v>
      </c>
      <c r="AF38" s="58">
        <f t="shared" si="30"/>
        <v>3</v>
      </c>
      <c r="AG38" s="58">
        <f t="shared" si="31"/>
        <v>0</v>
      </c>
      <c r="AH38" s="58">
        <f t="shared" si="32"/>
        <v>0</v>
      </c>
      <c r="AI38" s="58">
        <f t="shared" si="33"/>
        <v>1</v>
      </c>
      <c r="AJ38" s="58">
        <f t="shared" si="34"/>
        <v>0</v>
      </c>
      <c r="AK38" s="58">
        <f t="shared" si="35"/>
        <v>0</v>
      </c>
      <c r="AL38" s="58">
        <f t="shared" si="36"/>
        <v>0</v>
      </c>
      <c r="AM38" s="58">
        <f t="shared" si="37"/>
        <v>0</v>
      </c>
      <c r="AN38" s="58">
        <f t="shared" si="38"/>
        <v>0</v>
      </c>
      <c r="AO38" s="58"/>
      <c r="AP38" s="124">
        <f t="shared" si="39"/>
        <v>1.5</v>
      </c>
    </row>
    <row r="39" spans="1:42" ht="10.5" customHeight="1">
      <c r="A39" s="249">
        <f>kwantylowa!A38</f>
        <v>1814</v>
      </c>
      <c r="B39" s="247">
        <f>('wg H_Lorenc'!B38)-(kwantylowa!B38)</f>
        <v>-3</v>
      </c>
      <c r="C39" s="247">
        <f>('wg H_Lorenc'!C38)-(kwantylowa!C38)</f>
        <v>-2</v>
      </c>
      <c r="D39" s="247">
        <f>('wg H_Lorenc'!D38)-(kwantylowa!D38)</f>
        <v>-3</v>
      </c>
      <c r="E39" s="247">
        <f>('wg H_Lorenc'!E38)-(kwantylowa!E38)</f>
        <v>0</v>
      </c>
      <c r="F39" s="247">
        <f>('wg H_Lorenc'!F38)-(kwantylowa!F38)</f>
        <v>-2</v>
      </c>
      <c r="G39" s="247">
        <f>('wg H_Lorenc'!G38)-(kwantylowa!G38)</f>
        <v>-3</v>
      </c>
      <c r="H39" s="247">
        <f>('wg H_Lorenc'!H38)-(kwantylowa!H38)</f>
        <v>1</v>
      </c>
      <c r="I39" s="247">
        <f>('wg H_Lorenc'!I38)-(kwantylowa!I38)</f>
        <v>-1</v>
      </c>
      <c r="J39" s="247">
        <f>('wg H_Lorenc'!J38)-(kwantylowa!J38)</f>
        <v>-1</v>
      </c>
      <c r="K39" s="247">
        <f>('wg H_Lorenc'!K38)-(kwantylowa!K38)</f>
        <v>-4</v>
      </c>
      <c r="L39" s="247">
        <f>('wg H_Lorenc'!L38)-(kwantylowa!L38)</f>
        <v>-1</v>
      </c>
      <c r="M39" s="247">
        <f>('wg H_Lorenc'!M38)-(kwantylowa!M38)</f>
        <v>-3</v>
      </c>
      <c r="N39" s="247">
        <f>('wg H_Lorenc'!N38)-(kwantylowa!N38)</f>
        <v>-4</v>
      </c>
      <c r="O39" s="247">
        <f>('wg H_Lorenc'!O38)-(kwantylowa!O38)</f>
        <v>-5</v>
      </c>
      <c r="P39" s="247">
        <f>('wg H_Lorenc'!P38)-(kwantylowa!P38)</f>
        <v>-1</v>
      </c>
      <c r="Q39" s="247">
        <f>('wg H_Lorenc'!Q38)-(kwantylowa!Q38)</f>
        <v>-3</v>
      </c>
      <c r="R39" s="248">
        <f>('wg H_Lorenc'!R38)-(kwantylowa!R38)</f>
        <v>-4</v>
      </c>
      <c r="T39" s="62">
        <f t="shared" si="20"/>
        <v>1</v>
      </c>
      <c r="U39" s="58">
        <f t="shared" si="21"/>
        <v>4</v>
      </c>
      <c r="V39" s="58">
        <f t="shared" si="22"/>
        <v>2</v>
      </c>
      <c r="W39" s="58">
        <f t="shared" si="23"/>
        <v>3</v>
      </c>
      <c r="X39" s="58">
        <f t="shared" si="24"/>
        <v>1</v>
      </c>
      <c r="Y39" s="58">
        <f t="shared" si="25"/>
        <v>1</v>
      </c>
      <c r="Z39" s="58">
        <f t="shared" si="26"/>
        <v>0</v>
      </c>
      <c r="AA39" s="58">
        <f t="shared" si="27"/>
        <v>0</v>
      </c>
      <c r="AB39" s="58">
        <f t="shared" si="28"/>
        <v>0</v>
      </c>
      <c r="AC39" s="58"/>
      <c r="AD39" s="124">
        <f t="shared" si="29"/>
        <v>1.4668044012461754</v>
      </c>
      <c r="AF39" s="58">
        <f t="shared" si="30"/>
        <v>1</v>
      </c>
      <c r="AG39" s="58">
        <f t="shared" si="31"/>
        <v>1</v>
      </c>
      <c r="AH39" s="58">
        <f t="shared" si="32"/>
        <v>0</v>
      </c>
      <c r="AI39" s="58">
        <f t="shared" si="33"/>
        <v>1</v>
      </c>
      <c r="AJ39" s="58">
        <f t="shared" si="34"/>
        <v>0</v>
      </c>
      <c r="AK39" s="58">
        <f t="shared" si="35"/>
        <v>0</v>
      </c>
      <c r="AL39" s="58">
        <f t="shared" si="36"/>
        <v>0</v>
      </c>
      <c r="AM39" s="58">
        <f t="shared" si="37"/>
        <v>0</v>
      </c>
      <c r="AN39" s="58">
        <f t="shared" si="38"/>
        <v>0</v>
      </c>
      <c r="AO39" s="58"/>
      <c r="AP39" s="124">
        <f t="shared" si="39"/>
        <v>1.707825127659933</v>
      </c>
    </row>
    <row r="40" spans="1:42" ht="10.5" customHeight="1">
      <c r="A40" s="249">
        <f>kwantylowa!A39</f>
        <v>1815</v>
      </c>
      <c r="B40" s="247">
        <f>('wg H_Lorenc'!B39)-(kwantylowa!B39)</f>
        <v>-3</v>
      </c>
      <c r="C40" s="247">
        <f>('wg H_Lorenc'!C39)-(kwantylowa!C39)</f>
        <v>-2</v>
      </c>
      <c r="D40" s="247">
        <f>('wg H_Lorenc'!D39)-(kwantylowa!D39)</f>
        <v>-3</v>
      </c>
      <c r="E40" s="247">
        <f>('wg H_Lorenc'!E39)-(kwantylowa!E39)</f>
        <v>-3</v>
      </c>
      <c r="F40" s="247">
        <f>('wg H_Lorenc'!F39)-(kwantylowa!F39)</f>
        <v>-2</v>
      </c>
      <c r="G40" s="247">
        <f>('wg H_Lorenc'!G39)-(kwantylowa!G39)</f>
        <v>0</v>
      </c>
      <c r="H40" s="247">
        <f>('wg H_Lorenc'!H39)-(kwantylowa!H39)</f>
        <v>-2</v>
      </c>
      <c r="I40" s="247">
        <f>('wg H_Lorenc'!I39)-(kwantylowa!I39)</f>
        <v>-1</v>
      </c>
      <c r="J40" s="247">
        <f>('wg H_Lorenc'!J39)-(kwantylowa!J39)</f>
        <v>-1</v>
      </c>
      <c r="K40" s="247">
        <f>('wg H_Lorenc'!K39)-(kwantylowa!K39)</f>
        <v>-2</v>
      </c>
      <c r="L40" s="247">
        <f>('wg H_Lorenc'!L39)-(kwantylowa!L39)</f>
        <v>-3</v>
      </c>
      <c r="M40" s="247">
        <f>('wg H_Lorenc'!M39)-(kwantylowa!M39)</f>
        <v>-2</v>
      </c>
      <c r="N40" s="247">
        <f>('wg H_Lorenc'!N39)-(kwantylowa!N39)</f>
        <v>-4</v>
      </c>
      <c r="O40" s="247">
        <f>('wg H_Lorenc'!O39)-(kwantylowa!O39)</f>
        <v>-4</v>
      </c>
      <c r="P40" s="247">
        <f>('wg H_Lorenc'!P39)-(kwantylowa!P39)</f>
        <v>-2</v>
      </c>
      <c r="Q40" s="247">
        <f>('wg H_Lorenc'!Q39)-(kwantylowa!Q39)</f>
        <v>-4</v>
      </c>
      <c r="R40" s="248">
        <f>('wg H_Lorenc'!R39)-(kwantylowa!R39)</f>
        <v>-3</v>
      </c>
      <c r="T40" s="62">
        <f t="shared" si="20"/>
        <v>0</v>
      </c>
      <c r="U40" s="58">
        <f t="shared" si="21"/>
        <v>4</v>
      </c>
      <c r="V40" s="58">
        <f t="shared" si="22"/>
        <v>5</v>
      </c>
      <c r="W40" s="58">
        <f t="shared" si="23"/>
        <v>2</v>
      </c>
      <c r="X40" s="58">
        <f t="shared" si="24"/>
        <v>1</v>
      </c>
      <c r="Y40" s="58">
        <f t="shared" si="25"/>
        <v>0</v>
      </c>
      <c r="Z40" s="58">
        <f t="shared" si="26"/>
        <v>0</v>
      </c>
      <c r="AA40" s="58">
        <f t="shared" si="27"/>
        <v>0</v>
      </c>
      <c r="AB40" s="58">
        <f t="shared" si="28"/>
        <v>0</v>
      </c>
      <c r="AC40" s="58"/>
      <c r="AD40" s="124">
        <f t="shared" si="29"/>
        <v>0.95346258924559235</v>
      </c>
      <c r="AF40" s="58">
        <f t="shared" si="30"/>
        <v>3</v>
      </c>
      <c r="AG40" s="58">
        <f t="shared" si="31"/>
        <v>0</v>
      </c>
      <c r="AH40" s="58">
        <f t="shared" si="32"/>
        <v>1</v>
      </c>
      <c r="AI40" s="58">
        <f t="shared" si="33"/>
        <v>0</v>
      </c>
      <c r="AJ40" s="58">
        <f t="shared" si="34"/>
        <v>0</v>
      </c>
      <c r="AK40" s="58">
        <f t="shared" si="35"/>
        <v>0</v>
      </c>
      <c r="AL40" s="58">
        <f t="shared" si="36"/>
        <v>0</v>
      </c>
      <c r="AM40" s="58">
        <f t="shared" si="37"/>
        <v>0</v>
      </c>
      <c r="AN40" s="58">
        <f t="shared" si="38"/>
        <v>0</v>
      </c>
      <c r="AO40" s="58"/>
      <c r="AP40" s="124">
        <f t="shared" si="39"/>
        <v>1</v>
      </c>
    </row>
    <row r="41" spans="1:42" ht="10.5" customHeight="1">
      <c r="A41" s="249">
        <f>kwantylowa!A40</f>
        <v>1816</v>
      </c>
      <c r="B41" s="247">
        <f>('wg H_Lorenc'!B40)-(kwantylowa!B40)</f>
        <v>-3</v>
      </c>
      <c r="C41" s="247">
        <f>('wg H_Lorenc'!C40)-(kwantylowa!C40)</f>
        <v>-3</v>
      </c>
      <c r="D41" s="247">
        <f>('wg H_Lorenc'!D40)-(kwantylowa!D40)</f>
        <v>-3</v>
      </c>
      <c r="E41" s="247">
        <f>('wg H_Lorenc'!E40)-(kwantylowa!E40)</f>
        <v>-4</v>
      </c>
      <c r="F41" s="247">
        <f>('wg H_Lorenc'!F40)-(kwantylowa!F40)</f>
        <v>-4</v>
      </c>
      <c r="G41" s="247">
        <f>('wg H_Lorenc'!G40)-(kwantylowa!G40)</f>
        <v>0</v>
      </c>
      <c r="H41" s="247">
        <f>('wg H_Lorenc'!H40)-(kwantylowa!H40)</f>
        <v>0</v>
      </c>
      <c r="I41" s="247">
        <f>('wg H_Lorenc'!I40)-(kwantylowa!I40)</f>
        <v>-2</v>
      </c>
      <c r="J41" s="247">
        <f>('wg H_Lorenc'!J40)-(kwantylowa!J40)</f>
        <v>-1</v>
      </c>
      <c r="K41" s="247">
        <f>('wg H_Lorenc'!K40)-(kwantylowa!K40)</f>
        <v>-2</v>
      </c>
      <c r="L41" s="247">
        <f>('wg H_Lorenc'!L40)-(kwantylowa!L40)</f>
        <v>-1</v>
      </c>
      <c r="M41" s="247">
        <f>('wg H_Lorenc'!M40)-(kwantylowa!M40)</f>
        <v>-4</v>
      </c>
      <c r="N41" s="247">
        <f>('wg H_Lorenc'!N40)-(kwantylowa!N40)</f>
        <v>-4</v>
      </c>
      <c r="O41" s="247">
        <f>('wg H_Lorenc'!O40)-(kwantylowa!O40)</f>
        <v>-5</v>
      </c>
      <c r="P41" s="247">
        <f>('wg H_Lorenc'!P40)-(kwantylowa!P40)</f>
        <v>-2</v>
      </c>
      <c r="Q41" s="247">
        <f>('wg H_Lorenc'!Q40)-(kwantylowa!Q40)</f>
        <v>-3</v>
      </c>
      <c r="R41" s="248">
        <f>('wg H_Lorenc'!R40)-(kwantylowa!R40)</f>
        <v>-4</v>
      </c>
      <c r="T41" s="62">
        <f t="shared" si="20"/>
        <v>3</v>
      </c>
      <c r="U41" s="58">
        <f t="shared" si="21"/>
        <v>3</v>
      </c>
      <c r="V41" s="58">
        <f t="shared" si="22"/>
        <v>2</v>
      </c>
      <c r="W41" s="58">
        <f t="shared" si="23"/>
        <v>2</v>
      </c>
      <c r="X41" s="58">
        <f t="shared" si="24"/>
        <v>2</v>
      </c>
      <c r="Y41" s="58">
        <f t="shared" si="25"/>
        <v>0</v>
      </c>
      <c r="Z41" s="58">
        <f t="shared" si="26"/>
        <v>0</v>
      </c>
      <c r="AA41" s="58">
        <f t="shared" si="27"/>
        <v>0</v>
      </c>
      <c r="AB41" s="58">
        <f t="shared" si="28"/>
        <v>0</v>
      </c>
      <c r="AC41" s="58"/>
      <c r="AD41" s="124">
        <f t="shared" si="29"/>
        <v>1.4847711791873706</v>
      </c>
      <c r="AF41" s="58">
        <f t="shared" si="30"/>
        <v>1</v>
      </c>
      <c r="AG41" s="58">
        <f t="shared" si="31"/>
        <v>1</v>
      </c>
      <c r="AH41" s="58">
        <f t="shared" si="32"/>
        <v>1</v>
      </c>
      <c r="AI41" s="58">
        <f t="shared" si="33"/>
        <v>0</v>
      </c>
      <c r="AJ41" s="58">
        <f t="shared" si="34"/>
        <v>0</v>
      </c>
      <c r="AK41" s="58">
        <f t="shared" si="35"/>
        <v>0</v>
      </c>
      <c r="AL41" s="58">
        <f t="shared" si="36"/>
        <v>0</v>
      </c>
      <c r="AM41" s="58">
        <f t="shared" si="37"/>
        <v>0</v>
      </c>
      <c r="AN41" s="58">
        <f t="shared" si="38"/>
        <v>0</v>
      </c>
      <c r="AO41" s="58"/>
      <c r="AP41" s="124">
        <f t="shared" si="39"/>
        <v>1.2909944487358056</v>
      </c>
    </row>
    <row r="42" spans="1:42" ht="10.5" customHeight="1">
      <c r="A42" s="249">
        <f>kwantylowa!A41</f>
        <v>1817</v>
      </c>
      <c r="B42" s="247">
        <f>('wg H_Lorenc'!B41)-(kwantylowa!B41)</f>
        <v>-1</v>
      </c>
      <c r="C42" s="247">
        <f>('wg H_Lorenc'!C41)-(kwantylowa!C41)</f>
        <v>0</v>
      </c>
      <c r="D42" s="247">
        <f>('wg H_Lorenc'!D41)-(kwantylowa!D41)</f>
        <v>-2</v>
      </c>
      <c r="E42" s="247">
        <f>('wg H_Lorenc'!E41)-(kwantylowa!E41)</f>
        <v>-1</v>
      </c>
      <c r="F42" s="247">
        <f>('wg H_Lorenc'!F41)-(kwantylowa!F41)</f>
        <v>-1</v>
      </c>
      <c r="G42" s="247">
        <f>('wg H_Lorenc'!G41)-(kwantylowa!G41)</f>
        <v>2</v>
      </c>
      <c r="H42" s="247">
        <f>('wg H_Lorenc'!H41)-(kwantylowa!H41)</f>
        <v>0</v>
      </c>
      <c r="I42" s="247">
        <f>('wg H_Lorenc'!I41)-(kwantylowa!I41)</f>
        <v>0</v>
      </c>
      <c r="J42" s="247">
        <f>('wg H_Lorenc'!J41)-(kwantylowa!J41)</f>
        <v>-1</v>
      </c>
      <c r="K42" s="247">
        <f>('wg H_Lorenc'!K41)-(kwantylowa!K41)</f>
        <v>-2</v>
      </c>
      <c r="L42" s="247">
        <f>('wg H_Lorenc'!L41)-(kwantylowa!L41)</f>
        <v>0</v>
      </c>
      <c r="M42" s="247">
        <f>('wg H_Lorenc'!M41)-(kwantylowa!M41)</f>
        <v>-3</v>
      </c>
      <c r="N42" s="247">
        <f>('wg H_Lorenc'!N41)-(kwantylowa!N41)</f>
        <v>-2</v>
      </c>
      <c r="O42" s="247">
        <f>('wg H_Lorenc'!O41)-(kwantylowa!O41)</f>
        <v>-4</v>
      </c>
      <c r="P42" s="247">
        <f>('wg H_Lorenc'!P41)-(kwantylowa!P41)</f>
        <v>1</v>
      </c>
      <c r="Q42" s="247">
        <f>('wg H_Lorenc'!Q41)-(kwantylowa!Q41)</f>
        <v>-3</v>
      </c>
      <c r="R42" s="248">
        <f>('wg H_Lorenc'!R41)-(kwantylowa!R41)</f>
        <v>-3</v>
      </c>
      <c r="T42" s="62">
        <f t="shared" si="20"/>
        <v>0</v>
      </c>
      <c r="U42" s="58">
        <f t="shared" si="21"/>
        <v>1</v>
      </c>
      <c r="V42" s="58">
        <f t="shared" si="22"/>
        <v>2</v>
      </c>
      <c r="W42" s="58">
        <f t="shared" si="23"/>
        <v>4</v>
      </c>
      <c r="X42" s="58">
        <f t="shared" si="24"/>
        <v>4</v>
      </c>
      <c r="Y42" s="58">
        <f t="shared" si="25"/>
        <v>0</v>
      </c>
      <c r="Z42" s="58">
        <f t="shared" si="26"/>
        <v>1</v>
      </c>
      <c r="AA42" s="58">
        <f t="shared" si="27"/>
        <v>0</v>
      </c>
      <c r="AB42" s="58">
        <f t="shared" si="28"/>
        <v>0</v>
      </c>
      <c r="AC42" s="58"/>
      <c r="AD42" s="124">
        <f t="shared" si="29"/>
        <v>1.2880570286640687</v>
      </c>
      <c r="AF42" s="58">
        <f t="shared" si="30"/>
        <v>1</v>
      </c>
      <c r="AG42" s="58">
        <f t="shared" si="31"/>
        <v>1</v>
      </c>
      <c r="AH42" s="58">
        <f t="shared" si="32"/>
        <v>1</v>
      </c>
      <c r="AI42" s="58">
        <f t="shared" si="33"/>
        <v>0</v>
      </c>
      <c r="AJ42" s="58">
        <f t="shared" si="34"/>
        <v>0</v>
      </c>
      <c r="AK42" s="58">
        <f t="shared" si="35"/>
        <v>1</v>
      </c>
      <c r="AL42" s="58">
        <f t="shared" si="36"/>
        <v>0</v>
      </c>
      <c r="AM42" s="58">
        <f t="shared" si="37"/>
        <v>0</v>
      </c>
      <c r="AN42" s="58">
        <f t="shared" si="38"/>
        <v>0</v>
      </c>
      <c r="AO42" s="58"/>
      <c r="AP42" s="124">
        <f t="shared" si="39"/>
        <v>2.1602468994692869</v>
      </c>
    </row>
    <row r="43" spans="1:42" ht="10.5" customHeight="1">
      <c r="A43" s="249">
        <f>kwantylowa!A42</f>
        <v>1818</v>
      </c>
      <c r="B43" s="247">
        <f>('wg H_Lorenc'!B42)-(kwantylowa!B42)</f>
        <v>-2</v>
      </c>
      <c r="C43" s="247">
        <f>('wg H_Lorenc'!C42)-(kwantylowa!C42)</f>
        <v>-1</v>
      </c>
      <c r="D43" s="247">
        <f>('wg H_Lorenc'!D42)-(kwantylowa!D42)</f>
        <v>-2</v>
      </c>
      <c r="E43" s="247">
        <f>('wg H_Lorenc'!E42)-(kwantylowa!E42)</f>
        <v>-2</v>
      </c>
      <c r="F43" s="247">
        <f>('wg H_Lorenc'!F42)-(kwantylowa!F42)</f>
        <v>-4</v>
      </c>
      <c r="G43" s="247">
        <f>('wg H_Lorenc'!G42)-(kwantylowa!G42)</f>
        <v>0</v>
      </c>
      <c r="H43" s="247">
        <f>('wg H_Lorenc'!H42)-(kwantylowa!H42)</f>
        <v>1</v>
      </c>
      <c r="I43" s="247">
        <f>('wg H_Lorenc'!I42)-(kwantylowa!I42)</f>
        <v>-2</v>
      </c>
      <c r="J43" s="247">
        <f>('wg H_Lorenc'!J42)-(kwantylowa!J42)</f>
        <v>-1</v>
      </c>
      <c r="K43" s="247">
        <f>('wg H_Lorenc'!K42)-(kwantylowa!K42)</f>
        <v>-2</v>
      </c>
      <c r="L43" s="247">
        <f>('wg H_Lorenc'!L42)-(kwantylowa!L42)</f>
        <v>-1</v>
      </c>
      <c r="M43" s="247">
        <f>('wg H_Lorenc'!M42)-(kwantylowa!M42)</f>
        <v>-4</v>
      </c>
      <c r="N43" s="247">
        <f>('wg H_Lorenc'!N42)-(kwantylowa!N42)</f>
        <v>-4</v>
      </c>
      <c r="O43" s="247">
        <f>('wg H_Lorenc'!O42)-(kwantylowa!O42)</f>
        <v>-4</v>
      </c>
      <c r="P43" s="247">
        <f>('wg H_Lorenc'!P42)-(kwantylowa!P42)</f>
        <v>-2</v>
      </c>
      <c r="Q43" s="247">
        <f>('wg H_Lorenc'!Q42)-(kwantylowa!Q42)</f>
        <v>-4</v>
      </c>
      <c r="R43" s="248">
        <f>('wg H_Lorenc'!R42)-(kwantylowa!R42)</f>
        <v>-3</v>
      </c>
      <c r="T43" s="62">
        <f t="shared" si="20"/>
        <v>2</v>
      </c>
      <c r="U43" s="58">
        <f t="shared" si="21"/>
        <v>0</v>
      </c>
      <c r="V43" s="58">
        <f t="shared" si="22"/>
        <v>5</v>
      </c>
      <c r="W43" s="58">
        <f t="shared" si="23"/>
        <v>3</v>
      </c>
      <c r="X43" s="58">
        <f t="shared" si="24"/>
        <v>1</v>
      </c>
      <c r="Y43" s="58">
        <f t="shared" si="25"/>
        <v>1</v>
      </c>
      <c r="Z43" s="58">
        <f t="shared" si="26"/>
        <v>0</v>
      </c>
      <c r="AA43" s="58">
        <f t="shared" si="27"/>
        <v>0</v>
      </c>
      <c r="AB43" s="58">
        <f t="shared" si="28"/>
        <v>0</v>
      </c>
      <c r="AC43" s="58"/>
      <c r="AD43" s="124">
        <f t="shared" si="29"/>
        <v>1.4354811251305468</v>
      </c>
      <c r="AF43" s="58">
        <f t="shared" si="30"/>
        <v>3</v>
      </c>
      <c r="AG43" s="58">
        <f t="shared" si="31"/>
        <v>0</v>
      </c>
      <c r="AH43" s="58">
        <f t="shared" si="32"/>
        <v>1</v>
      </c>
      <c r="AI43" s="58">
        <f t="shared" si="33"/>
        <v>0</v>
      </c>
      <c r="AJ43" s="58">
        <f t="shared" si="34"/>
        <v>0</v>
      </c>
      <c r="AK43" s="58">
        <f t="shared" si="35"/>
        <v>0</v>
      </c>
      <c r="AL43" s="58">
        <f t="shared" si="36"/>
        <v>0</v>
      </c>
      <c r="AM43" s="58">
        <f t="shared" si="37"/>
        <v>0</v>
      </c>
      <c r="AN43" s="58">
        <f t="shared" si="38"/>
        <v>0</v>
      </c>
      <c r="AO43" s="58"/>
      <c r="AP43" s="124">
        <f t="shared" si="39"/>
        <v>1</v>
      </c>
    </row>
    <row r="44" spans="1:42" ht="10.5" customHeight="1">
      <c r="A44" s="249">
        <f>kwantylowa!A43</f>
        <v>1819</v>
      </c>
      <c r="B44" s="247">
        <f>('wg H_Lorenc'!B43)-(kwantylowa!B43)</f>
        <v>-2</v>
      </c>
      <c r="C44" s="247">
        <f>('wg H_Lorenc'!C43)-(kwantylowa!C43)</f>
        <v>-1</v>
      </c>
      <c r="D44" s="247">
        <f>('wg H_Lorenc'!D43)-(kwantylowa!D43)</f>
        <v>-3</v>
      </c>
      <c r="E44" s="247">
        <f>('wg H_Lorenc'!E43)-(kwantylowa!E43)</f>
        <v>-3</v>
      </c>
      <c r="F44" s="247">
        <f>('wg H_Lorenc'!F43)-(kwantylowa!F43)</f>
        <v>-1</v>
      </c>
      <c r="G44" s="247">
        <f>('wg H_Lorenc'!G43)-(kwantylowa!G43)</f>
        <v>2</v>
      </c>
      <c r="H44" s="247">
        <f>('wg H_Lorenc'!H43)-(kwantylowa!H43)</f>
        <v>0</v>
      </c>
      <c r="I44" s="247">
        <f>('wg H_Lorenc'!I43)-(kwantylowa!I43)</f>
        <v>1</v>
      </c>
      <c r="J44" s="247">
        <f>('wg H_Lorenc'!J43)-(kwantylowa!J43)</f>
        <v>1</v>
      </c>
      <c r="K44" s="247">
        <f>('wg H_Lorenc'!K43)-(kwantylowa!K43)</f>
        <v>-2</v>
      </c>
      <c r="L44" s="247">
        <f>('wg H_Lorenc'!L43)-(kwantylowa!L43)</f>
        <v>-3</v>
      </c>
      <c r="M44" s="247">
        <f>('wg H_Lorenc'!M43)-(kwantylowa!M43)</f>
        <v>-2</v>
      </c>
      <c r="N44" s="247">
        <f>('wg H_Lorenc'!N43)-(kwantylowa!N43)</f>
        <v>-4</v>
      </c>
      <c r="O44" s="247">
        <f>('wg H_Lorenc'!O43)-(kwantylowa!O43)</f>
        <v>-4</v>
      </c>
      <c r="P44" s="247">
        <f>('wg H_Lorenc'!P43)-(kwantylowa!P43)</f>
        <v>1</v>
      </c>
      <c r="Q44" s="247">
        <f>('wg H_Lorenc'!Q43)-(kwantylowa!Q43)</f>
        <v>-1</v>
      </c>
      <c r="R44" s="248">
        <f>('wg H_Lorenc'!R43)-(kwantylowa!R43)</f>
        <v>-3</v>
      </c>
      <c r="T44" s="62">
        <f t="shared" si="20"/>
        <v>0</v>
      </c>
      <c r="U44" s="58">
        <f t="shared" si="21"/>
        <v>3</v>
      </c>
      <c r="V44" s="58">
        <f t="shared" si="22"/>
        <v>3</v>
      </c>
      <c r="W44" s="58">
        <f t="shared" si="23"/>
        <v>2</v>
      </c>
      <c r="X44" s="58">
        <f t="shared" si="24"/>
        <v>1</v>
      </c>
      <c r="Y44" s="58">
        <f t="shared" si="25"/>
        <v>2</v>
      </c>
      <c r="Z44" s="58">
        <f t="shared" si="26"/>
        <v>1</v>
      </c>
      <c r="AA44" s="58">
        <f t="shared" si="27"/>
        <v>0</v>
      </c>
      <c r="AB44" s="58">
        <f t="shared" si="28"/>
        <v>0</v>
      </c>
      <c r="AC44" s="58"/>
      <c r="AD44" s="124">
        <f t="shared" si="29"/>
        <v>1.7298624923456321</v>
      </c>
      <c r="AF44" s="58">
        <f t="shared" si="30"/>
        <v>2</v>
      </c>
      <c r="AG44" s="58">
        <f t="shared" si="31"/>
        <v>0</v>
      </c>
      <c r="AH44" s="58">
        <f t="shared" si="32"/>
        <v>0</v>
      </c>
      <c r="AI44" s="58">
        <f t="shared" si="33"/>
        <v>1</v>
      </c>
      <c r="AJ44" s="58">
        <f t="shared" si="34"/>
        <v>0</v>
      </c>
      <c r="AK44" s="58">
        <f t="shared" si="35"/>
        <v>1</v>
      </c>
      <c r="AL44" s="58">
        <f t="shared" si="36"/>
        <v>0</v>
      </c>
      <c r="AM44" s="58">
        <f t="shared" si="37"/>
        <v>0</v>
      </c>
      <c r="AN44" s="58">
        <f t="shared" si="38"/>
        <v>0</v>
      </c>
      <c r="AO44" s="58"/>
      <c r="AP44" s="124">
        <f t="shared" si="39"/>
        <v>2.4494897427831779</v>
      </c>
    </row>
    <row r="45" spans="1:42" ht="10.5" customHeight="1">
      <c r="A45" s="249">
        <f>kwantylowa!A44</f>
        <v>1820</v>
      </c>
      <c r="B45" s="247">
        <f>('wg H_Lorenc'!B44)-(kwantylowa!B44)</f>
        <v>-3</v>
      </c>
      <c r="C45" s="247">
        <f>('wg H_Lorenc'!C44)-(kwantylowa!C44)</f>
        <v>-2</v>
      </c>
      <c r="D45" s="247">
        <f>('wg H_Lorenc'!D44)-(kwantylowa!D44)</f>
        <v>-3</v>
      </c>
      <c r="E45" s="247">
        <f>('wg H_Lorenc'!E44)-(kwantylowa!E44)</f>
        <v>-1</v>
      </c>
      <c r="F45" s="247">
        <f>('wg H_Lorenc'!F44)-(kwantylowa!F44)</f>
        <v>-1</v>
      </c>
      <c r="G45" s="247">
        <f>('wg H_Lorenc'!G44)-(kwantylowa!G44)</f>
        <v>-2</v>
      </c>
      <c r="H45" s="247">
        <f>('wg H_Lorenc'!H44)-(kwantylowa!H44)</f>
        <v>-1</v>
      </c>
      <c r="I45" s="247">
        <f>('wg H_Lorenc'!I44)-(kwantylowa!I44)</f>
        <v>1</v>
      </c>
      <c r="J45" s="247">
        <f>('wg H_Lorenc'!J44)-(kwantylowa!J44)</f>
        <v>-1</v>
      </c>
      <c r="K45" s="247">
        <f>('wg H_Lorenc'!K44)-(kwantylowa!K44)</f>
        <v>0</v>
      </c>
      <c r="L45" s="247">
        <f>('wg H_Lorenc'!L44)-(kwantylowa!L44)</f>
        <v>-2</v>
      </c>
      <c r="M45" s="247">
        <f>('wg H_Lorenc'!M44)-(kwantylowa!M44)</f>
        <v>-4</v>
      </c>
      <c r="N45" s="247">
        <f>('wg H_Lorenc'!N44)-(kwantylowa!N44)</f>
        <v>-3</v>
      </c>
      <c r="O45" s="247">
        <f>('wg H_Lorenc'!O44)-(kwantylowa!O44)</f>
        <v>-3</v>
      </c>
      <c r="P45" s="247">
        <f>('wg H_Lorenc'!P44)-(kwantylowa!P44)</f>
        <v>-1</v>
      </c>
      <c r="Q45" s="247">
        <f>('wg H_Lorenc'!Q44)-(kwantylowa!Q44)</f>
        <v>-1</v>
      </c>
      <c r="R45" s="248">
        <f>('wg H_Lorenc'!R44)-(kwantylowa!R44)</f>
        <v>-5</v>
      </c>
      <c r="T45" s="62">
        <f t="shared" si="20"/>
        <v>1</v>
      </c>
      <c r="U45" s="58">
        <f t="shared" si="21"/>
        <v>2</v>
      </c>
      <c r="V45" s="58">
        <f t="shared" si="22"/>
        <v>3</v>
      </c>
      <c r="W45" s="58">
        <f t="shared" si="23"/>
        <v>4</v>
      </c>
      <c r="X45" s="58">
        <f t="shared" si="24"/>
        <v>1</v>
      </c>
      <c r="Y45" s="58">
        <f t="shared" si="25"/>
        <v>1</v>
      </c>
      <c r="Z45" s="58">
        <f t="shared" si="26"/>
        <v>0</v>
      </c>
      <c r="AA45" s="58">
        <f t="shared" si="27"/>
        <v>0</v>
      </c>
      <c r="AB45" s="58">
        <f t="shared" si="28"/>
        <v>0</v>
      </c>
      <c r="AC45" s="58"/>
      <c r="AD45" s="124">
        <f t="shared" si="29"/>
        <v>1.378954368902449</v>
      </c>
      <c r="AF45" s="58">
        <f t="shared" si="30"/>
        <v>0</v>
      </c>
      <c r="AG45" s="58">
        <f t="shared" si="31"/>
        <v>2</v>
      </c>
      <c r="AH45" s="58">
        <f t="shared" si="32"/>
        <v>0</v>
      </c>
      <c r="AI45" s="58">
        <f t="shared" si="33"/>
        <v>2</v>
      </c>
      <c r="AJ45" s="58">
        <f t="shared" si="34"/>
        <v>0</v>
      </c>
      <c r="AK45" s="58">
        <f t="shared" si="35"/>
        <v>0</v>
      </c>
      <c r="AL45" s="58">
        <f t="shared" si="36"/>
        <v>0</v>
      </c>
      <c r="AM45" s="58">
        <f t="shared" si="37"/>
        <v>0</v>
      </c>
      <c r="AN45" s="58">
        <f t="shared" si="38"/>
        <v>0</v>
      </c>
      <c r="AO45" s="58"/>
      <c r="AP45" s="124">
        <f t="shared" si="39"/>
        <v>1.1547005383792515</v>
      </c>
    </row>
    <row r="46" spans="1:42" ht="10.5" customHeight="1">
      <c r="A46" s="249">
        <f>kwantylowa!A45</f>
        <v>1821</v>
      </c>
      <c r="B46" s="247">
        <f>('wg H_Lorenc'!B45)-(kwantylowa!B45)</f>
        <v>-2</v>
      </c>
      <c r="C46" s="247">
        <f>('wg H_Lorenc'!C45)-(kwantylowa!C45)</f>
        <v>-2</v>
      </c>
      <c r="D46" s="247">
        <f>('wg H_Lorenc'!D45)-(kwantylowa!D45)</f>
        <v>-4</v>
      </c>
      <c r="E46" s="247">
        <f>('wg H_Lorenc'!E45)-(kwantylowa!E45)</f>
        <v>2</v>
      </c>
      <c r="F46" s="247">
        <f>('wg H_Lorenc'!F45)-(kwantylowa!F45)</f>
        <v>-1</v>
      </c>
      <c r="G46" s="247">
        <f>('wg H_Lorenc'!G45)-(kwantylowa!G45)</f>
        <v>-3</v>
      </c>
      <c r="H46" s="247">
        <f>('wg H_Lorenc'!H45)-(kwantylowa!H45)</f>
        <v>-1</v>
      </c>
      <c r="I46" s="247">
        <f>('wg H_Lorenc'!I45)-(kwantylowa!I45)</f>
        <v>-2</v>
      </c>
      <c r="J46" s="247">
        <f>('wg H_Lorenc'!J45)-(kwantylowa!J45)</f>
        <v>1</v>
      </c>
      <c r="K46" s="247">
        <f>('wg H_Lorenc'!K45)-(kwantylowa!K45)</f>
        <v>0</v>
      </c>
      <c r="L46" s="247">
        <f>('wg H_Lorenc'!L45)-(kwantylowa!L45)</f>
        <v>0</v>
      </c>
      <c r="M46" s="247">
        <f>('wg H_Lorenc'!M45)-(kwantylowa!M45)</f>
        <v>-2</v>
      </c>
      <c r="N46" s="247">
        <f>('wg H_Lorenc'!N45)-(kwantylowa!N45)</f>
        <v>-4</v>
      </c>
      <c r="O46" s="247">
        <f>('wg H_Lorenc'!O45)-(kwantylowa!O45)</f>
        <v>-4</v>
      </c>
      <c r="P46" s="247">
        <f>('wg H_Lorenc'!P45)-(kwantylowa!P45)</f>
        <v>-2</v>
      </c>
      <c r="Q46" s="247">
        <f>('wg H_Lorenc'!Q45)-(kwantylowa!Q45)</f>
        <v>1</v>
      </c>
      <c r="R46" s="248">
        <f>('wg H_Lorenc'!R45)-(kwantylowa!R45)</f>
        <v>-3</v>
      </c>
      <c r="T46" s="62">
        <f t="shared" si="20"/>
        <v>1</v>
      </c>
      <c r="U46" s="58">
        <f t="shared" si="21"/>
        <v>1</v>
      </c>
      <c r="V46" s="58">
        <f t="shared" si="22"/>
        <v>4</v>
      </c>
      <c r="W46" s="58">
        <f t="shared" si="23"/>
        <v>2</v>
      </c>
      <c r="X46" s="58">
        <f t="shared" si="24"/>
        <v>2</v>
      </c>
      <c r="Y46" s="58">
        <f t="shared" si="25"/>
        <v>1</v>
      </c>
      <c r="Z46" s="58">
        <f t="shared" si="26"/>
        <v>1</v>
      </c>
      <c r="AA46" s="58">
        <f t="shared" si="27"/>
        <v>0</v>
      </c>
      <c r="AB46" s="58">
        <f t="shared" si="28"/>
        <v>0</v>
      </c>
      <c r="AC46" s="58"/>
      <c r="AD46" s="124">
        <f t="shared" si="29"/>
        <v>1.6966991126265962</v>
      </c>
      <c r="AF46" s="58">
        <f t="shared" si="30"/>
        <v>2</v>
      </c>
      <c r="AG46" s="58">
        <f t="shared" si="31"/>
        <v>0</v>
      </c>
      <c r="AH46" s="58">
        <f t="shared" si="32"/>
        <v>1</v>
      </c>
      <c r="AI46" s="58">
        <f t="shared" si="33"/>
        <v>0</v>
      </c>
      <c r="AJ46" s="58">
        <f t="shared" si="34"/>
        <v>0</v>
      </c>
      <c r="AK46" s="58">
        <f t="shared" si="35"/>
        <v>1</v>
      </c>
      <c r="AL46" s="58">
        <f t="shared" si="36"/>
        <v>0</v>
      </c>
      <c r="AM46" s="58">
        <f t="shared" si="37"/>
        <v>0</v>
      </c>
      <c r="AN46" s="58">
        <f t="shared" si="38"/>
        <v>0</v>
      </c>
      <c r="AO46" s="58"/>
      <c r="AP46" s="124">
        <f t="shared" si="39"/>
        <v>2.3629078131263039</v>
      </c>
    </row>
    <row r="47" spans="1:42" ht="10.5" customHeight="1">
      <c r="A47" s="249">
        <f>kwantylowa!A46</f>
        <v>1822</v>
      </c>
      <c r="B47" s="247">
        <f>('wg H_Lorenc'!B46)-(kwantylowa!B46)</f>
        <v>-2</v>
      </c>
      <c r="C47" s="247">
        <f>('wg H_Lorenc'!C46)-(kwantylowa!C46)</f>
        <v>-1</v>
      </c>
      <c r="D47" s="247">
        <f>('wg H_Lorenc'!D46)-(kwantylowa!D46)</f>
        <v>1</v>
      </c>
      <c r="E47" s="247">
        <f>('wg H_Lorenc'!E46)-(kwantylowa!E46)</f>
        <v>0</v>
      </c>
      <c r="F47" s="247">
        <f>('wg H_Lorenc'!F46)-(kwantylowa!F46)</f>
        <v>-1</v>
      </c>
      <c r="G47" s="247">
        <f>('wg H_Lorenc'!G46)-(kwantylowa!G46)</f>
        <v>1</v>
      </c>
      <c r="H47" s="247">
        <f>('wg H_Lorenc'!H46)-(kwantylowa!H46)</f>
        <v>0</v>
      </c>
      <c r="I47" s="247">
        <f>('wg H_Lorenc'!I46)-(kwantylowa!I46)</f>
        <v>-1</v>
      </c>
      <c r="J47" s="247">
        <f>('wg H_Lorenc'!J46)-(kwantylowa!J46)</f>
        <v>-1</v>
      </c>
      <c r="K47" s="247">
        <f>('wg H_Lorenc'!K46)-(kwantylowa!K46)</f>
        <v>2</v>
      </c>
      <c r="L47" s="247">
        <f>('wg H_Lorenc'!L46)-(kwantylowa!L46)</f>
        <v>0</v>
      </c>
      <c r="M47" s="247">
        <f>('wg H_Lorenc'!M46)-(kwantylowa!M46)</f>
        <v>-4</v>
      </c>
      <c r="N47" s="247">
        <f>('wg H_Lorenc'!N46)-(kwantylowa!N46)</f>
        <v>-2</v>
      </c>
      <c r="O47" s="247">
        <f>('wg H_Lorenc'!O46)-(kwantylowa!O46)</f>
        <v>-1</v>
      </c>
      <c r="P47" s="247">
        <f>('wg H_Lorenc'!P46)-(kwantylowa!P46)</f>
        <v>2</v>
      </c>
      <c r="Q47" s="247">
        <f>('wg H_Lorenc'!Q46)-(kwantylowa!Q46)</f>
        <v>1</v>
      </c>
      <c r="R47" s="248">
        <f>('wg H_Lorenc'!R46)-(kwantylowa!R46)</f>
        <v>-2</v>
      </c>
      <c r="T47" s="62">
        <f t="shared" si="20"/>
        <v>1</v>
      </c>
      <c r="U47" s="58">
        <f t="shared" si="21"/>
        <v>0</v>
      </c>
      <c r="V47" s="58">
        <f t="shared" si="22"/>
        <v>1</v>
      </c>
      <c r="W47" s="58">
        <f t="shared" si="23"/>
        <v>4</v>
      </c>
      <c r="X47" s="58">
        <f t="shared" si="24"/>
        <v>3</v>
      </c>
      <c r="Y47" s="58">
        <f t="shared" si="25"/>
        <v>2</v>
      </c>
      <c r="Z47" s="58">
        <f t="shared" si="26"/>
        <v>1</v>
      </c>
      <c r="AA47" s="58">
        <f t="shared" si="27"/>
        <v>0</v>
      </c>
      <c r="AB47" s="58">
        <f t="shared" si="28"/>
        <v>0</v>
      </c>
      <c r="AC47" s="58"/>
      <c r="AD47" s="124">
        <f t="shared" si="29"/>
        <v>1.5666989036012806</v>
      </c>
      <c r="AF47" s="58">
        <f t="shared" si="30"/>
        <v>0</v>
      </c>
      <c r="AG47" s="58">
        <f t="shared" si="31"/>
        <v>0</v>
      </c>
      <c r="AH47" s="58">
        <f t="shared" si="32"/>
        <v>1</v>
      </c>
      <c r="AI47" s="58">
        <f t="shared" si="33"/>
        <v>1</v>
      </c>
      <c r="AJ47" s="58">
        <f t="shared" si="34"/>
        <v>0</v>
      </c>
      <c r="AK47" s="58">
        <f t="shared" si="35"/>
        <v>1</v>
      </c>
      <c r="AL47" s="58">
        <f t="shared" si="36"/>
        <v>1</v>
      </c>
      <c r="AM47" s="58">
        <f t="shared" si="37"/>
        <v>0</v>
      </c>
      <c r="AN47" s="58">
        <f t="shared" si="38"/>
        <v>0</v>
      </c>
      <c r="AO47" s="58"/>
      <c r="AP47" s="124">
        <f t="shared" si="39"/>
        <v>1.8257418583505538</v>
      </c>
    </row>
    <row r="48" spans="1:42" ht="10.5" customHeight="1">
      <c r="A48" s="249">
        <f>kwantylowa!A47</f>
        <v>1823</v>
      </c>
      <c r="B48" s="247">
        <f>('wg H_Lorenc'!B47)-(kwantylowa!B47)</f>
        <v>-1</v>
      </c>
      <c r="C48" s="247">
        <f>('wg H_Lorenc'!C47)-(kwantylowa!C47)</f>
        <v>-2</v>
      </c>
      <c r="D48" s="247">
        <f>('wg H_Lorenc'!D47)-(kwantylowa!D47)</f>
        <v>-2</v>
      </c>
      <c r="E48" s="247">
        <f>('wg H_Lorenc'!E47)-(kwantylowa!E47)</f>
        <v>-4</v>
      </c>
      <c r="F48" s="247">
        <f>('wg H_Lorenc'!F47)-(kwantylowa!F47)</f>
        <v>-4</v>
      </c>
      <c r="G48" s="247">
        <f>('wg H_Lorenc'!G47)-(kwantylowa!G47)</f>
        <v>2</v>
      </c>
      <c r="H48" s="247">
        <f>('wg H_Lorenc'!H47)-(kwantylowa!H47)</f>
        <v>0</v>
      </c>
      <c r="I48" s="247">
        <f>('wg H_Lorenc'!I47)-(kwantylowa!I47)</f>
        <v>2</v>
      </c>
      <c r="J48" s="247">
        <f>('wg H_Lorenc'!J47)-(kwantylowa!J47)</f>
        <v>1</v>
      </c>
      <c r="K48" s="247">
        <f>('wg H_Lorenc'!K47)-(kwantylowa!K47)</f>
        <v>2</v>
      </c>
      <c r="L48" s="247">
        <f>('wg H_Lorenc'!L47)-(kwantylowa!L47)</f>
        <v>0</v>
      </c>
      <c r="M48" s="247">
        <f>('wg H_Lorenc'!M47)-(kwantylowa!M47)</f>
        <v>-3</v>
      </c>
      <c r="N48" s="247">
        <f>('wg H_Lorenc'!N47)-(kwantylowa!N47)</f>
        <v>-3</v>
      </c>
      <c r="O48" s="247">
        <f>('wg H_Lorenc'!O47)-(kwantylowa!O47)</f>
        <v>-4</v>
      </c>
      <c r="P48" s="247">
        <f>('wg H_Lorenc'!P47)-(kwantylowa!P47)</f>
        <v>2</v>
      </c>
      <c r="Q48" s="247">
        <f>('wg H_Lorenc'!Q47)-(kwantylowa!Q47)</f>
        <v>1</v>
      </c>
      <c r="R48" s="248">
        <f>('wg H_Lorenc'!R47)-(kwantylowa!R47)</f>
        <v>-3</v>
      </c>
      <c r="T48" s="62">
        <f t="shared" si="20"/>
        <v>2</v>
      </c>
      <c r="U48" s="58">
        <f t="shared" si="21"/>
        <v>1</v>
      </c>
      <c r="V48" s="58">
        <f t="shared" si="22"/>
        <v>2</v>
      </c>
      <c r="W48" s="58">
        <f t="shared" si="23"/>
        <v>1</v>
      </c>
      <c r="X48" s="58">
        <f t="shared" si="24"/>
        <v>2</v>
      </c>
      <c r="Y48" s="58">
        <f t="shared" si="25"/>
        <v>1</v>
      </c>
      <c r="Z48" s="58">
        <f t="shared" si="26"/>
        <v>3</v>
      </c>
      <c r="AA48" s="58">
        <f t="shared" si="27"/>
        <v>0</v>
      </c>
      <c r="AB48" s="58">
        <f t="shared" si="28"/>
        <v>0</v>
      </c>
      <c r="AC48" s="58"/>
      <c r="AD48" s="124">
        <f t="shared" si="29"/>
        <v>2.2613350843332269</v>
      </c>
      <c r="AF48" s="58">
        <f t="shared" si="30"/>
        <v>1</v>
      </c>
      <c r="AG48" s="58">
        <f t="shared" si="31"/>
        <v>1</v>
      </c>
      <c r="AH48" s="58">
        <f t="shared" si="32"/>
        <v>0</v>
      </c>
      <c r="AI48" s="58">
        <f t="shared" si="33"/>
        <v>0</v>
      </c>
      <c r="AJ48" s="58">
        <f t="shared" si="34"/>
        <v>0</v>
      </c>
      <c r="AK48" s="58">
        <f t="shared" si="35"/>
        <v>1</v>
      </c>
      <c r="AL48" s="58">
        <f t="shared" si="36"/>
        <v>1</v>
      </c>
      <c r="AM48" s="58">
        <f t="shared" si="37"/>
        <v>0</v>
      </c>
      <c r="AN48" s="58">
        <f t="shared" si="38"/>
        <v>0</v>
      </c>
      <c r="AO48" s="58"/>
      <c r="AP48" s="124">
        <f t="shared" si="39"/>
        <v>2.9439202887759488</v>
      </c>
    </row>
    <row r="49" spans="1:42" ht="10.5" customHeight="1">
      <c r="A49" s="249">
        <f>kwantylowa!A48</f>
        <v>1824</v>
      </c>
      <c r="B49" s="247">
        <f>('wg H_Lorenc'!B48)-(kwantylowa!B48)</f>
        <v>-2</v>
      </c>
      <c r="C49" s="247">
        <f>('wg H_Lorenc'!C48)-(kwantylowa!C48)</f>
        <v>-1</v>
      </c>
      <c r="D49" s="247">
        <f>('wg H_Lorenc'!D48)-(kwantylowa!D48)</f>
        <v>-2</v>
      </c>
      <c r="E49" s="247">
        <f>('wg H_Lorenc'!E48)-(kwantylowa!E48)</f>
        <v>-3</v>
      </c>
      <c r="F49" s="247">
        <f>('wg H_Lorenc'!F48)-(kwantylowa!F48)</f>
        <v>-3</v>
      </c>
      <c r="G49" s="247">
        <f>('wg H_Lorenc'!G48)-(kwantylowa!G48)</f>
        <v>-3</v>
      </c>
      <c r="H49" s="247">
        <f>('wg H_Lorenc'!H48)-(kwantylowa!H48)</f>
        <v>-1</v>
      </c>
      <c r="I49" s="247">
        <f>('wg H_Lorenc'!I48)-(kwantylowa!I48)</f>
        <v>0</v>
      </c>
      <c r="J49" s="247">
        <f>('wg H_Lorenc'!J48)-(kwantylowa!J48)</f>
        <v>1</v>
      </c>
      <c r="K49" s="247">
        <f>('wg H_Lorenc'!K48)-(kwantylowa!K48)</f>
        <v>1</v>
      </c>
      <c r="L49" s="247">
        <f>('wg H_Lorenc'!L48)-(kwantylowa!L48)</f>
        <v>-1</v>
      </c>
      <c r="M49" s="247">
        <f>('wg H_Lorenc'!M48)-(kwantylowa!M48)</f>
        <v>1</v>
      </c>
      <c r="N49" s="247">
        <f>('wg H_Lorenc'!N48)-(kwantylowa!N48)</f>
        <v>-3</v>
      </c>
      <c r="O49" s="247">
        <f>('wg H_Lorenc'!O48)-(kwantylowa!O48)</f>
        <v>-4</v>
      </c>
      <c r="P49" s="247">
        <f>('wg H_Lorenc'!P48)-(kwantylowa!P48)</f>
        <v>-2</v>
      </c>
      <c r="Q49" s="247">
        <f>('wg H_Lorenc'!Q48)-(kwantylowa!Q48)</f>
        <v>2</v>
      </c>
      <c r="R49" s="248">
        <f>('wg H_Lorenc'!R48)-(kwantylowa!R48)</f>
        <v>-2</v>
      </c>
      <c r="T49" s="62">
        <f t="shared" si="20"/>
        <v>0</v>
      </c>
      <c r="U49" s="58">
        <f t="shared" si="21"/>
        <v>3</v>
      </c>
      <c r="V49" s="58">
        <f t="shared" si="22"/>
        <v>2</v>
      </c>
      <c r="W49" s="58">
        <f t="shared" si="23"/>
        <v>3</v>
      </c>
      <c r="X49" s="58">
        <f t="shared" si="24"/>
        <v>1</v>
      </c>
      <c r="Y49" s="58">
        <f t="shared" si="25"/>
        <v>3</v>
      </c>
      <c r="Z49" s="58">
        <f t="shared" si="26"/>
        <v>0</v>
      </c>
      <c r="AA49" s="58">
        <f t="shared" si="27"/>
        <v>0</v>
      </c>
      <c r="AB49" s="58">
        <f t="shared" si="28"/>
        <v>0</v>
      </c>
      <c r="AC49" s="58"/>
      <c r="AD49" s="124">
        <f t="shared" si="29"/>
        <v>1.5642792899510294</v>
      </c>
      <c r="AF49" s="58">
        <f t="shared" si="30"/>
        <v>1</v>
      </c>
      <c r="AG49" s="58">
        <f t="shared" si="31"/>
        <v>1</v>
      </c>
      <c r="AH49" s="58">
        <f t="shared" si="32"/>
        <v>1</v>
      </c>
      <c r="AI49" s="58">
        <f t="shared" si="33"/>
        <v>0</v>
      </c>
      <c r="AJ49" s="58">
        <f t="shared" si="34"/>
        <v>0</v>
      </c>
      <c r="AK49" s="58">
        <f t="shared" si="35"/>
        <v>0</v>
      </c>
      <c r="AL49" s="58">
        <f t="shared" si="36"/>
        <v>1</v>
      </c>
      <c r="AM49" s="58">
        <f t="shared" si="37"/>
        <v>0</v>
      </c>
      <c r="AN49" s="58">
        <f t="shared" si="38"/>
        <v>0</v>
      </c>
      <c r="AO49" s="58"/>
      <c r="AP49" s="124">
        <f t="shared" si="39"/>
        <v>2.6299556396765835</v>
      </c>
    </row>
    <row r="50" spans="1:42" ht="10.5" customHeight="1">
      <c r="A50" s="249">
        <f>kwantylowa!A49</f>
        <v>1825</v>
      </c>
      <c r="B50" s="247">
        <f>('wg H_Lorenc'!B49)-(kwantylowa!B49)</f>
        <v>-2</v>
      </c>
      <c r="C50" s="247">
        <f>('wg H_Lorenc'!C49)-(kwantylowa!C49)</f>
        <v>-2</v>
      </c>
      <c r="D50" s="247">
        <f>('wg H_Lorenc'!D49)-(kwantylowa!D49)</f>
        <v>-3</v>
      </c>
      <c r="E50" s="247">
        <f>('wg H_Lorenc'!E49)-(kwantylowa!E49)</f>
        <v>-3</v>
      </c>
      <c r="F50" s="247">
        <f>('wg H_Lorenc'!F49)-(kwantylowa!F49)</f>
        <v>-3</v>
      </c>
      <c r="G50" s="247">
        <f>('wg H_Lorenc'!G49)-(kwantylowa!G49)</f>
        <v>1</v>
      </c>
      <c r="H50" s="247">
        <f>('wg H_Lorenc'!H49)-(kwantylowa!H49)</f>
        <v>0</v>
      </c>
      <c r="I50" s="247">
        <f>('wg H_Lorenc'!I49)-(kwantylowa!I49)</f>
        <v>0</v>
      </c>
      <c r="J50" s="247">
        <f>('wg H_Lorenc'!J49)-(kwantylowa!J49)</f>
        <v>1</v>
      </c>
      <c r="K50" s="247">
        <f>('wg H_Lorenc'!K49)-(kwantylowa!K49)</f>
        <v>0</v>
      </c>
      <c r="L50" s="247">
        <f>('wg H_Lorenc'!L49)-(kwantylowa!L49)</f>
        <v>1</v>
      </c>
      <c r="M50" s="247">
        <f>('wg H_Lorenc'!M49)-(kwantylowa!M49)</f>
        <v>2</v>
      </c>
      <c r="N50" s="247">
        <f>('wg H_Lorenc'!N49)-(kwantylowa!N49)</f>
        <v>-2</v>
      </c>
      <c r="O50" s="247">
        <f>('wg H_Lorenc'!O49)-(kwantylowa!O49)</f>
        <v>-4</v>
      </c>
      <c r="P50" s="247">
        <f>('wg H_Lorenc'!P49)-(kwantylowa!P49)</f>
        <v>0</v>
      </c>
      <c r="Q50" s="247">
        <f>('wg H_Lorenc'!Q49)-(kwantylowa!Q49)</f>
        <v>2</v>
      </c>
      <c r="R50" s="248">
        <f>('wg H_Lorenc'!R49)-(kwantylowa!R49)</f>
        <v>-3</v>
      </c>
      <c r="T50" s="62">
        <f t="shared" si="20"/>
        <v>0</v>
      </c>
      <c r="U50" s="58">
        <f t="shared" si="21"/>
        <v>3</v>
      </c>
      <c r="V50" s="58">
        <f t="shared" si="22"/>
        <v>2</v>
      </c>
      <c r="W50" s="58">
        <f t="shared" si="23"/>
        <v>0</v>
      </c>
      <c r="X50" s="58">
        <f t="shared" si="24"/>
        <v>3</v>
      </c>
      <c r="Y50" s="58">
        <f t="shared" si="25"/>
        <v>3</v>
      </c>
      <c r="Z50" s="58">
        <f t="shared" si="26"/>
        <v>1</v>
      </c>
      <c r="AA50" s="58">
        <f t="shared" si="27"/>
        <v>0</v>
      </c>
      <c r="AB50" s="58">
        <f t="shared" si="28"/>
        <v>0</v>
      </c>
      <c r="AC50" s="58"/>
      <c r="AD50" s="124">
        <f t="shared" si="29"/>
        <v>1.8257418583505536</v>
      </c>
      <c r="AF50" s="58">
        <f t="shared" si="30"/>
        <v>1</v>
      </c>
      <c r="AG50" s="58">
        <f t="shared" si="31"/>
        <v>0</v>
      </c>
      <c r="AH50" s="58">
        <f t="shared" si="32"/>
        <v>1</v>
      </c>
      <c r="AI50" s="58">
        <f t="shared" si="33"/>
        <v>0</v>
      </c>
      <c r="AJ50" s="58">
        <f t="shared" si="34"/>
        <v>1</v>
      </c>
      <c r="AK50" s="58">
        <f t="shared" si="35"/>
        <v>0</v>
      </c>
      <c r="AL50" s="58">
        <f t="shared" si="36"/>
        <v>1</v>
      </c>
      <c r="AM50" s="58">
        <f t="shared" si="37"/>
        <v>0</v>
      </c>
      <c r="AN50" s="58">
        <f t="shared" si="38"/>
        <v>0</v>
      </c>
      <c r="AO50" s="58"/>
      <c r="AP50" s="124">
        <f t="shared" si="39"/>
        <v>2.5819888974716112</v>
      </c>
    </row>
    <row r="51" spans="1:42" ht="10.5" customHeight="1">
      <c r="A51" s="249">
        <f>kwantylowa!A50</f>
        <v>1826</v>
      </c>
      <c r="B51" s="247">
        <f>('wg H_Lorenc'!B50)-(kwantylowa!B50)</f>
        <v>-3</v>
      </c>
      <c r="C51" s="247">
        <f>('wg H_Lorenc'!C50)-(kwantylowa!C50)</f>
        <v>-1</v>
      </c>
      <c r="D51" s="247">
        <f>('wg H_Lorenc'!D50)-(kwantylowa!D50)</f>
        <v>-2</v>
      </c>
      <c r="E51" s="247">
        <f>('wg H_Lorenc'!E50)-(kwantylowa!E50)</f>
        <v>-5</v>
      </c>
      <c r="F51" s="247">
        <f>('wg H_Lorenc'!F50)-(kwantylowa!F50)</f>
        <v>-3</v>
      </c>
      <c r="G51" s="247">
        <f>('wg H_Lorenc'!G50)-(kwantylowa!G50)</f>
        <v>0</v>
      </c>
      <c r="H51" s="247">
        <f>('wg H_Lorenc'!H50)-(kwantylowa!H50)</f>
        <v>2</v>
      </c>
      <c r="I51" s="247">
        <f>('wg H_Lorenc'!I50)-(kwantylowa!I50)</f>
        <v>1</v>
      </c>
      <c r="J51" s="247">
        <f>('wg H_Lorenc'!J50)-(kwantylowa!J50)</f>
        <v>1</v>
      </c>
      <c r="K51" s="247">
        <f>('wg H_Lorenc'!K50)-(kwantylowa!K50)</f>
        <v>1</v>
      </c>
      <c r="L51" s="247">
        <f>('wg H_Lorenc'!L50)-(kwantylowa!L50)</f>
        <v>-1</v>
      </c>
      <c r="M51" s="247">
        <f>('wg H_Lorenc'!M50)-(kwantylowa!M50)</f>
        <v>-2</v>
      </c>
      <c r="N51" s="247">
        <f>('wg H_Lorenc'!N50)-(kwantylowa!N50)</f>
        <v>-4</v>
      </c>
      <c r="O51" s="247">
        <f>('wg H_Lorenc'!O50)-(kwantylowa!O50)</f>
        <v>-4</v>
      </c>
      <c r="P51" s="247">
        <f>('wg H_Lorenc'!P50)-(kwantylowa!P50)</f>
        <v>2</v>
      </c>
      <c r="Q51" s="247">
        <f>('wg H_Lorenc'!Q50)-(kwantylowa!Q50)</f>
        <v>-1</v>
      </c>
      <c r="R51" s="248">
        <f>('wg H_Lorenc'!R50)-(kwantylowa!R50)</f>
        <v>-3</v>
      </c>
      <c r="T51" s="62">
        <f t="shared" si="20"/>
        <v>0</v>
      </c>
      <c r="U51" s="58">
        <f t="shared" si="21"/>
        <v>2</v>
      </c>
      <c r="V51" s="58">
        <f t="shared" si="22"/>
        <v>2</v>
      </c>
      <c r="W51" s="58">
        <f t="shared" si="23"/>
        <v>2</v>
      </c>
      <c r="X51" s="58">
        <f t="shared" si="24"/>
        <v>1</v>
      </c>
      <c r="Y51" s="58">
        <f t="shared" si="25"/>
        <v>3</v>
      </c>
      <c r="Z51" s="58">
        <f t="shared" si="26"/>
        <v>1</v>
      </c>
      <c r="AA51" s="58">
        <f t="shared" si="27"/>
        <v>0</v>
      </c>
      <c r="AB51" s="58">
        <f t="shared" si="28"/>
        <v>0</v>
      </c>
      <c r="AC51" s="58"/>
      <c r="AD51" s="124">
        <f t="shared" si="29"/>
        <v>2.088931871468374</v>
      </c>
      <c r="AF51" s="58">
        <f t="shared" si="30"/>
        <v>2</v>
      </c>
      <c r="AG51" s="58">
        <f t="shared" si="31"/>
        <v>0</v>
      </c>
      <c r="AH51" s="58">
        <f t="shared" si="32"/>
        <v>0</v>
      </c>
      <c r="AI51" s="58">
        <f t="shared" si="33"/>
        <v>1</v>
      </c>
      <c r="AJ51" s="58">
        <f t="shared" si="34"/>
        <v>0</v>
      </c>
      <c r="AK51" s="58">
        <f t="shared" si="35"/>
        <v>0</v>
      </c>
      <c r="AL51" s="58">
        <f t="shared" si="36"/>
        <v>1</v>
      </c>
      <c r="AM51" s="58">
        <f t="shared" si="37"/>
        <v>0</v>
      </c>
      <c r="AN51" s="58">
        <f t="shared" si="38"/>
        <v>0</v>
      </c>
      <c r="AO51" s="58"/>
      <c r="AP51" s="124">
        <f t="shared" si="39"/>
        <v>2.8722813232690143</v>
      </c>
    </row>
    <row r="52" spans="1:42" ht="10.5" customHeight="1">
      <c r="A52" s="249">
        <f>kwantylowa!A51</f>
        <v>1827</v>
      </c>
      <c r="B52" s="247">
        <f>('wg H_Lorenc'!B51)-(kwantylowa!B51)</f>
        <v>-2</v>
      </c>
      <c r="C52" s="247">
        <f>('wg H_Lorenc'!C51)-(kwantylowa!C51)</f>
        <v>-3</v>
      </c>
      <c r="D52" s="247">
        <f>('wg H_Lorenc'!D51)-(kwantylowa!D51)</f>
        <v>-2</v>
      </c>
      <c r="E52" s="247">
        <f>('wg H_Lorenc'!E51)-(kwantylowa!E51)</f>
        <v>1</v>
      </c>
      <c r="F52" s="247">
        <f>('wg H_Lorenc'!F51)-(kwantylowa!F51)</f>
        <v>0</v>
      </c>
      <c r="G52" s="247">
        <f>('wg H_Lorenc'!G51)-(kwantylowa!G51)</f>
        <v>2</v>
      </c>
      <c r="H52" s="247">
        <f>('wg H_Lorenc'!H51)-(kwantylowa!H51)</f>
        <v>0</v>
      </c>
      <c r="I52" s="247">
        <f>('wg H_Lorenc'!I51)-(kwantylowa!I51)</f>
        <v>-1</v>
      </c>
      <c r="J52" s="247">
        <f>('wg H_Lorenc'!J51)-(kwantylowa!J51)</f>
        <v>2</v>
      </c>
      <c r="K52" s="247">
        <f>('wg H_Lorenc'!K51)-(kwantylowa!K51)</f>
        <v>1</v>
      </c>
      <c r="L52" s="247">
        <f>('wg H_Lorenc'!L51)-(kwantylowa!L51)</f>
        <v>-2</v>
      </c>
      <c r="M52" s="247">
        <f>('wg H_Lorenc'!M51)-(kwantylowa!M51)</f>
        <v>-1</v>
      </c>
      <c r="N52" s="247">
        <f>('wg H_Lorenc'!N51)-(kwantylowa!N51)</f>
        <v>-3</v>
      </c>
      <c r="O52" s="247">
        <f>('wg H_Lorenc'!O51)-(kwantylowa!O51)</f>
        <v>0</v>
      </c>
      <c r="P52" s="247">
        <f>('wg H_Lorenc'!P51)-(kwantylowa!P51)</f>
        <v>0</v>
      </c>
      <c r="Q52" s="247">
        <f>('wg H_Lorenc'!Q51)-(kwantylowa!Q51)</f>
        <v>-3</v>
      </c>
      <c r="R52" s="248">
        <f>('wg H_Lorenc'!R51)-(kwantylowa!R51)</f>
        <v>-3</v>
      </c>
      <c r="T52" s="62">
        <f t="shared" si="20"/>
        <v>0</v>
      </c>
      <c r="U52" s="58">
        <f t="shared" si="21"/>
        <v>1</v>
      </c>
      <c r="V52" s="58">
        <f t="shared" si="22"/>
        <v>3</v>
      </c>
      <c r="W52" s="58">
        <f t="shared" si="23"/>
        <v>2</v>
      </c>
      <c r="X52" s="58">
        <f t="shared" si="24"/>
        <v>2</v>
      </c>
      <c r="Y52" s="58">
        <f t="shared" si="25"/>
        <v>2</v>
      </c>
      <c r="Z52" s="58">
        <f t="shared" si="26"/>
        <v>2</v>
      </c>
      <c r="AA52" s="58">
        <f t="shared" si="27"/>
        <v>0</v>
      </c>
      <c r="AB52" s="58">
        <f t="shared" si="28"/>
        <v>0</v>
      </c>
      <c r="AC52" s="58"/>
      <c r="AD52" s="124">
        <f t="shared" si="29"/>
        <v>1.6764862244009227</v>
      </c>
      <c r="AF52" s="58">
        <f t="shared" si="30"/>
        <v>0</v>
      </c>
      <c r="AG52" s="58">
        <f t="shared" si="31"/>
        <v>2</v>
      </c>
      <c r="AH52" s="58">
        <f t="shared" si="32"/>
        <v>0</v>
      </c>
      <c r="AI52" s="58">
        <f t="shared" si="33"/>
        <v>0</v>
      </c>
      <c r="AJ52" s="58">
        <f t="shared" si="34"/>
        <v>2</v>
      </c>
      <c r="AK52" s="58">
        <f t="shared" si="35"/>
        <v>0</v>
      </c>
      <c r="AL52" s="58">
        <f t="shared" si="36"/>
        <v>0</v>
      </c>
      <c r="AM52" s="58">
        <f t="shared" si="37"/>
        <v>0</v>
      </c>
      <c r="AN52" s="58">
        <f t="shared" si="38"/>
        <v>0</v>
      </c>
      <c r="AO52" s="58"/>
      <c r="AP52" s="124">
        <f t="shared" si="39"/>
        <v>1.7320508075688772</v>
      </c>
    </row>
    <row r="53" spans="1:42" ht="10.5" customHeight="1">
      <c r="A53" s="249">
        <f>kwantylowa!A52</f>
        <v>1828</v>
      </c>
      <c r="B53" s="247">
        <f>('wg H_Lorenc'!B52)-(kwantylowa!B52)</f>
        <v>-3</v>
      </c>
      <c r="C53" s="247">
        <f>('wg H_Lorenc'!C52)-(kwantylowa!C52)</f>
        <v>-3</v>
      </c>
      <c r="D53" s="247">
        <f>('wg H_Lorenc'!D52)-(kwantylowa!D52)</f>
        <v>-3</v>
      </c>
      <c r="E53" s="247">
        <f>('wg H_Lorenc'!E52)-(kwantylowa!E52)</f>
        <v>-1</v>
      </c>
      <c r="F53" s="247">
        <f>('wg H_Lorenc'!F52)-(kwantylowa!F52)</f>
        <v>-4</v>
      </c>
      <c r="G53" s="247">
        <f>('wg H_Lorenc'!G52)-(kwantylowa!G52)</f>
        <v>0</v>
      </c>
      <c r="H53" s="247">
        <f>('wg H_Lorenc'!H52)-(kwantylowa!H52)</f>
        <v>1</v>
      </c>
      <c r="I53" s="247">
        <f>('wg H_Lorenc'!I52)-(kwantylowa!I52)</f>
        <v>-1</v>
      </c>
      <c r="J53" s="247">
        <f>('wg H_Lorenc'!J52)-(kwantylowa!J52)</f>
        <v>-1</v>
      </c>
      <c r="K53" s="247">
        <f>('wg H_Lorenc'!K52)-(kwantylowa!K52)</f>
        <v>-2</v>
      </c>
      <c r="L53" s="247">
        <f>('wg H_Lorenc'!L52)-(kwantylowa!L52)</f>
        <v>-1</v>
      </c>
      <c r="M53" s="247">
        <f>('wg H_Lorenc'!M52)-(kwantylowa!M52)</f>
        <v>-3</v>
      </c>
      <c r="N53" s="247">
        <f>('wg H_Lorenc'!N52)-(kwantylowa!N52)</f>
        <v>-3</v>
      </c>
      <c r="O53" s="247">
        <f>('wg H_Lorenc'!O52)-(kwantylowa!O52)</f>
        <v>-4</v>
      </c>
      <c r="P53" s="247">
        <f>('wg H_Lorenc'!P52)-(kwantylowa!P52)</f>
        <v>-1</v>
      </c>
      <c r="Q53" s="247">
        <f>('wg H_Lorenc'!Q52)-(kwantylowa!Q52)</f>
        <v>-3</v>
      </c>
      <c r="R53" s="248">
        <f>('wg H_Lorenc'!R52)-(kwantylowa!R52)</f>
        <v>-4</v>
      </c>
      <c r="T53" s="62">
        <f t="shared" si="20"/>
        <v>1</v>
      </c>
      <c r="U53" s="58">
        <f t="shared" si="21"/>
        <v>4</v>
      </c>
      <c r="V53" s="58">
        <f t="shared" si="22"/>
        <v>1</v>
      </c>
      <c r="W53" s="58">
        <f t="shared" si="23"/>
        <v>4</v>
      </c>
      <c r="X53" s="58">
        <f t="shared" si="24"/>
        <v>1</v>
      </c>
      <c r="Y53" s="58">
        <f t="shared" si="25"/>
        <v>1</v>
      </c>
      <c r="Z53" s="58">
        <f t="shared" si="26"/>
        <v>0</v>
      </c>
      <c r="AA53" s="58">
        <f t="shared" si="27"/>
        <v>0</v>
      </c>
      <c r="AB53" s="58">
        <f t="shared" si="28"/>
        <v>0</v>
      </c>
      <c r="AC53" s="58"/>
      <c r="AD53" s="124">
        <f t="shared" si="29"/>
        <v>1.4847711791873706</v>
      </c>
      <c r="AF53" s="58">
        <f t="shared" si="30"/>
        <v>1</v>
      </c>
      <c r="AG53" s="58">
        <f t="shared" si="31"/>
        <v>2</v>
      </c>
      <c r="AH53" s="58">
        <f t="shared" si="32"/>
        <v>0</v>
      </c>
      <c r="AI53" s="58">
        <f t="shared" si="33"/>
        <v>1</v>
      </c>
      <c r="AJ53" s="58">
        <f t="shared" si="34"/>
        <v>0</v>
      </c>
      <c r="AK53" s="58">
        <f t="shared" si="35"/>
        <v>0</v>
      </c>
      <c r="AL53" s="58">
        <f t="shared" si="36"/>
        <v>0</v>
      </c>
      <c r="AM53" s="58">
        <f t="shared" si="37"/>
        <v>0</v>
      </c>
      <c r="AN53" s="58">
        <f t="shared" si="38"/>
        <v>0</v>
      </c>
      <c r="AO53" s="58"/>
      <c r="AP53" s="124">
        <f t="shared" si="39"/>
        <v>1.2583057392117916</v>
      </c>
    </row>
    <row r="54" spans="1:42" ht="10.5" customHeight="1">
      <c r="A54" s="249">
        <f>kwantylowa!A53</f>
        <v>1829</v>
      </c>
      <c r="B54" s="247">
        <f>('wg H_Lorenc'!B53)-(kwantylowa!B53)</f>
        <v>-4</v>
      </c>
      <c r="C54" s="247">
        <f>('wg H_Lorenc'!C53)-(kwantylowa!C53)</f>
        <v>-2</v>
      </c>
      <c r="D54" s="247">
        <f>('wg H_Lorenc'!D53)-(kwantylowa!D53)</f>
        <v>-4</v>
      </c>
      <c r="E54" s="247">
        <f>('wg H_Lorenc'!E53)-(kwantylowa!E53)</f>
        <v>-4</v>
      </c>
      <c r="F54" s="247">
        <f>('wg H_Lorenc'!F53)-(kwantylowa!F53)</f>
        <v>-4</v>
      </c>
      <c r="G54" s="247">
        <f>('wg H_Lorenc'!G53)-(kwantylowa!G53)</f>
        <v>-3</v>
      </c>
      <c r="H54" s="247">
        <f>('wg H_Lorenc'!H53)-(kwantylowa!H53)</f>
        <v>0</v>
      </c>
      <c r="I54" s="247">
        <f>('wg H_Lorenc'!I53)-(kwantylowa!I53)</f>
        <v>-2</v>
      </c>
      <c r="J54" s="247">
        <f>('wg H_Lorenc'!J53)-(kwantylowa!J53)</f>
        <v>1</v>
      </c>
      <c r="K54" s="247">
        <f>('wg H_Lorenc'!K53)-(kwantylowa!K53)</f>
        <v>-3</v>
      </c>
      <c r="L54" s="247">
        <f>('wg H_Lorenc'!L53)-(kwantylowa!L53)</f>
        <v>-1</v>
      </c>
      <c r="M54" s="247">
        <f>('wg H_Lorenc'!M53)-(kwantylowa!M53)</f>
        <v>0</v>
      </c>
      <c r="N54" s="247">
        <f>('wg H_Lorenc'!N53)-(kwantylowa!N53)</f>
        <v>-4</v>
      </c>
      <c r="O54" s="247">
        <f>('wg H_Lorenc'!O53)-(kwantylowa!O53)</f>
        <v>-3</v>
      </c>
      <c r="P54" s="247">
        <f>('wg H_Lorenc'!P53)-(kwantylowa!P53)</f>
        <v>-1</v>
      </c>
      <c r="Q54" s="247">
        <f>('wg H_Lorenc'!Q53)-(kwantylowa!Q53)</f>
        <v>-2</v>
      </c>
      <c r="R54" s="248">
        <f>('wg H_Lorenc'!R53)-(kwantylowa!R53)</f>
        <v>0</v>
      </c>
      <c r="T54" s="62">
        <f t="shared" si="20"/>
        <v>4</v>
      </c>
      <c r="U54" s="58">
        <f t="shared" si="21"/>
        <v>2</v>
      </c>
      <c r="V54" s="58">
        <f t="shared" si="22"/>
        <v>2</v>
      </c>
      <c r="W54" s="58">
        <f t="shared" si="23"/>
        <v>1</v>
      </c>
      <c r="X54" s="58">
        <f t="shared" si="24"/>
        <v>2</v>
      </c>
      <c r="Y54" s="58">
        <f t="shared" si="25"/>
        <v>1</v>
      </c>
      <c r="Z54" s="58">
        <f t="shared" si="26"/>
        <v>0</v>
      </c>
      <c r="AA54" s="58">
        <f t="shared" si="27"/>
        <v>0</v>
      </c>
      <c r="AB54" s="58">
        <f t="shared" si="28"/>
        <v>0</v>
      </c>
      <c r="AC54" s="58"/>
      <c r="AD54" s="124">
        <f t="shared" si="29"/>
        <v>1.80067327475704</v>
      </c>
      <c r="AF54" s="58">
        <f t="shared" si="30"/>
        <v>1</v>
      </c>
      <c r="AG54" s="58">
        <f t="shared" si="31"/>
        <v>1</v>
      </c>
      <c r="AH54" s="58">
        <f t="shared" si="32"/>
        <v>1</v>
      </c>
      <c r="AI54" s="58">
        <f t="shared" si="33"/>
        <v>1</v>
      </c>
      <c r="AJ54" s="58">
        <f t="shared" si="34"/>
        <v>0</v>
      </c>
      <c r="AK54" s="58">
        <f t="shared" si="35"/>
        <v>0</v>
      </c>
      <c r="AL54" s="58">
        <f t="shared" si="36"/>
        <v>0</v>
      </c>
      <c r="AM54" s="58">
        <f t="shared" si="37"/>
        <v>0</v>
      </c>
      <c r="AN54" s="58">
        <f t="shared" si="38"/>
        <v>0</v>
      </c>
      <c r="AO54" s="58"/>
      <c r="AP54" s="124">
        <f t="shared" si="39"/>
        <v>1.2909944487358056</v>
      </c>
    </row>
    <row r="55" spans="1:42" ht="10.5" customHeight="1">
      <c r="A55" s="249">
        <f>kwantylowa!A54</f>
        <v>1830</v>
      </c>
      <c r="B55" s="247">
        <f>('wg H_Lorenc'!B54)-(kwantylowa!B54)</f>
        <v>-3</v>
      </c>
      <c r="C55" s="247">
        <f>('wg H_Lorenc'!C54)-(kwantylowa!C54)</f>
        <v>-3</v>
      </c>
      <c r="D55" s="247">
        <f>('wg H_Lorenc'!D54)-(kwantylowa!D54)</f>
        <v>-3</v>
      </c>
      <c r="E55" s="247">
        <f>('wg H_Lorenc'!E54)-(kwantylowa!E54)</f>
        <v>0</v>
      </c>
      <c r="F55" s="247">
        <f>('wg H_Lorenc'!F54)-(kwantylowa!F54)</f>
        <v>-3</v>
      </c>
      <c r="G55" s="247">
        <f>('wg H_Lorenc'!G54)-(kwantylowa!G54)</f>
        <v>1</v>
      </c>
      <c r="H55" s="247">
        <f>('wg H_Lorenc'!H54)-(kwantylowa!H54)</f>
        <v>0</v>
      </c>
      <c r="I55" s="247">
        <f>('wg H_Lorenc'!I54)-(kwantylowa!I54)</f>
        <v>0</v>
      </c>
      <c r="J55" s="247">
        <f>('wg H_Lorenc'!J54)-(kwantylowa!J54)</f>
        <v>-1</v>
      </c>
      <c r="K55" s="247">
        <f>('wg H_Lorenc'!K54)-(kwantylowa!K54)</f>
        <v>-2</v>
      </c>
      <c r="L55" s="247">
        <f>('wg H_Lorenc'!L54)-(kwantylowa!L54)</f>
        <v>-1</v>
      </c>
      <c r="M55" s="247">
        <f>('wg H_Lorenc'!M54)-(kwantylowa!M54)</f>
        <v>-2</v>
      </c>
      <c r="N55" s="247">
        <f>('wg H_Lorenc'!N54)-(kwantylowa!N54)</f>
        <v>-1</v>
      </c>
      <c r="O55" s="247">
        <f>('wg H_Lorenc'!O54)-(kwantylowa!O54)</f>
        <v>-4</v>
      </c>
      <c r="P55" s="247">
        <f>('wg H_Lorenc'!P54)-(kwantylowa!P54)</f>
        <v>-1</v>
      </c>
      <c r="Q55" s="247">
        <f>('wg H_Lorenc'!Q54)-(kwantylowa!Q54)</f>
        <v>-3</v>
      </c>
      <c r="R55" s="248">
        <f>('wg H_Lorenc'!R54)-(kwantylowa!R54)</f>
        <v>-4</v>
      </c>
      <c r="T55" s="62">
        <f t="shared" si="20"/>
        <v>0</v>
      </c>
      <c r="U55" s="58">
        <f t="shared" si="21"/>
        <v>4</v>
      </c>
      <c r="V55" s="58">
        <f t="shared" si="22"/>
        <v>2</v>
      </c>
      <c r="W55" s="58">
        <f t="shared" si="23"/>
        <v>2</v>
      </c>
      <c r="X55" s="58">
        <f t="shared" si="24"/>
        <v>3</v>
      </c>
      <c r="Y55" s="58">
        <f t="shared" si="25"/>
        <v>1</v>
      </c>
      <c r="Z55" s="58">
        <f t="shared" si="26"/>
        <v>0</v>
      </c>
      <c r="AA55" s="58">
        <f t="shared" si="27"/>
        <v>0</v>
      </c>
      <c r="AB55" s="58">
        <f t="shared" si="28"/>
        <v>0</v>
      </c>
      <c r="AC55" s="58"/>
      <c r="AD55" s="124">
        <f t="shared" si="29"/>
        <v>1.4433756729740645</v>
      </c>
      <c r="AF55" s="58">
        <f t="shared" si="30"/>
        <v>1</v>
      </c>
      <c r="AG55" s="58">
        <f t="shared" si="31"/>
        <v>1</v>
      </c>
      <c r="AH55" s="58">
        <f t="shared" si="32"/>
        <v>0</v>
      </c>
      <c r="AI55" s="58">
        <f t="shared" si="33"/>
        <v>2</v>
      </c>
      <c r="AJ55" s="58">
        <f t="shared" si="34"/>
        <v>0</v>
      </c>
      <c r="AK55" s="58">
        <f t="shared" si="35"/>
        <v>0</v>
      </c>
      <c r="AL55" s="58">
        <f t="shared" si="36"/>
        <v>0</v>
      </c>
      <c r="AM55" s="58">
        <f t="shared" si="37"/>
        <v>0</v>
      </c>
      <c r="AN55" s="58">
        <f t="shared" si="38"/>
        <v>0</v>
      </c>
      <c r="AO55" s="58"/>
      <c r="AP55" s="124">
        <f t="shared" si="39"/>
        <v>1.5</v>
      </c>
    </row>
    <row r="56" spans="1:42" ht="10.5" customHeight="1">
      <c r="A56" s="249">
        <f>kwantylowa!A55</f>
        <v>1831</v>
      </c>
      <c r="B56" s="247">
        <f>('wg H_Lorenc'!B55)-(kwantylowa!B55)</f>
        <v>-3</v>
      </c>
      <c r="C56" s="247">
        <f>('wg H_Lorenc'!C55)-(kwantylowa!C55)</f>
        <v>-2</v>
      </c>
      <c r="D56" s="247">
        <f>('wg H_Lorenc'!D55)-(kwantylowa!D55)</f>
        <v>-3</v>
      </c>
      <c r="E56" s="247">
        <f>('wg H_Lorenc'!E55)-(kwantylowa!E55)</f>
        <v>1</v>
      </c>
      <c r="F56" s="247">
        <f>('wg H_Lorenc'!F55)-(kwantylowa!F55)</f>
        <v>-3</v>
      </c>
      <c r="G56" s="247">
        <f>('wg H_Lorenc'!G55)-(kwantylowa!G55)</f>
        <v>-3</v>
      </c>
      <c r="H56" s="247">
        <f>('wg H_Lorenc'!H55)-(kwantylowa!H55)</f>
        <v>0</v>
      </c>
      <c r="I56" s="247">
        <f>('wg H_Lorenc'!I55)-(kwantylowa!I55)</f>
        <v>-2</v>
      </c>
      <c r="J56" s="247">
        <f>('wg H_Lorenc'!J55)-(kwantylowa!J55)</f>
        <v>-2</v>
      </c>
      <c r="K56" s="247">
        <f>('wg H_Lorenc'!K55)-(kwantylowa!K55)</f>
        <v>2</v>
      </c>
      <c r="L56" s="247">
        <f>('wg H_Lorenc'!L55)-(kwantylowa!L55)</f>
        <v>-3</v>
      </c>
      <c r="M56" s="247">
        <f>('wg H_Lorenc'!M55)-(kwantylowa!M55)</f>
        <v>-3</v>
      </c>
      <c r="N56" s="247">
        <f>('wg H_Lorenc'!N55)-(kwantylowa!N55)</f>
        <v>-3</v>
      </c>
      <c r="O56" s="247">
        <f>('wg H_Lorenc'!O55)-(kwantylowa!O55)</f>
        <v>-4</v>
      </c>
      <c r="P56" s="247">
        <f>('wg H_Lorenc'!P55)-(kwantylowa!P55)</f>
        <v>-1</v>
      </c>
      <c r="Q56" s="247">
        <f>('wg H_Lorenc'!Q55)-(kwantylowa!Q55)</f>
        <v>-3</v>
      </c>
      <c r="R56" s="248">
        <f>('wg H_Lorenc'!R55)-(kwantylowa!R55)</f>
        <v>-3</v>
      </c>
      <c r="T56" s="62">
        <f t="shared" si="20"/>
        <v>0</v>
      </c>
      <c r="U56" s="58">
        <f t="shared" si="21"/>
        <v>6</v>
      </c>
      <c r="V56" s="58">
        <f t="shared" si="22"/>
        <v>3</v>
      </c>
      <c r="W56" s="58">
        <f t="shared" si="23"/>
        <v>0</v>
      </c>
      <c r="X56" s="58">
        <f t="shared" si="24"/>
        <v>1</v>
      </c>
      <c r="Y56" s="58">
        <f t="shared" si="25"/>
        <v>1</v>
      </c>
      <c r="Z56" s="58">
        <f t="shared" si="26"/>
        <v>1</v>
      </c>
      <c r="AA56" s="58">
        <f t="shared" si="27"/>
        <v>0</v>
      </c>
      <c r="AB56" s="58">
        <f t="shared" si="28"/>
        <v>0</v>
      </c>
      <c r="AC56" s="58"/>
      <c r="AD56" s="124">
        <f t="shared" si="29"/>
        <v>1.764549903980152</v>
      </c>
      <c r="AF56" s="58">
        <f t="shared" si="30"/>
        <v>1</v>
      </c>
      <c r="AG56" s="58">
        <f t="shared" si="31"/>
        <v>2</v>
      </c>
      <c r="AH56" s="58">
        <f t="shared" si="32"/>
        <v>0</v>
      </c>
      <c r="AI56" s="58">
        <f t="shared" si="33"/>
        <v>1</v>
      </c>
      <c r="AJ56" s="58">
        <f t="shared" si="34"/>
        <v>0</v>
      </c>
      <c r="AK56" s="58">
        <f t="shared" si="35"/>
        <v>0</v>
      </c>
      <c r="AL56" s="58">
        <f t="shared" si="36"/>
        <v>0</v>
      </c>
      <c r="AM56" s="58">
        <f t="shared" si="37"/>
        <v>0</v>
      </c>
      <c r="AN56" s="58">
        <f t="shared" si="38"/>
        <v>0</v>
      </c>
      <c r="AO56" s="58"/>
      <c r="AP56" s="124">
        <f t="shared" si="39"/>
        <v>1.2583057392117916</v>
      </c>
    </row>
    <row r="57" spans="1:42" ht="10.5" customHeight="1">
      <c r="A57" s="249">
        <f>kwantylowa!A56</f>
        <v>1832</v>
      </c>
      <c r="B57" s="247">
        <f>('wg H_Lorenc'!B56)-(kwantylowa!B56)</f>
        <v>-3</v>
      </c>
      <c r="C57" s="247">
        <f>('wg H_Lorenc'!C56)-(kwantylowa!C56)</f>
        <v>-1</v>
      </c>
      <c r="D57" s="247">
        <f>('wg H_Lorenc'!D56)-(kwantylowa!D56)</f>
        <v>-3</v>
      </c>
      <c r="E57" s="247">
        <f>('wg H_Lorenc'!E56)-(kwantylowa!E56)</f>
        <v>-4</v>
      </c>
      <c r="F57" s="247">
        <f>('wg H_Lorenc'!F56)-(kwantylowa!F56)</f>
        <v>-3</v>
      </c>
      <c r="G57" s="247">
        <f>('wg H_Lorenc'!G56)-(kwantylowa!G56)</f>
        <v>-2</v>
      </c>
      <c r="H57" s="247">
        <f>('wg H_Lorenc'!H56)-(kwantylowa!H56)</f>
        <v>0</v>
      </c>
      <c r="I57" s="247">
        <f>('wg H_Lorenc'!I56)-(kwantylowa!I56)</f>
        <v>-2</v>
      </c>
      <c r="J57" s="247">
        <f>('wg H_Lorenc'!J56)-(kwantylowa!J56)</f>
        <v>-2</v>
      </c>
      <c r="K57" s="247">
        <f>('wg H_Lorenc'!K56)-(kwantylowa!K56)</f>
        <v>-2</v>
      </c>
      <c r="L57" s="247">
        <f>('wg H_Lorenc'!L56)-(kwantylowa!L56)</f>
        <v>-2</v>
      </c>
      <c r="M57" s="247">
        <f>('wg H_Lorenc'!M56)-(kwantylowa!M56)</f>
        <v>-4</v>
      </c>
      <c r="N57" s="247">
        <f>('wg H_Lorenc'!N56)-(kwantylowa!N56)</f>
        <v>-4</v>
      </c>
      <c r="O57" s="247">
        <f>('wg H_Lorenc'!O56)-(kwantylowa!O56)</f>
        <v>-4</v>
      </c>
      <c r="P57" s="247">
        <f>('wg H_Lorenc'!P56)-(kwantylowa!P56)</f>
        <v>-1</v>
      </c>
      <c r="Q57" s="247">
        <f>('wg H_Lorenc'!Q56)-(kwantylowa!Q56)</f>
        <v>-3</v>
      </c>
      <c r="R57" s="248">
        <f>('wg H_Lorenc'!R56)-(kwantylowa!R56)</f>
        <v>-3</v>
      </c>
      <c r="T57" s="62">
        <f t="shared" si="20"/>
        <v>2</v>
      </c>
      <c r="U57" s="58">
        <f t="shared" si="21"/>
        <v>3</v>
      </c>
      <c r="V57" s="58">
        <f t="shared" si="22"/>
        <v>5</v>
      </c>
      <c r="W57" s="58">
        <f t="shared" si="23"/>
        <v>1</v>
      </c>
      <c r="X57" s="58">
        <f t="shared" si="24"/>
        <v>1</v>
      </c>
      <c r="Y57" s="58">
        <f t="shared" si="25"/>
        <v>0</v>
      </c>
      <c r="Z57" s="58">
        <f t="shared" si="26"/>
        <v>0</v>
      </c>
      <c r="AA57" s="58">
        <f t="shared" si="27"/>
        <v>0</v>
      </c>
      <c r="AB57" s="58">
        <f t="shared" si="28"/>
        <v>0</v>
      </c>
      <c r="AC57" s="58"/>
      <c r="AD57" s="124">
        <f t="shared" si="29"/>
        <v>1.1547005383792517</v>
      </c>
      <c r="AF57" s="58">
        <f t="shared" si="30"/>
        <v>2</v>
      </c>
      <c r="AG57" s="58">
        <f t="shared" si="31"/>
        <v>1</v>
      </c>
      <c r="AH57" s="58">
        <f t="shared" si="32"/>
        <v>0</v>
      </c>
      <c r="AI57" s="58">
        <f t="shared" si="33"/>
        <v>1</v>
      </c>
      <c r="AJ57" s="58">
        <f t="shared" si="34"/>
        <v>0</v>
      </c>
      <c r="AK57" s="58">
        <f t="shared" si="35"/>
        <v>0</v>
      </c>
      <c r="AL57" s="58">
        <f t="shared" si="36"/>
        <v>0</v>
      </c>
      <c r="AM57" s="58">
        <f t="shared" si="37"/>
        <v>0</v>
      </c>
      <c r="AN57" s="58">
        <f t="shared" si="38"/>
        <v>0</v>
      </c>
      <c r="AO57" s="58"/>
      <c r="AP57" s="124">
        <f t="shared" si="39"/>
        <v>1.4142135623730951</v>
      </c>
    </row>
    <row r="58" spans="1:42" ht="10.5" customHeight="1">
      <c r="A58" s="249">
        <f>kwantylowa!A57</f>
        <v>1833</v>
      </c>
      <c r="B58" s="247">
        <f>('wg H_Lorenc'!B57)-(kwantylowa!B57)</f>
        <v>-3</v>
      </c>
      <c r="C58" s="247">
        <f>('wg H_Lorenc'!C57)-(kwantylowa!C57)</f>
        <v>0</v>
      </c>
      <c r="D58" s="247">
        <f>('wg H_Lorenc'!D57)-(kwantylowa!D57)</f>
        <v>-3</v>
      </c>
      <c r="E58" s="247">
        <f>('wg H_Lorenc'!E57)-(kwantylowa!E57)</f>
        <v>-4</v>
      </c>
      <c r="F58" s="247">
        <f>('wg H_Lorenc'!F57)-(kwantylowa!F57)</f>
        <v>-1</v>
      </c>
      <c r="G58" s="247">
        <f>('wg H_Lorenc'!G57)-(kwantylowa!G57)</f>
        <v>1</v>
      </c>
      <c r="H58" s="247">
        <f>('wg H_Lorenc'!H57)-(kwantylowa!H57)</f>
        <v>-1</v>
      </c>
      <c r="I58" s="247">
        <f>('wg H_Lorenc'!I57)-(kwantylowa!I57)</f>
        <v>0</v>
      </c>
      <c r="J58" s="247">
        <f>('wg H_Lorenc'!J57)-(kwantylowa!J57)</f>
        <v>0</v>
      </c>
      <c r="K58" s="247">
        <f>('wg H_Lorenc'!K57)-(kwantylowa!K57)</f>
        <v>-2</v>
      </c>
      <c r="L58" s="247">
        <f>('wg H_Lorenc'!L57)-(kwantylowa!L57)</f>
        <v>-1</v>
      </c>
      <c r="M58" s="247">
        <f>('wg H_Lorenc'!M57)-(kwantylowa!M57)</f>
        <v>0</v>
      </c>
      <c r="N58" s="247">
        <f>('wg H_Lorenc'!N57)-(kwantylowa!N57)</f>
        <v>-4</v>
      </c>
      <c r="O58" s="247">
        <f>('wg H_Lorenc'!O57)-(kwantylowa!O57)</f>
        <v>-4</v>
      </c>
      <c r="P58" s="247">
        <f>('wg H_Lorenc'!P57)-(kwantylowa!P57)</f>
        <v>-1</v>
      </c>
      <c r="Q58" s="247">
        <f>('wg H_Lorenc'!Q57)-(kwantylowa!Q57)</f>
        <v>-3</v>
      </c>
      <c r="R58" s="248">
        <f>('wg H_Lorenc'!R57)-(kwantylowa!R57)</f>
        <v>-3</v>
      </c>
      <c r="T58" s="62">
        <f t="shared" si="20"/>
        <v>1</v>
      </c>
      <c r="U58" s="58">
        <f t="shared" si="21"/>
        <v>2</v>
      </c>
      <c r="V58" s="58">
        <f t="shared" si="22"/>
        <v>1</v>
      </c>
      <c r="W58" s="58">
        <f t="shared" si="23"/>
        <v>3</v>
      </c>
      <c r="X58" s="58">
        <f t="shared" si="24"/>
        <v>4</v>
      </c>
      <c r="Y58" s="58">
        <f t="shared" si="25"/>
        <v>1</v>
      </c>
      <c r="Z58" s="58">
        <f t="shared" si="26"/>
        <v>0</v>
      </c>
      <c r="AA58" s="58">
        <f t="shared" si="27"/>
        <v>0</v>
      </c>
      <c r="AB58" s="58">
        <f t="shared" si="28"/>
        <v>0</v>
      </c>
      <c r="AC58" s="58"/>
      <c r="AD58" s="124">
        <f t="shared" si="29"/>
        <v>1.5275252316519468</v>
      </c>
      <c r="AF58" s="58">
        <f t="shared" si="30"/>
        <v>2</v>
      </c>
      <c r="AG58" s="58">
        <f t="shared" si="31"/>
        <v>1</v>
      </c>
      <c r="AH58" s="58">
        <f t="shared" si="32"/>
        <v>0</v>
      </c>
      <c r="AI58" s="58">
        <f t="shared" si="33"/>
        <v>1</v>
      </c>
      <c r="AJ58" s="58">
        <f t="shared" si="34"/>
        <v>0</v>
      </c>
      <c r="AK58" s="58">
        <f t="shared" si="35"/>
        <v>0</v>
      </c>
      <c r="AL58" s="58">
        <f t="shared" si="36"/>
        <v>0</v>
      </c>
      <c r="AM58" s="58">
        <f t="shared" si="37"/>
        <v>0</v>
      </c>
      <c r="AN58" s="58">
        <f t="shared" si="38"/>
        <v>0</v>
      </c>
      <c r="AO58" s="58"/>
      <c r="AP58" s="124">
        <f t="shared" si="39"/>
        <v>1.4142135623730951</v>
      </c>
    </row>
    <row r="59" spans="1:42" ht="10.5" customHeight="1">
      <c r="A59" s="249">
        <f>kwantylowa!A58</f>
        <v>1834</v>
      </c>
      <c r="B59" s="247">
        <f>('wg H_Lorenc'!B58)-(kwantylowa!B58)</f>
        <v>-1</v>
      </c>
      <c r="C59" s="247">
        <f>('wg H_Lorenc'!C58)-(kwantylowa!C58)</f>
        <v>-2</v>
      </c>
      <c r="D59" s="247">
        <f>('wg H_Lorenc'!D58)-(kwantylowa!D58)</f>
        <v>-2</v>
      </c>
      <c r="E59" s="247">
        <f>('wg H_Lorenc'!E58)-(kwantylowa!E58)</f>
        <v>-4</v>
      </c>
      <c r="F59" s="247">
        <f>('wg H_Lorenc'!F58)-(kwantylowa!F58)</f>
        <v>-1</v>
      </c>
      <c r="G59" s="247">
        <f>('wg H_Lorenc'!G58)-(kwantylowa!G58)</f>
        <v>0</v>
      </c>
      <c r="H59" s="247">
        <f>('wg H_Lorenc'!H58)-(kwantylowa!H58)</f>
        <v>2</v>
      </c>
      <c r="I59" s="247">
        <f>('wg H_Lorenc'!I58)-(kwantylowa!I58)</f>
        <v>2</v>
      </c>
      <c r="J59" s="247">
        <f>('wg H_Lorenc'!J58)-(kwantylowa!J58)</f>
        <v>1</v>
      </c>
      <c r="K59" s="247">
        <f>('wg H_Lorenc'!K58)-(kwantylowa!K58)</f>
        <v>-2</v>
      </c>
      <c r="L59" s="247">
        <f>('wg H_Lorenc'!L58)-(kwantylowa!L58)</f>
        <v>-1</v>
      </c>
      <c r="M59" s="247">
        <f>('wg H_Lorenc'!M58)-(kwantylowa!M58)</f>
        <v>-1</v>
      </c>
      <c r="N59" s="247">
        <f>('wg H_Lorenc'!N58)-(kwantylowa!N58)</f>
        <v>-2</v>
      </c>
      <c r="O59" s="247">
        <f>('wg H_Lorenc'!O58)-(kwantylowa!O58)</f>
        <v>-4</v>
      </c>
      <c r="P59" s="247">
        <f>('wg H_Lorenc'!P58)-(kwantylowa!P58)</f>
        <v>2</v>
      </c>
      <c r="Q59" s="247">
        <f>('wg H_Lorenc'!Q58)-(kwantylowa!Q58)</f>
        <v>0</v>
      </c>
      <c r="R59" s="248">
        <f>('wg H_Lorenc'!R58)-(kwantylowa!R58)</f>
        <v>-2</v>
      </c>
      <c r="T59" s="62">
        <f t="shared" si="20"/>
        <v>1</v>
      </c>
      <c r="U59" s="58">
        <f t="shared" si="21"/>
        <v>0</v>
      </c>
      <c r="V59" s="58">
        <f t="shared" si="22"/>
        <v>3</v>
      </c>
      <c r="W59" s="58">
        <f t="shared" si="23"/>
        <v>4</v>
      </c>
      <c r="X59" s="58">
        <f t="shared" si="24"/>
        <v>1</v>
      </c>
      <c r="Y59" s="58">
        <f t="shared" si="25"/>
        <v>1</v>
      </c>
      <c r="Z59" s="58">
        <f t="shared" si="26"/>
        <v>2</v>
      </c>
      <c r="AA59" s="58">
        <f t="shared" si="27"/>
        <v>0</v>
      </c>
      <c r="AB59" s="58">
        <f t="shared" si="28"/>
        <v>0</v>
      </c>
      <c r="AC59" s="58"/>
      <c r="AD59" s="124">
        <f t="shared" si="29"/>
        <v>1.764549903980152</v>
      </c>
      <c r="AF59" s="58">
        <f t="shared" si="30"/>
        <v>1</v>
      </c>
      <c r="AG59" s="58">
        <f t="shared" si="31"/>
        <v>0</v>
      </c>
      <c r="AH59" s="58">
        <f t="shared" si="32"/>
        <v>1</v>
      </c>
      <c r="AI59" s="58">
        <f t="shared" si="33"/>
        <v>0</v>
      </c>
      <c r="AJ59" s="58">
        <f t="shared" si="34"/>
        <v>1</v>
      </c>
      <c r="AK59" s="58">
        <f t="shared" si="35"/>
        <v>0</v>
      </c>
      <c r="AL59" s="58">
        <f t="shared" si="36"/>
        <v>1</v>
      </c>
      <c r="AM59" s="58">
        <f t="shared" si="37"/>
        <v>0</v>
      </c>
      <c r="AN59" s="58">
        <f t="shared" si="38"/>
        <v>0</v>
      </c>
      <c r="AO59" s="58"/>
      <c r="AP59" s="124">
        <f t="shared" si="39"/>
        <v>2.5819888974716112</v>
      </c>
    </row>
    <row r="60" spans="1:42" ht="10.5" customHeight="1">
      <c r="A60" s="249">
        <f>kwantylowa!A59</f>
        <v>1835</v>
      </c>
      <c r="B60" s="247">
        <f>('wg H_Lorenc'!B59)-(kwantylowa!B59)</f>
        <v>-2</v>
      </c>
      <c r="C60" s="247">
        <f>('wg H_Lorenc'!C59)-(kwantylowa!C59)</f>
        <v>0</v>
      </c>
      <c r="D60" s="247">
        <f>('wg H_Lorenc'!D59)-(kwantylowa!D59)</f>
        <v>-2</v>
      </c>
      <c r="E60" s="247">
        <f>('wg H_Lorenc'!E59)-(kwantylowa!E59)</f>
        <v>-4</v>
      </c>
      <c r="F60" s="247">
        <f>('wg H_Lorenc'!F59)-(kwantylowa!F59)</f>
        <v>-4</v>
      </c>
      <c r="G60" s="247">
        <f>('wg H_Lorenc'!G59)-(kwantylowa!G59)</f>
        <v>0</v>
      </c>
      <c r="H60" s="247">
        <f>('wg H_Lorenc'!H59)-(kwantylowa!H59)</f>
        <v>0</v>
      </c>
      <c r="I60" s="247">
        <f>('wg H_Lorenc'!I59)-(kwantylowa!I59)</f>
        <v>-1</v>
      </c>
      <c r="J60" s="247">
        <f>('wg H_Lorenc'!J59)-(kwantylowa!J59)</f>
        <v>0</v>
      </c>
      <c r="K60" s="247">
        <f>('wg H_Lorenc'!K59)-(kwantylowa!K59)</f>
        <v>-2</v>
      </c>
      <c r="L60" s="247">
        <f>('wg H_Lorenc'!L59)-(kwantylowa!L59)</f>
        <v>-2</v>
      </c>
      <c r="M60" s="247">
        <f>('wg H_Lorenc'!M59)-(kwantylowa!M59)</f>
        <v>-4</v>
      </c>
      <c r="N60" s="247">
        <f>('wg H_Lorenc'!N59)-(kwantylowa!N59)</f>
        <v>-2</v>
      </c>
      <c r="O60" s="247">
        <f>('wg H_Lorenc'!O59)-(kwantylowa!O59)</f>
        <v>-4</v>
      </c>
      <c r="P60" s="247">
        <f>('wg H_Lorenc'!P59)-(kwantylowa!P59)</f>
        <v>-2</v>
      </c>
      <c r="Q60" s="247">
        <f>('wg H_Lorenc'!Q59)-(kwantylowa!Q59)</f>
        <v>-3</v>
      </c>
      <c r="R60" s="248">
        <f>('wg H_Lorenc'!R59)-(kwantylowa!R59)</f>
        <v>-4</v>
      </c>
      <c r="T60" s="62">
        <f t="shared" si="20"/>
        <v>3</v>
      </c>
      <c r="U60" s="58">
        <f t="shared" si="21"/>
        <v>0</v>
      </c>
      <c r="V60" s="58">
        <f t="shared" si="22"/>
        <v>4</v>
      </c>
      <c r="W60" s="58">
        <f t="shared" si="23"/>
        <v>1</v>
      </c>
      <c r="X60" s="58">
        <f t="shared" si="24"/>
        <v>4</v>
      </c>
      <c r="Y60" s="58">
        <f t="shared" si="25"/>
        <v>0</v>
      </c>
      <c r="Z60" s="58">
        <f t="shared" si="26"/>
        <v>0</v>
      </c>
      <c r="AA60" s="58">
        <f t="shared" si="27"/>
        <v>0</v>
      </c>
      <c r="AB60" s="58">
        <f t="shared" si="28"/>
        <v>0</v>
      </c>
      <c r="AC60" s="58"/>
      <c r="AD60" s="124">
        <f t="shared" si="29"/>
        <v>1.6025547785276542</v>
      </c>
      <c r="AF60" s="58">
        <f t="shared" si="30"/>
        <v>1</v>
      </c>
      <c r="AG60" s="58">
        <f t="shared" si="31"/>
        <v>1</v>
      </c>
      <c r="AH60" s="58">
        <f t="shared" si="32"/>
        <v>2</v>
      </c>
      <c r="AI60" s="58">
        <f t="shared" si="33"/>
        <v>0</v>
      </c>
      <c r="AJ60" s="58">
        <f t="shared" si="34"/>
        <v>0</v>
      </c>
      <c r="AK60" s="58">
        <f t="shared" si="35"/>
        <v>0</v>
      </c>
      <c r="AL60" s="58">
        <f t="shared" si="36"/>
        <v>0</v>
      </c>
      <c r="AM60" s="58">
        <f t="shared" si="37"/>
        <v>0</v>
      </c>
      <c r="AN60" s="58">
        <f t="shared" si="38"/>
        <v>0</v>
      </c>
      <c r="AO60" s="58"/>
      <c r="AP60" s="124">
        <f t="shared" si="39"/>
        <v>0.9574271077563381</v>
      </c>
    </row>
    <row r="61" spans="1:42" ht="10.5" customHeight="1">
      <c r="A61" s="250">
        <f>kwantylowa!A60</f>
        <v>1836</v>
      </c>
      <c r="B61" s="251">
        <f>('wg H_Lorenc'!B60)-(kwantylowa!B60)</f>
        <v>-3</v>
      </c>
      <c r="C61" s="251">
        <f>('wg H_Lorenc'!C60)-(kwantylowa!C60)</f>
        <v>-1</v>
      </c>
      <c r="D61" s="251">
        <f>('wg H_Lorenc'!D60)-(kwantylowa!D60)</f>
        <v>0</v>
      </c>
      <c r="E61" s="251">
        <f>('wg H_Lorenc'!E60)-(kwantylowa!E60)</f>
        <v>0</v>
      </c>
      <c r="F61" s="251">
        <f>('wg H_Lorenc'!F60)-(kwantylowa!F60)</f>
        <v>-2</v>
      </c>
      <c r="G61" s="251">
        <f>('wg H_Lorenc'!G60)-(kwantylowa!G60)</f>
        <v>1</v>
      </c>
      <c r="H61" s="251">
        <f>('wg H_Lorenc'!H60)-(kwantylowa!H60)</f>
        <v>-2</v>
      </c>
      <c r="I61" s="251">
        <f>('wg H_Lorenc'!I60)-(kwantylowa!I60)</f>
        <v>-2</v>
      </c>
      <c r="J61" s="251">
        <f>('wg H_Lorenc'!J60)-(kwantylowa!J60)</f>
        <v>1</v>
      </c>
      <c r="K61" s="251">
        <f>('wg H_Lorenc'!K60)-(kwantylowa!K60)</f>
        <v>2</v>
      </c>
      <c r="L61" s="251">
        <f>('wg H_Lorenc'!L60)-(kwantylowa!L60)</f>
        <v>-2</v>
      </c>
      <c r="M61" s="251">
        <f>('wg H_Lorenc'!M60)-(kwantylowa!M60)</f>
        <v>-2</v>
      </c>
      <c r="N61" s="251">
        <f>('wg H_Lorenc'!N60)-(kwantylowa!N60)</f>
        <v>-3</v>
      </c>
      <c r="O61" s="251">
        <f>('wg H_Lorenc'!O60)-(kwantylowa!O60)</f>
        <v>-2</v>
      </c>
      <c r="P61" s="251">
        <f>('wg H_Lorenc'!P60)-(kwantylowa!P60)</f>
        <v>-1</v>
      </c>
      <c r="Q61" s="251">
        <f>('wg H_Lorenc'!Q60)-(kwantylowa!Q60)</f>
        <v>0</v>
      </c>
      <c r="R61" s="252">
        <f>('wg H_Lorenc'!R60)-(kwantylowa!R60)</f>
        <v>-3</v>
      </c>
      <c r="T61" s="62">
        <f t="shared" si="20"/>
        <v>0</v>
      </c>
      <c r="U61" s="58">
        <f t="shared" si="21"/>
        <v>1</v>
      </c>
      <c r="V61" s="58">
        <f t="shared" si="22"/>
        <v>5</v>
      </c>
      <c r="W61" s="58">
        <f t="shared" si="23"/>
        <v>1</v>
      </c>
      <c r="X61" s="58">
        <f t="shared" si="24"/>
        <v>2</v>
      </c>
      <c r="Y61" s="58">
        <f t="shared" si="25"/>
        <v>2</v>
      </c>
      <c r="Z61" s="58">
        <f t="shared" si="26"/>
        <v>1</v>
      </c>
      <c r="AA61" s="58">
        <f t="shared" si="27"/>
        <v>0</v>
      </c>
      <c r="AB61" s="58">
        <f t="shared" si="28"/>
        <v>0</v>
      </c>
      <c r="AC61" s="58"/>
      <c r="AD61" s="124">
        <f t="shared" si="29"/>
        <v>1.5859229221975182</v>
      </c>
      <c r="AF61" s="58">
        <f t="shared" si="30"/>
        <v>0</v>
      </c>
      <c r="AG61" s="58">
        <f t="shared" si="31"/>
        <v>1</v>
      </c>
      <c r="AH61" s="58">
        <f t="shared" si="32"/>
        <v>1</v>
      </c>
      <c r="AI61" s="58">
        <f t="shared" si="33"/>
        <v>1</v>
      </c>
      <c r="AJ61" s="58">
        <f t="shared" si="34"/>
        <v>1</v>
      </c>
      <c r="AK61" s="58">
        <f t="shared" si="35"/>
        <v>0</v>
      </c>
      <c r="AL61" s="58">
        <f t="shared" si="36"/>
        <v>0</v>
      </c>
      <c r="AM61" s="58">
        <f t="shared" si="37"/>
        <v>0</v>
      </c>
      <c r="AN61" s="58">
        <f t="shared" si="38"/>
        <v>0</v>
      </c>
      <c r="AO61" s="58"/>
      <c r="AP61" s="124">
        <f t="shared" si="39"/>
        <v>1.2909944487358056</v>
      </c>
    </row>
    <row r="62" spans="1:42" ht="11.25" customHeight="1">
      <c r="A62" s="253">
        <f>kwantylowa!A61</f>
        <v>2009</v>
      </c>
      <c r="B62" s="254"/>
      <c r="C62" s="254"/>
      <c r="D62" s="254"/>
      <c r="E62" s="254"/>
      <c r="F62" s="254"/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T62" s="83"/>
      <c r="U62" s="23"/>
      <c r="V62" s="23"/>
      <c r="W62" s="23"/>
      <c r="X62" s="23"/>
      <c r="Y62" s="23"/>
      <c r="Z62" s="23"/>
      <c r="AA62" s="23"/>
      <c r="AB62" s="23"/>
      <c r="AC62" s="23"/>
      <c r="AD62" s="125"/>
      <c r="AF62" s="83"/>
      <c r="AG62" s="23"/>
      <c r="AH62" s="23"/>
      <c r="AI62" s="23"/>
      <c r="AJ62" s="23"/>
      <c r="AK62" s="23"/>
      <c r="AL62" s="23"/>
      <c r="AM62" s="23"/>
      <c r="AN62" s="23"/>
      <c r="AO62" s="23"/>
      <c r="AP62" s="125"/>
    </row>
    <row r="63" spans="1:42" ht="11.25" customHeight="1">
      <c r="A63" s="253" t="s">
        <v>43</v>
      </c>
      <c r="B63" s="255">
        <f t="shared" ref="B63:R63" si="40">AVERAGE(B4:B61)</f>
        <v>-2.4827586206896552</v>
      </c>
      <c r="C63" s="255">
        <f t="shared" si="40"/>
        <v>-1.7758620689655173</v>
      </c>
      <c r="D63" s="255">
        <f t="shared" si="40"/>
        <v>-2.4310344827586206</v>
      </c>
      <c r="E63" s="255">
        <f t="shared" si="40"/>
        <v>-1.9655172413793103</v>
      </c>
      <c r="F63" s="255">
        <f t="shared" si="40"/>
        <v>-1.8448275862068966</v>
      </c>
      <c r="G63" s="255">
        <f t="shared" si="40"/>
        <v>-0.41379310344827586</v>
      </c>
      <c r="H63" s="255">
        <f t="shared" si="40"/>
        <v>8.6206896551724144E-2</v>
      </c>
      <c r="I63" s="255">
        <f t="shared" si="40"/>
        <v>0</v>
      </c>
      <c r="J63" s="255">
        <f t="shared" si="40"/>
        <v>5.1724137931034482E-2</v>
      </c>
      <c r="K63" s="255">
        <f t="shared" si="40"/>
        <v>-0.7931034482758621</v>
      </c>
      <c r="L63" s="255">
        <f t="shared" si="40"/>
        <v>-1.1724137931034482</v>
      </c>
      <c r="M63" s="255">
        <f t="shared" si="40"/>
        <v>-2.2241379310344827</v>
      </c>
      <c r="N63" s="255">
        <f t="shared" si="40"/>
        <v>-2.9655172413793105</v>
      </c>
      <c r="O63" s="255">
        <f t="shared" si="40"/>
        <v>-3.0862068965517242</v>
      </c>
      <c r="P63" s="255">
        <f t="shared" si="40"/>
        <v>-0.20689655172413793</v>
      </c>
      <c r="Q63" s="255">
        <f t="shared" si="40"/>
        <v>-1.396551724137931</v>
      </c>
      <c r="R63" s="255">
        <f t="shared" si="40"/>
        <v>-2.896551724137931</v>
      </c>
      <c r="S63" s="126" t="s">
        <v>35</v>
      </c>
      <c r="T63" s="127">
        <f t="shared" ref="T63:AB63" si="41">SUM(T4:T61)</f>
        <v>52</v>
      </c>
      <c r="U63" s="128">
        <f t="shared" si="41"/>
        <v>140</v>
      </c>
      <c r="V63" s="128">
        <f t="shared" si="41"/>
        <v>140</v>
      </c>
      <c r="W63" s="128">
        <f t="shared" si="41"/>
        <v>121</v>
      </c>
      <c r="X63" s="128">
        <f t="shared" si="41"/>
        <v>123</v>
      </c>
      <c r="Y63" s="128">
        <f t="shared" si="41"/>
        <v>73</v>
      </c>
      <c r="Z63" s="128">
        <f t="shared" si="41"/>
        <v>37</v>
      </c>
      <c r="AA63" s="128">
        <f t="shared" si="41"/>
        <v>8</v>
      </c>
      <c r="AB63" s="128">
        <f t="shared" si="41"/>
        <v>0</v>
      </c>
      <c r="AC63" s="114"/>
      <c r="AD63" s="129"/>
      <c r="AF63" s="127">
        <f t="shared" ref="AF63:AN63" si="42">SUM(AF4:AF61)</f>
        <v>57</v>
      </c>
      <c r="AG63" s="128">
        <f t="shared" si="42"/>
        <v>47</v>
      </c>
      <c r="AH63" s="128">
        <f t="shared" si="42"/>
        <v>32</v>
      </c>
      <c r="AI63" s="128">
        <f t="shared" si="42"/>
        <v>37</v>
      </c>
      <c r="AJ63" s="128">
        <f t="shared" si="42"/>
        <v>27</v>
      </c>
      <c r="AK63" s="128">
        <f t="shared" si="42"/>
        <v>17</v>
      </c>
      <c r="AL63" s="128">
        <f t="shared" si="42"/>
        <v>12</v>
      </c>
      <c r="AM63" s="128">
        <f t="shared" si="42"/>
        <v>0</v>
      </c>
      <c r="AN63" s="128">
        <f t="shared" si="42"/>
        <v>0</v>
      </c>
      <c r="AO63" s="114"/>
      <c r="AP63" s="129"/>
    </row>
    <row r="64" spans="1:42" ht="12.75">
      <c r="A64" s="256" t="s">
        <v>42</v>
      </c>
      <c r="B64" s="254">
        <f t="shared" ref="B64:R64" si="43">STDEV(B4:B61)</f>
        <v>0.90304318465144984</v>
      </c>
      <c r="C64" s="254">
        <f t="shared" si="43"/>
        <v>0.95592526038821446</v>
      </c>
      <c r="D64" s="254">
        <f t="shared" si="43"/>
        <v>1.0940359685789423</v>
      </c>
      <c r="E64" s="254">
        <f t="shared" si="43"/>
        <v>1.9099510165610092</v>
      </c>
      <c r="F64" s="254">
        <f t="shared" si="43"/>
        <v>1.6628207289932098</v>
      </c>
      <c r="G64" s="254">
        <f t="shared" si="43"/>
        <v>1.7872303649768999</v>
      </c>
      <c r="H64" s="254">
        <f t="shared" si="43"/>
        <v>0.99621182061374403</v>
      </c>
      <c r="I64" s="254">
        <f t="shared" si="43"/>
        <v>1.6543403837370223</v>
      </c>
      <c r="J64" s="254">
        <f t="shared" si="43"/>
        <v>1.1458914218350744</v>
      </c>
      <c r="K64" s="254">
        <f t="shared" si="43"/>
        <v>1.8988327041194322</v>
      </c>
      <c r="L64" s="254">
        <f t="shared" si="43"/>
        <v>1.1260539863422578</v>
      </c>
      <c r="M64" s="254">
        <f t="shared" si="43"/>
        <v>1.4393359025225423</v>
      </c>
      <c r="N64" s="254">
        <f t="shared" si="43"/>
        <v>0.93593966744712143</v>
      </c>
      <c r="O64" s="254">
        <f t="shared" si="43"/>
        <v>1.4664012849055528</v>
      </c>
      <c r="P64" s="254">
        <f t="shared" si="43"/>
        <v>1.3213313420283714</v>
      </c>
      <c r="Q64" s="254">
        <f t="shared" si="43"/>
        <v>1.8251619026710719</v>
      </c>
      <c r="R64" s="254">
        <f t="shared" si="43"/>
        <v>0.94941635205971586</v>
      </c>
    </row>
    <row r="65" spans="1:40" ht="12.75" customHeight="1">
      <c r="A65" s="253">
        <f>kwantylowa!A64</f>
        <v>1840</v>
      </c>
      <c r="B65" s="254"/>
      <c r="C65" s="254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T65" s="3" t="s">
        <v>44</v>
      </c>
      <c r="U65" s="3"/>
      <c r="V65" s="3"/>
      <c r="W65" s="3"/>
      <c r="X65" s="2" t="s">
        <v>45</v>
      </c>
      <c r="Y65" s="1" t="s">
        <v>46</v>
      </c>
      <c r="Z65" s="1"/>
      <c r="AA65" s="1"/>
      <c r="AB65" s="1"/>
      <c r="AF65" s="3" t="s">
        <v>44</v>
      </c>
      <c r="AG65" s="3"/>
      <c r="AH65" s="3"/>
      <c r="AI65" s="3"/>
      <c r="AJ65" s="2" t="s">
        <v>45</v>
      </c>
      <c r="AK65" s="1" t="s">
        <v>46</v>
      </c>
      <c r="AL65" s="1"/>
      <c r="AM65" s="1"/>
      <c r="AN65" s="1"/>
    </row>
    <row r="66" spans="1:40" ht="12.75">
      <c r="A66" s="253">
        <f>kwantylowa!A65</f>
        <v>1841</v>
      </c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54"/>
      <c r="M66" s="254"/>
      <c r="N66" s="254"/>
      <c r="O66" s="254"/>
      <c r="P66" s="254"/>
      <c r="Q66" s="254"/>
      <c r="R66" s="254"/>
      <c r="T66" s="3"/>
      <c r="U66" s="3"/>
      <c r="V66" s="3"/>
      <c r="W66" s="3"/>
      <c r="X66" s="2"/>
      <c r="Y66" s="1"/>
      <c r="Z66" s="1"/>
      <c r="AA66" s="1"/>
      <c r="AB66" s="1"/>
      <c r="AF66" s="3"/>
      <c r="AG66" s="3"/>
      <c r="AH66" s="3"/>
      <c r="AI66" s="3"/>
      <c r="AJ66" s="2"/>
      <c r="AK66" s="1"/>
      <c r="AL66" s="1"/>
      <c r="AM66" s="1"/>
      <c r="AN66" s="1"/>
    </row>
    <row r="67" spans="1:40" ht="12.75">
      <c r="A67" s="253">
        <f>kwantylowa!A66</f>
        <v>1842</v>
      </c>
      <c r="B67" s="254"/>
      <c r="C67" s="254"/>
      <c r="D67" s="254"/>
      <c r="E67" s="254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T67" s="3"/>
      <c r="U67" s="3"/>
      <c r="V67" s="3"/>
      <c r="W67" s="3"/>
      <c r="X67" s="2"/>
      <c r="Y67" s="1"/>
      <c r="Z67" s="1"/>
      <c r="AA67" s="1"/>
      <c r="AB67" s="1"/>
      <c r="AF67" s="3"/>
      <c r="AG67" s="3"/>
      <c r="AH67" s="3"/>
      <c r="AI67" s="3"/>
      <c r="AJ67" s="2"/>
      <c r="AK67" s="1"/>
      <c r="AL67" s="1"/>
      <c r="AM67" s="1"/>
      <c r="AN67" s="1"/>
    </row>
    <row r="68" spans="1:40" ht="12.75">
      <c r="A68" s="253">
        <f>kwantylowa!A67</f>
        <v>1843</v>
      </c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54"/>
      <c r="M68" s="254"/>
      <c r="N68" s="254"/>
      <c r="O68" s="254"/>
      <c r="P68" s="254"/>
      <c r="Q68" s="254"/>
      <c r="R68" s="254"/>
      <c r="T68" s="3"/>
      <c r="U68" s="3"/>
      <c r="V68" s="3"/>
      <c r="W68" s="3"/>
      <c r="X68" s="2"/>
      <c r="Y68" s="1"/>
      <c r="Z68" s="1"/>
      <c r="AA68" s="1"/>
      <c r="AB68" s="1"/>
      <c r="AF68" s="3"/>
      <c r="AG68" s="3"/>
      <c r="AH68" s="3"/>
      <c r="AI68" s="3"/>
      <c r="AJ68" s="2"/>
      <c r="AK68" s="1"/>
      <c r="AL68" s="1"/>
      <c r="AM68" s="1"/>
      <c r="AN68" s="1"/>
    </row>
    <row r="69" spans="1:40" ht="12.75">
      <c r="A69" s="253">
        <f>kwantylowa!A68</f>
        <v>1844</v>
      </c>
      <c r="B69" s="254"/>
      <c r="C69" s="254"/>
      <c r="D69" s="254"/>
      <c r="E69" s="254"/>
      <c r="F69" s="254"/>
      <c r="G69" s="254"/>
      <c r="H69" s="254"/>
      <c r="I69" s="254"/>
      <c r="J69" s="254"/>
      <c r="K69" s="254"/>
      <c r="L69" s="254"/>
      <c r="M69" s="254"/>
      <c r="N69" s="254"/>
      <c r="O69" s="254"/>
      <c r="P69" s="254"/>
      <c r="Q69" s="254"/>
      <c r="R69" s="254"/>
      <c r="S69" s="21"/>
      <c r="T69" s="3"/>
      <c r="U69" s="3"/>
      <c r="V69" s="3"/>
      <c r="W69" s="3"/>
      <c r="X69" s="2"/>
      <c r="Y69" s="1"/>
      <c r="Z69" s="1"/>
      <c r="AA69" s="1"/>
      <c r="AB69" s="1"/>
      <c r="AE69" s="21"/>
      <c r="AF69" s="3"/>
      <c r="AG69" s="3"/>
      <c r="AH69" s="3"/>
      <c r="AI69" s="3"/>
      <c r="AJ69" s="2"/>
      <c r="AK69" s="1"/>
      <c r="AL69" s="1"/>
      <c r="AM69" s="1"/>
      <c r="AN69" s="1"/>
    </row>
    <row r="70" spans="1:40" ht="12.75">
      <c r="A70" s="253">
        <f>kwantylowa!A69</f>
        <v>1845</v>
      </c>
      <c r="B70" s="254"/>
      <c r="C70" s="254"/>
      <c r="D70" s="254"/>
      <c r="E70" s="254"/>
      <c r="F70" s="254"/>
      <c r="G70" s="254"/>
      <c r="H70" s="254"/>
      <c r="I70" s="254"/>
      <c r="J70" s="254"/>
      <c r="K70" s="254"/>
      <c r="L70" s="254"/>
      <c r="M70" s="254"/>
      <c r="N70" s="254"/>
      <c r="O70" s="254"/>
      <c r="P70" s="254"/>
      <c r="Q70" s="254"/>
      <c r="R70" s="254"/>
      <c r="S70" s="130" t="s">
        <v>35</v>
      </c>
      <c r="T70" s="13">
        <f>SUM(T63:W63)</f>
        <v>453</v>
      </c>
      <c r="U70" s="13"/>
      <c r="V70" s="13"/>
      <c r="W70" s="13"/>
      <c r="X70" s="131"/>
      <c r="Y70" s="13">
        <f>SUM(Y63:AB63)</f>
        <v>118</v>
      </c>
      <c r="Z70" s="13"/>
      <c r="AA70" s="13"/>
      <c r="AB70" s="13"/>
      <c r="AE70" s="130" t="s">
        <v>35</v>
      </c>
      <c r="AF70" s="13">
        <f>SUM(AF63:AI63)</f>
        <v>173</v>
      </c>
      <c r="AG70" s="13"/>
      <c r="AH70" s="13"/>
      <c r="AI70" s="13"/>
      <c r="AJ70" s="131"/>
      <c r="AK70" s="13">
        <f>SUM(AK63:AN63)</f>
        <v>29</v>
      </c>
      <c r="AL70" s="13"/>
      <c r="AM70" s="13"/>
      <c r="AN70" s="13"/>
    </row>
    <row r="71" spans="1:40" ht="12.75">
      <c r="A71" s="253">
        <f>kwantylowa!A70</f>
        <v>1846</v>
      </c>
      <c r="B71" s="254"/>
      <c r="C71" s="254"/>
      <c r="D71" s="254"/>
      <c r="E71" s="254"/>
      <c r="F71" s="254"/>
      <c r="G71" s="254"/>
      <c r="H71" s="254"/>
      <c r="I71" s="254"/>
      <c r="J71" s="254"/>
      <c r="K71" s="254"/>
      <c r="L71" s="254"/>
      <c r="M71" s="254"/>
      <c r="N71" s="254"/>
      <c r="O71" s="254"/>
      <c r="P71" s="254"/>
      <c r="Q71" s="254"/>
      <c r="R71" s="254"/>
      <c r="S71" s="21"/>
    </row>
    <row r="72" spans="1:40" ht="12.75">
      <c r="A72" s="253">
        <f>kwantylowa!A71</f>
        <v>1847</v>
      </c>
      <c r="B72" s="25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</row>
    <row r="73" spans="1:40" ht="12.75">
      <c r="A73" s="253">
        <f>kwantylowa!A72</f>
        <v>1848</v>
      </c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</row>
    <row r="74" spans="1:40" ht="12.75">
      <c r="A74" s="253">
        <f>kwantylowa!A73</f>
        <v>1849</v>
      </c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</row>
    <row r="75" spans="1:40" ht="12.75">
      <c r="A75" s="253">
        <f>kwantylowa!A74</f>
        <v>1850</v>
      </c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</row>
    <row r="76" spans="1:40" ht="12.75">
      <c r="A76" s="253">
        <f>kwantylowa!A75</f>
        <v>1851</v>
      </c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</row>
    <row r="77" spans="1:40" ht="12.75">
      <c r="A77" s="253">
        <f>kwantylowa!A76</f>
        <v>1852</v>
      </c>
      <c r="B77" s="254"/>
      <c r="C77" s="254"/>
      <c r="D77" s="25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</row>
    <row r="78" spans="1:40" ht="12.75">
      <c r="A78" s="253">
        <f>kwantylowa!A77</f>
        <v>1853</v>
      </c>
      <c r="B78" s="254"/>
      <c r="C78" s="254"/>
      <c r="D78" s="254"/>
      <c r="E78" s="254"/>
      <c r="F78" s="254"/>
      <c r="G78" s="254"/>
      <c r="H78" s="254"/>
      <c r="I78" s="254"/>
      <c r="J78" s="254"/>
      <c r="K78" s="254"/>
      <c r="L78" s="254"/>
      <c r="M78" s="254"/>
      <c r="N78" s="254"/>
      <c r="O78" s="254"/>
      <c r="P78" s="254"/>
      <c r="Q78" s="254"/>
      <c r="R78" s="254"/>
    </row>
    <row r="79" spans="1:40" ht="12.75">
      <c r="A79" s="253">
        <f>kwantylowa!A78</f>
        <v>1854</v>
      </c>
      <c r="B79" s="254"/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</row>
    <row r="80" spans="1:40" ht="12.75">
      <c r="A80" s="253">
        <f>kwantylowa!A79</f>
        <v>1855</v>
      </c>
      <c r="B80" s="254"/>
      <c r="C80" s="254"/>
      <c r="D80" s="254"/>
      <c r="E80" s="254"/>
      <c r="F80" s="254"/>
      <c r="G80" s="254"/>
      <c r="H80" s="254"/>
      <c r="I80" s="254"/>
      <c r="J80" s="254"/>
      <c r="K80" s="254"/>
      <c r="L80" s="254"/>
      <c r="M80" s="254"/>
      <c r="N80" s="254"/>
      <c r="O80" s="254"/>
      <c r="P80" s="254"/>
      <c r="Q80" s="254"/>
      <c r="R80" s="254"/>
    </row>
    <row r="81" spans="1:18" ht="12.75">
      <c r="A81" s="253">
        <f>kwantylowa!A80</f>
        <v>1856</v>
      </c>
      <c r="B81" s="254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</row>
    <row r="82" spans="1:18" ht="12.75">
      <c r="A82" s="253">
        <f>kwantylowa!A81</f>
        <v>1857</v>
      </c>
      <c r="B82" s="254"/>
      <c r="C82" s="254"/>
      <c r="D82" s="254"/>
      <c r="E82" s="254"/>
      <c r="F82" s="254"/>
      <c r="G82" s="254"/>
      <c r="H82" s="254"/>
      <c r="I82" s="254"/>
      <c r="J82" s="254"/>
      <c r="K82" s="254"/>
      <c r="L82" s="254"/>
      <c r="M82" s="254"/>
      <c r="N82" s="254"/>
      <c r="O82" s="254"/>
      <c r="P82" s="254"/>
      <c r="Q82" s="254"/>
      <c r="R82" s="254"/>
    </row>
    <row r="83" spans="1:18" ht="12.75">
      <c r="A83" s="253">
        <f>kwantylowa!A82</f>
        <v>1858</v>
      </c>
      <c r="B83" s="25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</row>
    <row r="84" spans="1:18" ht="12.75">
      <c r="A84" s="253">
        <f>kwantylowa!A83</f>
        <v>1859</v>
      </c>
      <c r="B84" s="254"/>
      <c r="C84" s="254"/>
      <c r="D84" s="254"/>
      <c r="E84" s="254"/>
      <c r="F84" s="254"/>
      <c r="G84" s="254"/>
      <c r="H84" s="254"/>
      <c r="I84" s="254"/>
      <c r="J84" s="254"/>
      <c r="K84" s="254"/>
      <c r="L84" s="254"/>
      <c r="M84" s="254"/>
      <c r="N84" s="254"/>
      <c r="O84" s="254"/>
      <c r="P84" s="254"/>
      <c r="Q84" s="254"/>
      <c r="R84" s="254"/>
    </row>
    <row r="85" spans="1:18" ht="12.75">
      <c r="A85" s="253">
        <f>kwantylowa!A84</f>
        <v>1860</v>
      </c>
      <c r="B85" s="254"/>
      <c r="C85" s="254"/>
      <c r="D85" s="254"/>
      <c r="E85" s="254"/>
      <c r="F85" s="254"/>
      <c r="G85" s="254"/>
      <c r="H85" s="254"/>
      <c r="I85" s="254"/>
      <c r="J85" s="254"/>
      <c r="K85" s="254"/>
      <c r="L85" s="254"/>
      <c r="M85" s="254"/>
      <c r="N85" s="254"/>
      <c r="O85" s="254"/>
      <c r="P85" s="254"/>
      <c r="Q85" s="254"/>
      <c r="R85" s="254"/>
    </row>
    <row r="86" spans="1:18" ht="12.75">
      <c r="A86" s="253">
        <f>kwantylowa!A85</f>
        <v>1861</v>
      </c>
      <c r="B86" s="254"/>
      <c r="C86" s="254"/>
      <c r="D86" s="254"/>
      <c r="E86" s="254"/>
      <c r="F86" s="254"/>
      <c r="G86" s="254"/>
      <c r="H86" s="254"/>
      <c r="I86" s="254"/>
      <c r="J86" s="254"/>
      <c r="K86" s="254"/>
      <c r="L86" s="254"/>
      <c r="M86" s="254"/>
      <c r="N86" s="254"/>
      <c r="O86" s="254"/>
      <c r="P86" s="254"/>
      <c r="Q86" s="254"/>
      <c r="R86" s="254"/>
    </row>
    <row r="87" spans="1:18" ht="12.75">
      <c r="A87" s="253">
        <f>kwantylowa!A86</f>
        <v>1862</v>
      </c>
      <c r="B87" s="254"/>
      <c r="C87" s="254"/>
      <c r="D87" s="254"/>
      <c r="E87" s="254"/>
      <c r="F87" s="254"/>
      <c r="G87" s="254"/>
      <c r="H87" s="254"/>
      <c r="I87" s="254"/>
      <c r="J87" s="254"/>
      <c r="K87" s="254"/>
      <c r="L87" s="254"/>
      <c r="M87" s="254"/>
      <c r="N87" s="254"/>
      <c r="O87" s="254"/>
      <c r="P87" s="254"/>
      <c r="Q87" s="254"/>
      <c r="R87" s="254"/>
    </row>
    <row r="88" spans="1:18" ht="12.75">
      <c r="A88" s="253">
        <f>kwantylowa!A87</f>
        <v>1863</v>
      </c>
      <c r="B88" s="254"/>
      <c r="C88" s="254"/>
      <c r="D88" s="254"/>
      <c r="E88" s="254"/>
      <c r="F88" s="254"/>
      <c r="G88" s="254"/>
      <c r="H88" s="254"/>
      <c r="I88" s="254"/>
      <c r="J88" s="254"/>
      <c r="K88" s="254"/>
      <c r="L88" s="254"/>
      <c r="M88" s="254"/>
      <c r="N88" s="254"/>
      <c r="O88" s="254"/>
      <c r="P88" s="254"/>
      <c r="Q88" s="254"/>
      <c r="R88" s="254"/>
    </row>
    <row r="89" spans="1:18" ht="12.75">
      <c r="A89" s="253">
        <f>kwantylowa!A88</f>
        <v>1864</v>
      </c>
      <c r="B89" s="254"/>
      <c r="C89" s="254"/>
      <c r="D89" s="254"/>
      <c r="E89" s="254"/>
      <c r="F89" s="254"/>
      <c r="G89" s="254"/>
      <c r="H89" s="254"/>
      <c r="I89" s="254"/>
      <c r="J89" s="254"/>
      <c r="K89" s="254"/>
      <c r="L89" s="254"/>
      <c r="M89" s="254"/>
      <c r="N89" s="254"/>
      <c r="O89" s="254"/>
      <c r="P89" s="254"/>
      <c r="Q89" s="254"/>
      <c r="R89" s="254"/>
    </row>
    <row r="90" spans="1:18" ht="12.75">
      <c r="A90" s="253">
        <f>kwantylowa!A89</f>
        <v>1865</v>
      </c>
      <c r="B90" s="254"/>
      <c r="C90" s="254"/>
      <c r="D90" s="254"/>
      <c r="E90" s="254"/>
      <c r="F90" s="254"/>
      <c r="G90" s="254"/>
      <c r="H90" s="254"/>
      <c r="I90" s="254"/>
      <c r="J90" s="254"/>
      <c r="K90" s="254"/>
      <c r="L90" s="254"/>
      <c r="M90" s="254"/>
      <c r="N90" s="254"/>
      <c r="O90" s="254"/>
      <c r="P90" s="254"/>
      <c r="Q90" s="254"/>
      <c r="R90" s="254"/>
    </row>
    <row r="91" spans="1:18" ht="12.75">
      <c r="A91" s="253">
        <f>kwantylowa!A90</f>
        <v>1866</v>
      </c>
      <c r="B91" s="254"/>
      <c r="C91" s="254"/>
      <c r="D91" s="254"/>
      <c r="E91" s="254"/>
      <c r="F91" s="254"/>
      <c r="G91" s="254"/>
      <c r="H91" s="254"/>
      <c r="I91" s="254"/>
      <c r="J91" s="254"/>
      <c r="K91" s="254"/>
      <c r="L91" s="254"/>
      <c r="M91" s="254"/>
      <c r="N91" s="254"/>
      <c r="O91" s="254"/>
      <c r="P91" s="254"/>
      <c r="Q91" s="254"/>
      <c r="R91" s="254"/>
    </row>
    <row r="92" spans="1:18" ht="12.75">
      <c r="A92" s="253">
        <f>kwantylowa!A91</f>
        <v>1867</v>
      </c>
      <c r="B92" s="254"/>
      <c r="C92" s="254"/>
      <c r="D92" s="254"/>
      <c r="E92" s="254"/>
      <c r="F92" s="254"/>
      <c r="G92" s="254"/>
      <c r="H92" s="254"/>
      <c r="I92" s="254"/>
      <c r="J92" s="254"/>
      <c r="K92" s="254"/>
      <c r="L92" s="254"/>
      <c r="M92" s="254"/>
      <c r="N92" s="254"/>
      <c r="O92" s="254"/>
      <c r="P92" s="254"/>
      <c r="Q92" s="254"/>
      <c r="R92" s="254"/>
    </row>
    <row r="93" spans="1:18" ht="12.75">
      <c r="A93" s="253">
        <f>kwantylowa!A92</f>
        <v>1868</v>
      </c>
      <c r="B93" s="254"/>
      <c r="C93" s="254"/>
      <c r="D93" s="254"/>
      <c r="E93" s="254"/>
      <c r="F93" s="254"/>
      <c r="G93" s="254"/>
      <c r="H93" s="254"/>
      <c r="I93" s="254"/>
      <c r="J93" s="254"/>
      <c r="K93" s="254"/>
      <c r="L93" s="254"/>
      <c r="M93" s="254"/>
      <c r="N93" s="254"/>
      <c r="O93" s="254"/>
      <c r="P93" s="254"/>
      <c r="Q93" s="254"/>
      <c r="R93" s="254"/>
    </row>
    <row r="94" spans="1:18" ht="12.75">
      <c r="A94" s="253">
        <f>kwantylowa!A93</f>
        <v>1868.7</v>
      </c>
      <c r="B94" s="254"/>
      <c r="C94" s="254"/>
      <c r="D94" s="254"/>
      <c r="E94" s="254"/>
      <c r="F94" s="254"/>
      <c r="G94" s="254"/>
      <c r="H94" s="254"/>
      <c r="I94" s="254"/>
      <c r="J94" s="254"/>
      <c r="K94" s="254"/>
      <c r="L94" s="254"/>
      <c r="M94" s="254"/>
      <c r="N94" s="254"/>
      <c r="O94" s="254"/>
      <c r="P94" s="254"/>
      <c r="Q94" s="254"/>
      <c r="R94" s="254"/>
    </row>
    <row r="95" spans="1:18" ht="12.75">
      <c r="A95" s="253">
        <f>kwantylowa!A94</f>
        <v>1870</v>
      </c>
      <c r="B95" s="254"/>
      <c r="C95" s="254"/>
      <c r="D95" s="254"/>
      <c r="E95" s="254"/>
      <c r="F95" s="254"/>
      <c r="G95" s="254"/>
      <c r="H95" s="254"/>
      <c r="I95" s="254"/>
      <c r="J95" s="254"/>
      <c r="K95" s="254"/>
      <c r="L95" s="254"/>
      <c r="M95" s="254"/>
      <c r="N95" s="254"/>
      <c r="O95" s="254"/>
      <c r="P95" s="254"/>
      <c r="Q95" s="254"/>
      <c r="R95" s="254"/>
    </row>
    <row r="96" spans="1:18" ht="12.75">
      <c r="A96" s="253">
        <f>kwantylowa!A95</f>
        <v>1871</v>
      </c>
      <c r="B96" s="254"/>
      <c r="C96" s="254"/>
      <c r="D96" s="254"/>
      <c r="E96" s="254"/>
      <c r="F96" s="254"/>
      <c r="G96" s="254"/>
      <c r="H96" s="254"/>
      <c r="I96" s="254"/>
      <c r="J96" s="254"/>
      <c r="K96" s="254"/>
      <c r="L96" s="254"/>
      <c r="M96" s="254"/>
      <c r="N96" s="254"/>
      <c r="O96" s="254"/>
      <c r="P96" s="254"/>
      <c r="Q96" s="254"/>
      <c r="R96" s="254"/>
    </row>
    <row r="97" spans="1:18" ht="12.75">
      <c r="A97" s="253">
        <f>kwantylowa!A96</f>
        <v>1872</v>
      </c>
      <c r="B97" s="254"/>
      <c r="C97" s="254"/>
      <c r="D97" s="254"/>
      <c r="E97" s="254"/>
      <c r="F97" s="254"/>
      <c r="G97" s="254"/>
      <c r="H97" s="254"/>
      <c r="I97" s="254"/>
      <c r="J97" s="254"/>
      <c r="K97" s="254"/>
      <c r="L97" s="254"/>
      <c r="M97" s="254"/>
      <c r="N97" s="254"/>
      <c r="O97" s="254"/>
      <c r="P97" s="254"/>
      <c r="Q97" s="254"/>
      <c r="R97" s="254"/>
    </row>
    <row r="98" spans="1:18" ht="12.75">
      <c r="A98" s="253">
        <f>kwantylowa!A97</f>
        <v>1873</v>
      </c>
      <c r="B98" s="254"/>
      <c r="C98" s="254"/>
      <c r="D98" s="254"/>
      <c r="E98" s="254"/>
      <c r="F98" s="254"/>
      <c r="G98" s="254"/>
      <c r="H98" s="254"/>
      <c r="I98" s="254"/>
      <c r="J98" s="254"/>
      <c r="K98" s="254"/>
      <c r="L98" s="254"/>
      <c r="M98" s="254"/>
      <c r="N98" s="254"/>
      <c r="O98" s="254"/>
      <c r="P98" s="254"/>
      <c r="Q98" s="254"/>
      <c r="R98" s="254"/>
    </row>
    <row r="99" spans="1:18" ht="12.75">
      <c r="A99" s="253">
        <f>kwantylowa!A98</f>
        <v>1874</v>
      </c>
      <c r="B99" s="254"/>
      <c r="C99" s="254"/>
      <c r="D99" s="254"/>
      <c r="E99" s="254"/>
      <c r="F99" s="254"/>
      <c r="G99" s="254"/>
      <c r="H99" s="254"/>
      <c r="I99" s="254"/>
      <c r="J99" s="254"/>
      <c r="K99" s="254"/>
      <c r="L99" s="254"/>
      <c r="M99" s="254"/>
      <c r="N99" s="254"/>
      <c r="O99" s="254"/>
      <c r="P99" s="254"/>
      <c r="Q99" s="254"/>
      <c r="R99" s="254"/>
    </row>
    <row r="100" spans="1:18" ht="12.75">
      <c r="A100" s="253">
        <f>kwantylowa!A99</f>
        <v>1875</v>
      </c>
      <c r="B100" s="254"/>
      <c r="C100" s="254"/>
      <c r="D100" s="254"/>
      <c r="E100" s="254"/>
      <c r="F100" s="254"/>
      <c r="G100" s="254"/>
      <c r="H100" s="254"/>
      <c r="I100" s="254"/>
      <c r="J100" s="254"/>
      <c r="K100" s="254"/>
      <c r="L100" s="254"/>
      <c r="M100" s="254"/>
      <c r="N100" s="254"/>
      <c r="O100" s="254"/>
      <c r="P100" s="254"/>
      <c r="Q100" s="254"/>
      <c r="R100" s="254"/>
    </row>
    <row r="101" spans="1:18" ht="12.75">
      <c r="A101" s="253">
        <f>kwantylowa!A100</f>
        <v>1876</v>
      </c>
      <c r="B101" s="254"/>
      <c r="C101" s="254"/>
      <c r="D101" s="254"/>
      <c r="E101" s="254"/>
      <c r="F101" s="254"/>
      <c r="G101" s="254"/>
      <c r="H101" s="254"/>
      <c r="I101" s="254"/>
      <c r="J101" s="254"/>
      <c r="K101" s="254"/>
      <c r="L101" s="254"/>
      <c r="M101" s="254"/>
      <c r="N101" s="254"/>
      <c r="O101" s="254"/>
      <c r="P101" s="254"/>
      <c r="Q101" s="254"/>
      <c r="R101" s="254"/>
    </row>
    <row r="102" spans="1:18" ht="12.75">
      <c r="A102" s="253">
        <f>kwantylowa!A101</f>
        <v>1877</v>
      </c>
      <c r="B102" s="254"/>
      <c r="C102" s="254"/>
      <c r="D102" s="254"/>
      <c r="E102" s="254"/>
      <c r="F102" s="254"/>
      <c r="G102" s="254"/>
      <c r="H102" s="254"/>
      <c r="I102" s="254"/>
      <c r="J102" s="254"/>
      <c r="K102" s="254"/>
      <c r="L102" s="254"/>
      <c r="M102" s="254"/>
      <c r="N102" s="254"/>
      <c r="O102" s="254"/>
      <c r="P102" s="254"/>
      <c r="Q102" s="254"/>
      <c r="R102" s="254"/>
    </row>
  </sheetData>
  <mergeCells count="13">
    <mergeCell ref="T70:W70"/>
    <mergeCell ref="Y70:AB70"/>
    <mergeCell ref="AF70:AI70"/>
    <mergeCell ref="AK70:AN70"/>
    <mergeCell ref="B1:R2"/>
    <mergeCell ref="T2:AD2"/>
    <mergeCell ref="AF2:AP2"/>
    <mergeCell ref="T65:W69"/>
    <mergeCell ref="X65:X69"/>
    <mergeCell ref="Y65:AB69"/>
    <mergeCell ref="AF65:AI69"/>
    <mergeCell ref="AJ65:AJ69"/>
    <mergeCell ref="AK65:AN69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W94"/>
  <sheetViews>
    <sheetView zoomScaleNormal="100" zoomScalePageLayoutView="60" workbookViewId="0">
      <selection activeCell="J73" sqref="J73"/>
    </sheetView>
  </sheetViews>
  <sheetFormatPr defaultRowHeight="14.25"/>
  <cols>
    <col min="1" max="1" width="5.42578125" style="20"/>
    <col min="2" max="2" width="2.42578125" style="20"/>
    <col min="3" max="52" width="6.140625" style="20" customWidth="1"/>
    <col min="53" max="53" width="0" style="20" hidden="1"/>
    <col min="54" max="257" width="8.7109375" style="20"/>
  </cols>
  <sheetData>
    <row r="1" spans="1:74" ht="12.75">
      <c r="A1" s="20" t="s">
        <v>47</v>
      </c>
    </row>
    <row r="2" spans="1:74" ht="12.75">
      <c r="A2" s="20" t="s">
        <v>48</v>
      </c>
      <c r="C2" s="20" t="s">
        <v>110</v>
      </c>
    </row>
    <row r="4" spans="1:74" s="132" customFormat="1" ht="12">
      <c r="A4" s="132" t="s">
        <v>49</v>
      </c>
    </row>
    <row r="6" spans="1:74" ht="12.75">
      <c r="A6" s="133"/>
      <c r="B6" s="134"/>
      <c r="C6" s="217" t="str">
        <f>'w-wa'!B1</f>
        <v>I</v>
      </c>
      <c r="D6" s="217"/>
      <c r="E6" s="135"/>
      <c r="F6" s="217" t="str">
        <f>'w-wa'!C1</f>
        <v>II</v>
      </c>
      <c r="G6" s="217"/>
      <c r="H6" s="135"/>
      <c r="I6" s="217" t="s">
        <v>2</v>
      </c>
      <c r="J6" s="217"/>
      <c r="K6" s="135"/>
      <c r="L6" s="217" t="s">
        <v>3</v>
      </c>
      <c r="M6" s="217"/>
      <c r="N6" s="135"/>
      <c r="O6" s="217" t="s">
        <v>4</v>
      </c>
      <c r="P6" s="217"/>
      <c r="Q6" s="135"/>
      <c r="R6" s="217" t="s">
        <v>5</v>
      </c>
      <c r="S6" s="217"/>
      <c r="T6" s="135"/>
      <c r="U6" s="217" t="s">
        <v>6</v>
      </c>
      <c r="V6" s="217"/>
      <c r="W6" s="135"/>
      <c r="X6" s="217" t="s">
        <v>7</v>
      </c>
      <c r="Y6" s="217"/>
      <c r="Z6" s="135"/>
      <c r="AA6" s="217" t="s">
        <v>8</v>
      </c>
      <c r="AB6" s="217"/>
      <c r="AC6" s="135"/>
      <c r="AD6" s="217" t="s">
        <v>9</v>
      </c>
      <c r="AE6" s="217"/>
      <c r="AF6" s="135"/>
      <c r="AG6" s="217" t="s">
        <v>10</v>
      </c>
      <c r="AH6" s="217"/>
      <c r="AI6" s="135"/>
      <c r="AJ6" s="218" t="s">
        <v>11</v>
      </c>
      <c r="AK6" s="218"/>
      <c r="AL6" s="135"/>
      <c r="AM6" s="219" t="s">
        <v>12</v>
      </c>
      <c r="AN6" s="219"/>
      <c r="AO6" s="136"/>
      <c r="AP6" s="219" t="s">
        <v>13</v>
      </c>
      <c r="AQ6" s="219"/>
      <c r="AR6" s="136"/>
      <c r="AS6" s="219" t="s">
        <v>14</v>
      </c>
      <c r="AT6" s="219"/>
      <c r="AU6" s="136"/>
      <c r="AV6" s="219" t="s">
        <v>15</v>
      </c>
      <c r="AW6" s="219"/>
      <c r="AX6" s="136"/>
      <c r="AY6" s="219" t="s">
        <v>16</v>
      </c>
      <c r="AZ6" s="219"/>
      <c r="BA6" s="137"/>
      <c r="BB6" s="138">
        <v>1</v>
      </c>
      <c r="BC6" s="138">
        <v>2</v>
      </c>
      <c r="BD6" s="137"/>
      <c r="BE6" s="137" t="s">
        <v>50</v>
      </c>
      <c r="BF6" s="98" t="s">
        <v>0</v>
      </c>
      <c r="BG6" s="98" t="s">
        <v>1</v>
      </c>
      <c r="BH6" s="98" t="s">
        <v>2</v>
      </c>
      <c r="BI6" s="98" t="s">
        <v>3</v>
      </c>
      <c r="BJ6" s="98" t="s">
        <v>4</v>
      </c>
      <c r="BK6" s="98" t="s">
        <v>5</v>
      </c>
      <c r="BL6" s="98" t="s">
        <v>6</v>
      </c>
      <c r="BM6" s="98" t="s">
        <v>7</v>
      </c>
      <c r="BN6" s="98" t="s">
        <v>8</v>
      </c>
      <c r="BO6" s="98" t="s">
        <v>9</v>
      </c>
      <c r="BP6" s="98" t="s">
        <v>10</v>
      </c>
      <c r="BQ6" s="98" t="s">
        <v>11</v>
      </c>
      <c r="BR6" s="98" t="s">
        <v>12</v>
      </c>
      <c r="BS6" s="98" t="s">
        <v>13</v>
      </c>
      <c r="BT6" s="98" t="s">
        <v>14</v>
      </c>
      <c r="BU6" s="98" t="s">
        <v>15</v>
      </c>
      <c r="BV6" s="98" t="s">
        <v>16</v>
      </c>
    </row>
    <row r="7" spans="1:74" s="98" customFormat="1" ht="11.25">
      <c r="A7" s="139" t="s">
        <v>51</v>
      </c>
      <c r="B7" s="139"/>
      <c r="C7" s="140" t="s">
        <v>52</v>
      </c>
      <c r="D7" s="141" t="s">
        <v>53</v>
      </c>
      <c r="E7" s="139"/>
      <c r="F7" s="140" t="s">
        <v>52</v>
      </c>
      <c r="G7" s="141" t="s">
        <v>53</v>
      </c>
      <c r="H7" s="139"/>
      <c r="I7" s="140" t="s">
        <v>52</v>
      </c>
      <c r="J7" s="141" t="s">
        <v>53</v>
      </c>
      <c r="K7" s="139"/>
      <c r="L7" s="140" t="s">
        <v>52</v>
      </c>
      <c r="M7" s="141" t="s">
        <v>53</v>
      </c>
      <c r="N7" s="139"/>
      <c r="O7" s="140" t="s">
        <v>52</v>
      </c>
      <c r="P7" s="141" t="s">
        <v>53</v>
      </c>
      <c r="Q7" s="139"/>
      <c r="R7" s="140" t="s">
        <v>52</v>
      </c>
      <c r="S7" s="141" t="s">
        <v>53</v>
      </c>
      <c r="T7" s="139"/>
      <c r="U7" s="140" t="s">
        <v>52</v>
      </c>
      <c r="V7" s="141" t="s">
        <v>53</v>
      </c>
      <c r="W7" s="139"/>
      <c r="X7" s="140" t="s">
        <v>52</v>
      </c>
      <c r="Y7" s="141" t="s">
        <v>53</v>
      </c>
      <c r="Z7" s="139"/>
      <c r="AA7" s="140" t="s">
        <v>52</v>
      </c>
      <c r="AB7" s="141" t="s">
        <v>53</v>
      </c>
      <c r="AC7" s="139"/>
      <c r="AD7" s="140" t="s">
        <v>52</v>
      </c>
      <c r="AE7" s="141" t="s">
        <v>53</v>
      </c>
      <c r="AF7" s="139"/>
      <c r="AG7" s="140" t="s">
        <v>52</v>
      </c>
      <c r="AH7" s="141" t="s">
        <v>53</v>
      </c>
      <c r="AI7" s="139"/>
      <c r="AJ7" s="142" t="s">
        <v>52</v>
      </c>
      <c r="AK7" s="141" t="s">
        <v>53</v>
      </c>
      <c r="AL7" s="142"/>
      <c r="AM7" s="143" t="s">
        <v>52</v>
      </c>
      <c r="AN7" s="141" t="s">
        <v>53</v>
      </c>
      <c r="AO7" s="139"/>
      <c r="AP7" s="142" t="s">
        <v>52</v>
      </c>
      <c r="AQ7" s="141" t="s">
        <v>53</v>
      </c>
      <c r="AR7" s="139"/>
      <c r="AS7" s="142" t="s">
        <v>52</v>
      </c>
      <c r="AT7" s="141" t="s">
        <v>53</v>
      </c>
      <c r="AU7" s="139"/>
      <c r="AV7" s="142" t="s">
        <v>52</v>
      </c>
      <c r="AW7" s="141" t="s">
        <v>53</v>
      </c>
      <c r="AX7" s="139"/>
      <c r="AY7" s="142" t="s">
        <v>52</v>
      </c>
      <c r="AZ7" s="141" t="s">
        <v>53</v>
      </c>
      <c r="BD7" s="144" t="s">
        <v>54</v>
      </c>
      <c r="BE7" s="145" t="s">
        <v>55</v>
      </c>
      <c r="BF7" s="146">
        <f>C18-D8</f>
        <v>10.050011599999999</v>
      </c>
      <c r="BG7" s="146">
        <f>F18-G8</f>
        <v>10.935014499999998</v>
      </c>
      <c r="BH7" s="146">
        <f>I18-J8</f>
        <v>6.6300029</v>
      </c>
      <c r="BI7" s="146">
        <f>I18-J8</f>
        <v>6.6300029</v>
      </c>
      <c r="BJ7" s="146">
        <f>O18-P8</f>
        <v>5.0400202999999966</v>
      </c>
      <c r="BK7" s="146">
        <f>L18-M8</f>
        <v>4.2300087</v>
      </c>
      <c r="BL7" s="146">
        <f>U18-V8</f>
        <v>4.8750086999999986</v>
      </c>
      <c r="BM7" s="146">
        <f>X18-Y8</f>
        <v>3.5649999999999977</v>
      </c>
      <c r="BN7" s="146">
        <f>AA18-AB8</f>
        <v>4.3550000000000004</v>
      </c>
      <c r="BO7" s="146">
        <f>AD18-AE8</f>
        <v>4.12</v>
      </c>
      <c r="BP7" s="146">
        <f>AG18-AH8</f>
        <v>6.6850289999999983</v>
      </c>
      <c r="BQ7" s="146">
        <f>AJ18-AK8</f>
        <v>6.7950086999999995</v>
      </c>
      <c r="BR7" s="146">
        <f>AM18-AN8</f>
        <v>7.2316869666666657</v>
      </c>
      <c r="BS7" s="146">
        <f>AP18-AQ8</f>
        <v>3.7283352666666687</v>
      </c>
      <c r="BT7" s="146">
        <f>AS18-AT8</f>
        <v>2.7699999999999996</v>
      </c>
      <c r="BU7" s="146">
        <f>AV18-AW8</f>
        <v>2.6416850333333324</v>
      </c>
      <c r="BV7" s="146">
        <f>AY18-AZ8</f>
        <v>2.7412528999999992</v>
      </c>
    </row>
    <row r="8" spans="1:74" s="138" customFormat="1" ht="11.25">
      <c r="A8" s="147" t="s">
        <v>56</v>
      </c>
      <c r="B8" s="148" t="s">
        <v>57</v>
      </c>
      <c r="C8" s="149">
        <f>D62</f>
        <v>-99</v>
      </c>
      <c r="D8" s="150">
        <f>D61</f>
        <v>-7.53</v>
      </c>
      <c r="E8" s="133">
        <v>11</v>
      </c>
      <c r="F8" s="151">
        <f>G62</f>
        <v>-99</v>
      </c>
      <c r="G8" s="150">
        <f>G61</f>
        <v>-7.06</v>
      </c>
      <c r="H8" s="133">
        <v>11</v>
      </c>
      <c r="I8" s="151">
        <f>J62</f>
        <v>-99</v>
      </c>
      <c r="J8" s="150">
        <f>J61</f>
        <v>-0.875</v>
      </c>
      <c r="K8" s="133">
        <v>11</v>
      </c>
      <c r="L8" s="151">
        <f>M62</f>
        <v>-99</v>
      </c>
      <c r="M8" s="150">
        <f>M61</f>
        <v>6.335</v>
      </c>
      <c r="N8" s="133">
        <v>11</v>
      </c>
      <c r="O8" s="151">
        <f>P62</f>
        <v>-99</v>
      </c>
      <c r="P8" s="150">
        <f>P61</f>
        <v>11.545</v>
      </c>
      <c r="Q8" s="133">
        <v>11</v>
      </c>
      <c r="R8" s="151">
        <f>S62</f>
        <v>-99</v>
      </c>
      <c r="S8" s="150">
        <f>S61</f>
        <v>15.19</v>
      </c>
      <c r="T8" s="133">
        <v>11</v>
      </c>
      <c r="U8" s="151">
        <f>V62</f>
        <v>-99</v>
      </c>
      <c r="V8" s="150">
        <f>V61</f>
        <v>16.190000000000001</v>
      </c>
      <c r="W8" s="133">
        <v>11</v>
      </c>
      <c r="X8" s="151">
        <f>Y62</f>
        <v>-99</v>
      </c>
      <c r="Y8" s="150">
        <f>Y61</f>
        <v>16.135000000000002</v>
      </c>
      <c r="Z8" s="133">
        <v>11</v>
      </c>
      <c r="AA8" s="151">
        <f>AB62</f>
        <v>-99</v>
      </c>
      <c r="AB8" s="150">
        <f>AB61</f>
        <v>11.244999999999999</v>
      </c>
      <c r="AC8" s="133">
        <v>11</v>
      </c>
      <c r="AD8" s="151">
        <f>AE62</f>
        <v>-99</v>
      </c>
      <c r="AE8" s="150">
        <f>AE61</f>
        <v>6.38</v>
      </c>
      <c r="AF8" s="133">
        <v>11</v>
      </c>
      <c r="AG8" s="151">
        <f>AH62</f>
        <v>-99</v>
      </c>
      <c r="AH8" s="150">
        <f>AH61</f>
        <v>-0.63499999999999968</v>
      </c>
      <c r="AI8" s="133">
        <v>11</v>
      </c>
      <c r="AJ8" s="149">
        <f>AK62</f>
        <v>-99</v>
      </c>
      <c r="AK8" s="150">
        <f>AK61</f>
        <v>-4.33</v>
      </c>
      <c r="AL8" s="133">
        <v>11</v>
      </c>
      <c r="AM8" s="149">
        <f>AN62</f>
        <v>-99</v>
      </c>
      <c r="AN8" s="150">
        <f>AN61</f>
        <v>-5.1466666666666665</v>
      </c>
      <c r="AO8" s="133">
        <v>11</v>
      </c>
      <c r="AP8" s="149">
        <f>AQ62</f>
        <v>-99</v>
      </c>
      <c r="AQ8" s="150">
        <f>AQ61</f>
        <v>6.5083333333333329</v>
      </c>
      <c r="AR8" s="133">
        <v>11</v>
      </c>
      <c r="AS8" s="149">
        <f>AT62</f>
        <v>-99</v>
      </c>
      <c r="AT8" s="150">
        <f>AT61</f>
        <v>16.563333333333333</v>
      </c>
      <c r="AU8" s="133">
        <v>11</v>
      </c>
      <c r="AV8" s="149">
        <f>AW62</f>
        <v>-99</v>
      </c>
      <c r="AW8" s="150">
        <f>AW61</f>
        <v>6.9733333333333336</v>
      </c>
      <c r="AX8" s="133">
        <v>11</v>
      </c>
      <c r="AY8" s="149">
        <f>AZ62</f>
        <v>-99</v>
      </c>
      <c r="AZ8" s="150">
        <f>AZ61</f>
        <v>7.0304166666666674</v>
      </c>
      <c r="BA8" s="138">
        <v>11</v>
      </c>
      <c r="BD8" s="144" t="s">
        <v>58</v>
      </c>
      <c r="BE8" s="145" t="s">
        <v>59</v>
      </c>
      <c r="BF8" s="146">
        <f>C35-D25</f>
        <v>16.570105501878128</v>
      </c>
      <c r="BG8" s="146">
        <f>F35-G25</f>
        <v>16.88335636750023</v>
      </c>
      <c r="BH8" s="146">
        <f>I35-J25</f>
        <v>12.706977366927939</v>
      </c>
      <c r="BI8" s="146">
        <f>I35-J25</f>
        <v>12.706977366927939</v>
      </c>
      <c r="BJ8" s="146">
        <f>O35-P25</f>
        <v>9.7708136619190729</v>
      </c>
      <c r="BK8" s="146">
        <f>L35-M25</f>
        <v>9.8427583963302396</v>
      </c>
      <c r="BL8" s="146">
        <f>U35-V25</f>
        <v>6.8291873748517418</v>
      </c>
      <c r="BM8" s="146">
        <f>X35-Y25</f>
        <v>7.0196022186253373</v>
      </c>
      <c r="BN8" s="146">
        <f>AA35-AB25</f>
        <v>7.0312450989559032</v>
      </c>
      <c r="BO8" s="146">
        <f>AD35-AE25</f>
        <v>8.6679328512497094</v>
      </c>
      <c r="BP8" s="146">
        <f>AG35-AH25</f>
        <v>10.530271779927777</v>
      </c>
      <c r="BQ8" s="146">
        <f>AJ35-AK25</f>
        <v>14.404049205670278</v>
      </c>
      <c r="BR8" s="146">
        <f>AM35-AN25</f>
        <v>11.324452905314564</v>
      </c>
      <c r="BS8" s="146">
        <f>AP35-AQ25</f>
        <v>6.9435685772038411</v>
      </c>
      <c r="BT8" s="146">
        <f>AS35-AT25</f>
        <v>4.7760618004420223</v>
      </c>
      <c r="BU8" s="146">
        <f>AV35-AW25</f>
        <v>5.7752842836444938</v>
      </c>
      <c r="BV8" s="146">
        <f>AY35-AZ25</f>
        <v>4.4521452683103515</v>
      </c>
    </row>
    <row r="9" spans="1:74" s="138" customFormat="1" ht="11.25">
      <c r="A9" s="152" t="s">
        <v>60</v>
      </c>
      <c r="B9" s="153" t="s">
        <v>61</v>
      </c>
      <c r="C9" s="154">
        <f>D60</f>
        <v>-7.5299826000000003</v>
      </c>
      <c r="D9" s="150">
        <f>D59</f>
        <v>-5.85</v>
      </c>
      <c r="E9" s="155">
        <v>10</v>
      </c>
      <c r="F9" s="156">
        <f>G60</f>
        <v>-7.0599072000000005</v>
      </c>
      <c r="G9" s="150">
        <f>G59</f>
        <v>-5.3</v>
      </c>
      <c r="H9" s="155">
        <v>10</v>
      </c>
      <c r="I9" s="156">
        <f>J60</f>
        <v>-0.87498550000000019</v>
      </c>
      <c r="J9" s="150">
        <f>J59</f>
        <v>-0.51</v>
      </c>
      <c r="K9" s="155">
        <v>10</v>
      </c>
      <c r="L9" s="156">
        <f>M60</f>
        <v>6.3350087000000004</v>
      </c>
      <c r="M9" s="150">
        <f>M59</f>
        <v>6.77</v>
      </c>
      <c r="N9" s="155">
        <v>10</v>
      </c>
      <c r="O9" s="156">
        <f>P60</f>
        <v>11.5450029</v>
      </c>
      <c r="P9" s="150">
        <f>P59</f>
        <v>12.5</v>
      </c>
      <c r="Q9" s="155">
        <v>10</v>
      </c>
      <c r="R9" s="156">
        <f>S60</f>
        <v>15.1900058</v>
      </c>
      <c r="S9" s="150">
        <f>S59</f>
        <v>15.93</v>
      </c>
      <c r="T9" s="155">
        <v>10</v>
      </c>
      <c r="U9" s="156">
        <f>V60</f>
        <v>16.190005800000002</v>
      </c>
      <c r="V9" s="150">
        <f>V59</f>
        <v>16.84</v>
      </c>
      <c r="W9" s="155">
        <v>10</v>
      </c>
      <c r="X9" s="156">
        <f>Y60</f>
        <v>16.1350087</v>
      </c>
      <c r="Y9" s="150">
        <f>Y59</f>
        <v>16.57</v>
      </c>
      <c r="Z9" s="155">
        <v>10</v>
      </c>
      <c r="AA9" s="156">
        <f>AB60</f>
        <v>11.245002899999999</v>
      </c>
      <c r="AB9" s="150">
        <f>AB59</f>
        <v>11.3</v>
      </c>
      <c r="AC9" s="155">
        <v>10</v>
      </c>
      <c r="AD9" s="156">
        <f>AE60</f>
        <v>6.3800115999999996</v>
      </c>
      <c r="AE9" s="150">
        <f>AE59</f>
        <v>6.6</v>
      </c>
      <c r="AF9" s="155">
        <v>10</v>
      </c>
      <c r="AG9" s="156">
        <f>AH60</f>
        <v>-0.63495070000000031</v>
      </c>
      <c r="AH9" s="150">
        <f>AH59</f>
        <v>0.3</v>
      </c>
      <c r="AI9" s="155">
        <v>10</v>
      </c>
      <c r="AJ9" s="154">
        <f>AK60</f>
        <v>-4.3299826000000001</v>
      </c>
      <c r="AK9" s="150">
        <f>AK59</f>
        <v>-3.3699999999999997</v>
      </c>
      <c r="AL9" s="155">
        <v>10</v>
      </c>
      <c r="AM9" s="154">
        <f>AN60</f>
        <v>-5.1466589333333337</v>
      </c>
      <c r="AN9" s="150">
        <f>AN59</f>
        <v>-4.28</v>
      </c>
      <c r="AO9" s="155">
        <v>10</v>
      </c>
      <c r="AP9" s="154">
        <f>AQ60</f>
        <v>6.5083574999999989</v>
      </c>
      <c r="AQ9" s="150">
        <f>AQ59</f>
        <v>7.5066666666666668</v>
      </c>
      <c r="AR9" s="155">
        <v>10</v>
      </c>
      <c r="AS9" s="154">
        <f>AT60</f>
        <v>16.563335266666666</v>
      </c>
      <c r="AT9" s="150">
        <f>AT59</f>
        <v>16.599999999999998</v>
      </c>
      <c r="AU9" s="155">
        <v>10</v>
      </c>
      <c r="AV9" s="154">
        <f>AW60</f>
        <v>6.9733488000000001</v>
      </c>
      <c r="AW9" s="150">
        <f>AW59</f>
        <v>7.3266666666666662</v>
      </c>
      <c r="AX9" s="155">
        <v>10</v>
      </c>
      <c r="AY9" s="154">
        <f>AZ60</f>
        <v>7.0304256083333341</v>
      </c>
      <c r="AZ9" s="150">
        <f>AZ59</f>
        <v>7.3500000000000005</v>
      </c>
      <c r="BA9" s="157">
        <v>10</v>
      </c>
      <c r="BD9" s="157" t="s">
        <v>62</v>
      </c>
      <c r="BE9" s="157"/>
      <c r="BF9" s="146">
        <f t="shared" ref="BF9:BV9" si="0">BF8-BF7</f>
        <v>6.5200939018781288</v>
      </c>
      <c r="BG9" s="146">
        <f t="shared" si="0"/>
        <v>5.9483418675002326</v>
      </c>
      <c r="BH9" s="158">
        <f t="shared" si="0"/>
        <v>6.0769744669279389</v>
      </c>
      <c r="BI9" s="158">
        <f t="shared" si="0"/>
        <v>6.0769744669279389</v>
      </c>
      <c r="BJ9" s="158">
        <f t="shared" si="0"/>
        <v>4.7307933619190763</v>
      </c>
      <c r="BK9" s="158">
        <f t="shared" si="0"/>
        <v>5.6127496963302397</v>
      </c>
      <c r="BL9" s="158">
        <f t="shared" si="0"/>
        <v>1.9541786748517431</v>
      </c>
      <c r="BM9" s="158">
        <f t="shared" si="0"/>
        <v>3.4546022186253396</v>
      </c>
      <c r="BN9" s="158">
        <f t="shared" si="0"/>
        <v>2.6762450989559028</v>
      </c>
      <c r="BO9" s="158">
        <f t="shared" si="0"/>
        <v>4.5479328512497093</v>
      </c>
      <c r="BP9" s="158">
        <f t="shared" si="0"/>
        <v>3.8452427799277782</v>
      </c>
      <c r="BQ9" s="158">
        <f t="shared" si="0"/>
        <v>7.6090405056702783</v>
      </c>
      <c r="BR9" s="158">
        <f t="shared" si="0"/>
        <v>4.0927659386478981</v>
      </c>
      <c r="BS9" s="158">
        <f t="shared" si="0"/>
        <v>3.2152333105371724</v>
      </c>
      <c r="BT9" s="158">
        <f t="shared" si="0"/>
        <v>2.0060618004420228</v>
      </c>
      <c r="BU9" s="158">
        <f t="shared" si="0"/>
        <v>3.1335992503111614</v>
      </c>
      <c r="BV9" s="158">
        <f t="shared" si="0"/>
        <v>1.7108923683103523</v>
      </c>
    </row>
    <row r="10" spans="1:74" s="138" customFormat="1" ht="11.25">
      <c r="A10" s="152" t="s">
        <v>63</v>
      </c>
      <c r="B10" s="153" t="s">
        <v>64</v>
      </c>
      <c r="C10" s="154">
        <f>D58</f>
        <v>-5.8499565000000002</v>
      </c>
      <c r="D10" s="150">
        <f>D57</f>
        <v>-4.0799999999999983</v>
      </c>
      <c r="E10" s="133">
        <v>9</v>
      </c>
      <c r="F10" s="156">
        <f>G58</f>
        <v>-5.3</v>
      </c>
      <c r="G10" s="150">
        <f>G57</f>
        <v>-3.5799999999999996</v>
      </c>
      <c r="H10" s="133">
        <v>9</v>
      </c>
      <c r="I10" s="156">
        <f>J58</f>
        <v>-0.50999709999999998</v>
      </c>
      <c r="J10" s="150">
        <f>J57</f>
        <v>1.28</v>
      </c>
      <c r="K10" s="133">
        <v>9</v>
      </c>
      <c r="L10" s="156">
        <f>M58</f>
        <v>6.7700087</v>
      </c>
      <c r="M10" s="150">
        <f>M57</f>
        <v>7.26</v>
      </c>
      <c r="N10" s="133">
        <v>9</v>
      </c>
      <c r="O10" s="156">
        <f>P58</f>
        <v>12.500029</v>
      </c>
      <c r="P10" s="150">
        <f>P57</f>
        <v>13.1</v>
      </c>
      <c r="Q10" s="133">
        <v>9</v>
      </c>
      <c r="R10" s="156">
        <f>S58</f>
        <v>15.930020300000001</v>
      </c>
      <c r="S10" s="150">
        <f>S57</f>
        <v>16.18</v>
      </c>
      <c r="T10" s="133">
        <v>9</v>
      </c>
      <c r="U10" s="156">
        <f>V58</f>
        <v>16.840017399999997</v>
      </c>
      <c r="V10" s="150">
        <f>V57</f>
        <v>17.100000000000001</v>
      </c>
      <c r="W10" s="133">
        <v>9</v>
      </c>
      <c r="X10" s="156">
        <f>Y58</f>
        <v>16.570008700000002</v>
      </c>
      <c r="Y10" s="150">
        <f>Y57</f>
        <v>16.96</v>
      </c>
      <c r="Z10" s="133">
        <v>9</v>
      </c>
      <c r="AA10" s="156">
        <f>AB58</f>
        <v>11.3</v>
      </c>
      <c r="AB10" s="150">
        <f>AB57</f>
        <v>12.06</v>
      </c>
      <c r="AC10" s="133">
        <v>9</v>
      </c>
      <c r="AD10" s="156">
        <f>AE58</f>
        <v>6.6</v>
      </c>
      <c r="AE10" s="150">
        <f>AE57</f>
        <v>6.88</v>
      </c>
      <c r="AF10" s="133">
        <v>9</v>
      </c>
      <c r="AG10" s="156">
        <f>AH58</f>
        <v>0.3</v>
      </c>
      <c r="AH10" s="150">
        <f>AH57</f>
        <v>1.6600000000000001</v>
      </c>
      <c r="AI10" s="133">
        <v>9</v>
      </c>
      <c r="AJ10" s="154">
        <f>AK58</f>
        <v>-3.3699797</v>
      </c>
      <c r="AK10" s="150">
        <f>AK57</f>
        <v>-1</v>
      </c>
      <c r="AL10" s="133">
        <v>9</v>
      </c>
      <c r="AM10" s="154">
        <f>AN58</f>
        <v>-4.2799768</v>
      </c>
      <c r="AN10" s="150">
        <f>AN57</f>
        <v>-2.0999999999999996</v>
      </c>
      <c r="AO10" s="133">
        <v>9</v>
      </c>
      <c r="AP10" s="154">
        <f>AQ58</f>
        <v>7.5066840666666668</v>
      </c>
      <c r="AQ10" s="150">
        <f>AQ57</f>
        <v>8.0533333333333328</v>
      </c>
      <c r="AR10" s="133">
        <v>9</v>
      </c>
      <c r="AS10" s="154">
        <f>AT58</f>
        <v>16.599999999999998</v>
      </c>
      <c r="AT10" s="150">
        <f>AT57</f>
        <v>17.086666666666666</v>
      </c>
      <c r="AU10" s="133">
        <v>9</v>
      </c>
      <c r="AV10" s="154">
        <f>AW58</f>
        <v>7.3266685999999996</v>
      </c>
      <c r="AW10" s="150">
        <f>AW57</f>
        <v>7.7133333333333329</v>
      </c>
      <c r="AX10" s="133">
        <v>9</v>
      </c>
      <c r="AY10" s="154">
        <f>AZ58</f>
        <v>7.3500048333333341</v>
      </c>
      <c r="AZ10" s="150">
        <f>AZ57</f>
        <v>7.6183333333333332</v>
      </c>
      <c r="BA10" s="138">
        <v>9</v>
      </c>
    </row>
    <row r="11" spans="1:74" s="138" customFormat="1" ht="11.25">
      <c r="A11" s="152" t="s">
        <v>65</v>
      </c>
      <c r="B11" s="153" t="s">
        <v>31</v>
      </c>
      <c r="C11" s="154">
        <f>D56</f>
        <v>-4.0799448999999992</v>
      </c>
      <c r="D11" s="150">
        <f>D55</f>
        <v>-2.9200000000000004</v>
      </c>
      <c r="E11" s="155">
        <v>8</v>
      </c>
      <c r="F11" s="156">
        <f>G56</f>
        <v>-3.5799884</v>
      </c>
      <c r="G11" s="150">
        <f>G55</f>
        <v>-1.83</v>
      </c>
      <c r="H11" s="155">
        <v>8</v>
      </c>
      <c r="I11" s="156">
        <f>J56</f>
        <v>1.2800028999999999</v>
      </c>
      <c r="J11" s="150">
        <f>J55</f>
        <v>2.04</v>
      </c>
      <c r="K11" s="155">
        <v>8</v>
      </c>
      <c r="L11" s="156">
        <f>M56</f>
        <v>7.2600058000000001</v>
      </c>
      <c r="M11" s="150">
        <f>M55</f>
        <v>7.6</v>
      </c>
      <c r="N11" s="155">
        <v>8</v>
      </c>
      <c r="O11" s="156">
        <f>P56</f>
        <v>13.1</v>
      </c>
      <c r="P11" s="150">
        <f>P55</f>
        <v>13.27</v>
      </c>
      <c r="Q11" s="155">
        <v>8</v>
      </c>
      <c r="R11" s="156">
        <f>S56</f>
        <v>16.180002899999998</v>
      </c>
      <c r="S11" s="150">
        <f>S55</f>
        <v>16.3</v>
      </c>
      <c r="T11" s="155">
        <v>8</v>
      </c>
      <c r="U11" s="156">
        <f>V56</f>
        <v>17.100000000000001</v>
      </c>
      <c r="V11" s="150">
        <f>V55</f>
        <v>17.57</v>
      </c>
      <c r="W11" s="155">
        <v>8</v>
      </c>
      <c r="X11" s="156">
        <f>Y56</f>
        <v>16.960005800000001</v>
      </c>
      <c r="Y11" s="150">
        <f>Y55</f>
        <v>17.369999999999997</v>
      </c>
      <c r="Z11" s="155">
        <v>8</v>
      </c>
      <c r="AA11" s="156">
        <f>AB56</f>
        <v>12.0600203</v>
      </c>
      <c r="AB11" s="150">
        <f>AB55</f>
        <v>12.61</v>
      </c>
      <c r="AC11" s="155">
        <v>8</v>
      </c>
      <c r="AD11" s="156">
        <f>AE56</f>
        <v>6.8800029</v>
      </c>
      <c r="AE11" s="150">
        <f>AE55</f>
        <v>8.0799999999999983</v>
      </c>
      <c r="AF11" s="155">
        <v>8</v>
      </c>
      <c r="AG11" s="156">
        <f>AH56</f>
        <v>1.6600058</v>
      </c>
      <c r="AH11" s="150">
        <f>AH55</f>
        <v>1.97</v>
      </c>
      <c r="AI11" s="155">
        <v>8</v>
      </c>
      <c r="AJ11" s="154">
        <f>AK56</f>
        <v>-1</v>
      </c>
      <c r="AK11" s="150">
        <f>AK55</f>
        <v>-0.6</v>
      </c>
      <c r="AL11" s="155">
        <v>8</v>
      </c>
      <c r="AM11" s="154">
        <f>AN56</f>
        <v>-2.0999758333333336</v>
      </c>
      <c r="AN11" s="150">
        <f>AN55</f>
        <v>-1.73</v>
      </c>
      <c r="AO11" s="155">
        <v>8</v>
      </c>
      <c r="AP11" s="154">
        <f>AQ56</f>
        <v>8.0533352666666662</v>
      </c>
      <c r="AQ11" s="150">
        <f>AQ55</f>
        <v>8.1566666666666663</v>
      </c>
      <c r="AR11" s="155">
        <v>8</v>
      </c>
      <c r="AS11" s="154">
        <f>AT56</f>
        <v>17.086673433333335</v>
      </c>
      <c r="AT11" s="150">
        <f>AT55</f>
        <v>17.456666666666667</v>
      </c>
      <c r="AU11" s="155">
        <v>8</v>
      </c>
      <c r="AV11" s="154">
        <f>AW56</f>
        <v>7.7133410666666657</v>
      </c>
      <c r="AW11" s="150">
        <f>AW55</f>
        <v>7.7666666666666666</v>
      </c>
      <c r="AX11" s="155">
        <v>8</v>
      </c>
      <c r="AY11" s="154">
        <f>AZ56</f>
        <v>7.6183355083333328</v>
      </c>
      <c r="AZ11" s="150">
        <f>AZ55</f>
        <v>8.1391666666666662</v>
      </c>
      <c r="BA11" s="157">
        <v>8</v>
      </c>
    </row>
    <row r="12" spans="1:74" s="138" customFormat="1" ht="11.25">
      <c r="A12" s="152" t="s">
        <v>66</v>
      </c>
      <c r="B12" s="153" t="s">
        <v>67</v>
      </c>
      <c r="C12" s="154">
        <f>D54</f>
        <v>-2.9199883999999998</v>
      </c>
      <c r="D12" s="150">
        <f>D53</f>
        <v>-1.9399999999999991</v>
      </c>
      <c r="E12" s="133">
        <v>7</v>
      </c>
      <c r="F12" s="156">
        <f>G54</f>
        <v>-1.8299970999999999</v>
      </c>
      <c r="G12" s="150">
        <f>G53</f>
        <v>-1.1999999999999993</v>
      </c>
      <c r="H12" s="133">
        <v>7</v>
      </c>
      <c r="I12" s="156">
        <f>J54</f>
        <v>2.0400058000000003</v>
      </c>
      <c r="J12" s="150">
        <f>J53</f>
        <v>2.9000000000000012</v>
      </c>
      <c r="K12" s="133">
        <v>7</v>
      </c>
      <c r="L12" s="156">
        <f>M54</f>
        <v>7.6</v>
      </c>
      <c r="M12" s="150">
        <f>M53</f>
        <v>7.92</v>
      </c>
      <c r="N12" s="133">
        <v>7</v>
      </c>
      <c r="O12" s="156">
        <f>P54</f>
        <v>13.2700029</v>
      </c>
      <c r="P12" s="150">
        <f>P53</f>
        <v>14.12</v>
      </c>
      <c r="Q12" s="133">
        <v>7</v>
      </c>
      <c r="R12" s="156">
        <f>S54</f>
        <v>16.3</v>
      </c>
      <c r="S12" s="150">
        <f>S53</f>
        <v>16.64</v>
      </c>
      <c r="T12" s="133">
        <v>7</v>
      </c>
      <c r="U12" s="156">
        <f>V54</f>
        <v>17.570002900000002</v>
      </c>
      <c r="V12" s="150">
        <f>V53</f>
        <v>18.420000000000002</v>
      </c>
      <c r="W12" s="133">
        <v>7</v>
      </c>
      <c r="X12" s="156">
        <f>Y54</f>
        <v>17.370002899999999</v>
      </c>
      <c r="Y12" s="150">
        <f>Y53</f>
        <v>17.88</v>
      </c>
      <c r="Z12" s="133">
        <v>7</v>
      </c>
      <c r="AA12" s="156">
        <f>AB54</f>
        <v>12.6100087</v>
      </c>
      <c r="AB12" s="150">
        <f>AB53</f>
        <v>13.06</v>
      </c>
      <c r="AC12" s="133">
        <v>7</v>
      </c>
      <c r="AD12" s="156">
        <f>AE54</f>
        <v>8.0800115999999989</v>
      </c>
      <c r="AE12" s="150">
        <f>AE53</f>
        <v>8.26</v>
      </c>
      <c r="AF12" s="133">
        <v>7</v>
      </c>
      <c r="AG12" s="156">
        <f>AH54</f>
        <v>1.9700029000000001</v>
      </c>
      <c r="AH12" s="150">
        <f>AH53</f>
        <v>2.6200000000000006</v>
      </c>
      <c r="AI12" s="133">
        <v>7</v>
      </c>
      <c r="AJ12" s="154">
        <f>AK54</f>
        <v>-0.6</v>
      </c>
      <c r="AK12" s="150">
        <f>AK53</f>
        <v>-0.11999999999999958</v>
      </c>
      <c r="AL12" s="133">
        <v>7</v>
      </c>
      <c r="AM12" s="154">
        <f>AN54</f>
        <v>-1.7299970999999998</v>
      </c>
      <c r="AN12" s="150">
        <f>AN53</f>
        <v>-1.1666666666666661</v>
      </c>
      <c r="AO12" s="133">
        <v>7</v>
      </c>
      <c r="AP12" s="154">
        <f>AQ54</f>
        <v>8.156667633333333</v>
      </c>
      <c r="AQ12" s="150">
        <f>AQ53</f>
        <v>8.2999999999999989</v>
      </c>
      <c r="AR12" s="133">
        <v>7</v>
      </c>
      <c r="AS12" s="154">
        <f>AT54</f>
        <v>17.456667633333335</v>
      </c>
      <c r="AT12" s="150">
        <f>AT53</f>
        <v>17.8</v>
      </c>
      <c r="AU12" s="133">
        <v>7</v>
      </c>
      <c r="AV12" s="154">
        <f>AW54</f>
        <v>7.7666666666666666</v>
      </c>
      <c r="AW12" s="150">
        <f>AW53</f>
        <v>8.086666666666666</v>
      </c>
      <c r="AX12" s="133">
        <v>7</v>
      </c>
      <c r="AY12" s="154">
        <f>AZ54</f>
        <v>8.1391693249999992</v>
      </c>
      <c r="AZ12" s="150">
        <f>AZ53</f>
        <v>8.3450000000000006</v>
      </c>
      <c r="BA12" s="138">
        <v>7</v>
      </c>
    </row>
    <row r="13" spans="1:74" s="138" customFormat="1" ht="11.25">
      <c r="A13" s="152" t="s">
        <v>68</v>
      </c>
      <c r="B13" s="153" t="s">
        <v>29</v>
      </c>
      <c r="C13" s="154">
        <f>D52</f>
        <v>-1.9399826000000004</v>
      </c>
      <c r="D13" s="150">
        <f>D51</f>
        <v>-0.74000000000000055</v>
      </c>
      <c r="E13" s="155">
        <v>6</v>
      </c>
      <c r="F13" s="156">
        <f>G52</f>
        <v>-1.1999855000000004</v>
      </c>
      <c r="G13" s="150">
        <f>G51</f>
        <v>-4.0000000000000563E-2</v>
      </c>
      <c r="H13" s="155">
        <v>6</v>
      </c>
      <c r="I13" s="156">
        <f>J52</f>
        <v>2.9000289999999991</v>
      </c>
      <c r="J13" s="150">
        <f>J51</f>
        <v>3.94</v>
      </c>
      <c r="K13" s="155">
        <v>6</v>
      </c>
      <c r="L13" s="156">
        <f>M52</f>
        <v>7.9200058000000002</v>
      </c>
      <c r="M13" s="150">
        <f>M51</f>
        <v>8.56</v>
      </c>
      <c r="N13" s="155">
        <v>6</v>
      </c>
      <c r="O13" s="156">
        <f>P52</f>
        <v>14.120005799999999</v>
      </c>
      <c r="P13" s="150">
        <f>P51</f>
        <v>14.9</v>
      </c>
      <c r="Q13" s="155">
        <v>6</v>
      </c>
      <c r="R13" s="156">
        <f>S52</f>
        <v>16.640011600000001</v>
      </c>
      <c r="S13" s="150">
        <f>S51</f>
        <v>17.38</v>
      </c>
      <c r="T13" s="155">
        <v>6</v>
      </c>
      <c r="U13" s="156">
        <f>V52</f>
        <v>18.420005799999998</v>
      </c>
      <c r="V13" s="150">
        <f>V51</f>
        <v>19.079999999999998</v>
      </c>
      <c r="W13" s="155">
        <v>6</v>
      </c>
      <c r="X13" s="156">
        <f>Y52</f>
        <v>17.880008700000001</v>
      </c>
      <c r="Y13" s="150">
        <f>Y51</f>
        <v>18.579999999999998</v>
      </c>
      <c r="Z13" s="155">
        <v>6</v>
      </c>
      <c r="AA13" s="156">
        <f>AB52</f>
        <v>13.060002899999999</v>
      </c>
      <c r="AB13" s="150">
        <f>AB51</f>
        <v>13.58</v>
      </c>
      <c r="AC13" s="155">
        <v>6</v>
      </c>
      <c r="AD13" s="156">
        <f>AE52</f>
        <v>8.2600028999999999</v>
      </c>
      <c r="AE13" s="150">
        <f>AE51</f>
        <v>8.6399999999999988</v>
      </c>
      <c r="AF13" s="155">
        <v>6</v>
      </c>
      <c r="AG13" s="156">
        <f>AH52</f>
        <v>2.6200057999999999</v>
      </c>
      <c r="AH13" s="150">
        <f>AH51</f>
        <v>3.9799999999999995</v>
      </c>
      <c r="AI13" s="155">
        <v>6</v>
      </c>
      <c r="AJ13" s="154">
        <f>AK52</f>
        <v>-0.11999130000000022</v>
      </c>
      <c r="AK13" s="150">
        <f>AK51</f>
        <v>0.9</v>
      </c>
      <c r="AL13" s="155">
        <v>6</v>
      </c>
      <c r="AM13" s="154">
        <f>AN52</f>
        <v>-1.1666570000000003</v>
      </c>
      <c r="AN13" s="150">
        <f>AN51</f>
        <v>-0.18000000000000016</v>
      </c>
      <c r="AO13" s="155">
        <v>6</v>
      </c>
      <c r="AP13" s="154">
        <f>AQ52</f>
        <v>8.2999999999999989</v>
      </c>
      <c r="AQ13" s="150">
        <f>AQ51</f>
        <v>8.7733333333333334</v>
      </c>
      <c r="AR13" s="155">
        <v>6</v>
      </c>
      <c r="AS13" s="154">
        <f>AT52</f>
        <v>17.800004833333336</v>
      </c>
      <c r="AT13" s="150">
        <f>AT51</f>
        <v>18.246666666666666</v>
      </c>
      <c r="AU13" s="155">
        <v>6</v>
      </c>
      <c r="AV13" s="154">
        <f>AW52</f>
        <v>8.0866676333333327</v>
      </c>
      <c r="AW13" s="150">
        <f>AW51</f>
        <v>8.6333333333333329</v>
      </c>
      <c r="AX13" s="155">
        <v>6</v>
      </c>
      <c r="AY13" s="154">
        <f>AZ52</f>
        <v>8.3450021749999994</v>
      </c>
      <c r="AZ13" s="150">
        <f>AZ51</f>
        <v>8.6150000000000002</v>
      </c>
      <c r="BA13" s="157">
        <v>6</v>
      </c>
    </row>
    <row r="14" spans="1:74" s="138" customFormat="1" ht="11.25">
      <c r="A14" s="152" t="s">
        <v>69</v>
      </c>
      <c r="B14" s="153" t="s">
        <v>70</v>
      </c>
      <c r="C14" s="154">
        <f>D50</f>
        <v>-0.73998839999999999</v>
      </c>
      <c r="D14" s="150">
        <f>D49</f>
        <v>0.32999999999999974</v>
      </c>
      <c r="E14" s="133">
        <v>5</v>
      </c>
      <c r="F14" s="156">
        <f>G50</f>
        <v>-3.9988400000000007E-2</v>
      </c>
      <c r="G14" s="150">
        <f>G49</f>
        <v>0.86999999999999744</v>
      </c>
      <c r="H14" s="133">
        <v>5</v>
      </c>
      <c r="I14" s="156">
        <f>J50</f>
        <v>3.9400029000000001</v>
      </c>
      <c r="J14" s="150">
        <f>J49</f>
        <v>4.0599999999999996</v>
      </c>
      <c r="K14" s="133">
        <v>5</v>
      </c>
      <c r="L14" s="156">
        <f>M50</f>
        <v>8.5600116000000011</v>
      </c>
      <c r="M14" s="150">
        <f>M49</f>
        <v>9.2299999999999986</v>
      </c>
      <c r="N14" s="133">
        <v>5</v>
      </c>
      <c r="O14" s="156">
        <f>P50</f>
        <v>14.9</v>
      </c>
      <c r="P14" s="150">
        <f>P49</f>
        <v>15.33</v>
      </c>
      <c r="Q14" s="133">
        <v>5</v>
      </c>
      <c r="R14" s="156">
        <f>S50</f>
        <v>17.380005799999999</v>
      </c>
      <c r="S14" s="150">
        <f>S49</f>
        <v>17.7</v>
      </c>
      <c r="T14" s="133">
        <v>5</v>
      </c>
      <c r="U14" s="156">
        <f>V50</f>
        <v>19.080005799999999</v>
      </c>
      <c r="V14" s="150">
        <f>V49</f>
        <v>19.690000000000001</v>
      </c>
      <c r="W14" s="133">
        <v>5</v>
      </c>
      <c r="X14" s="156">
        <f>Y50</f>
        <v>18.580005799999999</v>
      </c>
      <c r="Y14" s="150">
        <f>Y49</f>
        <v>18.899999999999999</v>
      </c>
      <c r="Z14" s="133">
        <v>5</v>
      </c>
      <c r="AA14" s="156">
        <f>AB50</f>
        <v>13.5800058</v>
      </c>
      <c r="AB14" s="150">
        <f>AB49</f>
        <v>13.989999999999998</v>
      </c>
      <c r="AC14" s="133">
        <v>5</v>
      </c>
      <c r="AD14" s="156">
        <f>AE50</f>
        <v>8.6400028999999989</v>
      </c>
      <c r="AE14" s="150">
        <f>AE49</f>
        <v>8.86</v>
      </c>
      <c r="AF14" s="133">
        <v>5</v>
      </c>
      <c r="AG14" s="156">
        <f>AH50</f>
        <v>3.9800057999999998</v>
      </c>
      <c r="AH14" s="150">
        <f>AH49</f>
        <v>4.43</v>
      </c>
      <c r="AI14" s="133">
        <v>5</v>
      </c>
      <c r="AJ14" s="154">
        <f>AK50</f>
        <v>0.9</v>
      </c>
      <c r="AK14" s="150">
        <f>AK49</f>
        <v>1.0299999999999998</v>
      </c>
      <c r="AL14" s="133">
        <v>5</v>
      </c>
      <c r="AM14" s="154">
        <f>AN50</f>
        <v>-0.17999613333333331</v>
      </c>
      <c r="AN14" s="150">
        <f>AN49</f>
        <v>0.37333333333333196</v>
      </c>
      <c r="AO14" s="133">
        <v>5</v>
      </c>
      <c r="AP14" s="154">
        <f>AQ50</f>
        <v>8.7733362333333336</v>
      </c>
      <c r="AQ14" s="150">
        <f>AQ49</f>
        <v>8.91</v>
      </c>
      <c r="AR14" s="133">
        <v>5</v>
      </c>
      <c r="AS14" s="154">
        <f>AT50</f>
        <v>18.246667633333335</v>
      </c>
      <c r="AT14" s="150">
        <f>AT49</f>
        <v>18.430000000000003</v>
      </c>
      <c r="AU14" s="133">
        <v>5</v>
      </c>
      <c r="AV14" s="154">
        <f>AW50</f>
        <v>8.6333333333333329</v>
      </c>
      <c r="AW14" s="150">
        <f>AW49</f>
        <v>8.6766666666666659</v>
      </c>
      <c r="AX14" s="133">
        <v>5</v>
      </c>
      <c r="AY14" s="154">
        <f>AZ50</f>
        <v>8.6150004833333327</v>
      </c>
      <c r="AZ14" s="150">
        <f>AZ49</f>
        <v>8.8249999999999993</v>
      </c>
      <c r="BA14" s="138">
        <v>5</v>
      </c>
    </row>
    <row r="15" spans="1:74" s="138" customFormat="1" ht="11.25">
      <c r="A15" s="152" t="s">
        <v>71</v>
      </c>
      <c r="B15" s="153" t="s">
        <v>27</v>
      </c>
      <c r="C15" s="154">
        <f>D48</f>
        <v>0.33000289999999988</v>
      </c>
      <c r="D15" s="150">
        <f>D47</f>
        <v>0.78000000000000114</v>
      </c>
      <c r="E15" s="155">
        <v>4</v>
      </c>
      <c r="F15" s="156">
        <f>G48</f>
        <v>0.87002609999999869</v>
      </c>
      <c r="G15" s="150">
        <f>G47</f>
        <v>2.3400000000000003</v>
      </c>
      <c r="H15" s="155">
        <v>4</v>
      </c>
      <c r="I15" s="156">
        <f>J48</f>
        <v>4.0600057999999999</v>
      </c>
      <c r="J15" s="150">
        <f>J47</f>
        <v>4.4200000000000008</v>
      </c>
      <c r="K15" s="155">
        <v>4</v>
      </c>
      <c r="L15" s="156">
        <f>M48</f>
        <v>9.2300028999999988</v>
      </c>
      <c r="M15" s="150">
        <f>M47</f>
        <v>9.52</v>
      </c>
      <c r="N15" s="155">
        <v>4</v>
      </c>
      <c r="O15" s="156">
        <f>P48</f>
        <v>15.3300029</v>
      </c>
      <c r="P15" s="150">
        <f>P47</f>
        <v>15.52</v>
      </c>
      <c r="Q15" s="155">
        <v>4</v>
      </c>
      <c r="R15" s="156">
        <f>S48</f>
        <v>17.7</v>
      </c>
      <c r="S15" s="150">
        <f>S47</f>
        <v>17.940000000000001</v>
      </c>
      <c r="T15" s="155">
        <v>4</v>
      </c>
      <c r="U15" s="156">
        <f>V48</f>
        <v>19.6900087</v>
      </c>
      <c r="V15" s="150">
        <f>V47</f>
        <v>19.96</v>
      </c>
      <c r="W15" s="155">
        <v>4</v>
      </c>
      <c r="X15" s="156">
        <f>Y48</f>
        <v>18.899999999999999</v>
      </c>
      <c r="Y15" s="150">
        <f>Y47</f>
        <v>19.2</v>
      </c>
      <c r="Z15" s="155">
        <v>4</v>
      </c>
      <c r="AA15" s="156">
        <f>AB48</f>
        <v>13.990008699999999</v>
      </c>
      <c r="AB15" s="150">
        <f>AB47</f>
        <v>14.76</v>
      </c>
      <c r="AC15" s="155">
        <v>4</v>
      </c>
      <c r="AD15" s="156">
        <f>AE48</f>
        <v>8.8600057999999997</v>
      </c>
      <c r="AE15" s="150">
        <f>AE47</f>
        <v>9.3400000000000016</v>
      </c>
      <c r="AF15" s="155">
        <v>4</v>
      </c>
      <c r="AG15" s="156">
        <f>AH48</f>
        <v>4.4300028999999999</v>
      </c>
      <c r="AH15" s="150">
        <f>AH47</f>
        <v>4.9400000000000004</v>
      </c>
      <c r="AI15" s="155">
        <v>4</v>
      </c>
      <c r="AJ15" s="154">
        <f>AK48</f>
        <v>1.0300028999999999</v>
      </c>
      <c r="AK15" s="150">
        <f>AK47</f>
        <v>1.5400000000000005</v>
      </c>
      <c r="AL15" s="155">
        <v>4</v>
      </c>
      <c r="AM15" s="154">
        <f>AN48</f>
        <v>0.37334686666666594</v>
      </c>
      <c r="AN15" s="150">
        <f>AN47</f>
        <v>1</v>
      </c>
      <c r="AO15" s="155">
        <v>4</v>
      </c>
      <c r="AP15" s="154">
        <f>AQ48</f>
        <v>8.9100009666666669</v>
      </c>
      <c r="AQ15" s="150">
        <f>AQ47</f>
        <v>9.3066666666666666</v>
      </c>
      <c r="AR15" s="155">
        <v>4</v>
      </c>
      <c r="AS15" s="154">
        <f>AT48</f>
        <v>18.430002900000002</v>
      </c>
      <c r="AT15" s="150">
        <f>AT47</f>
        <v>18.673333333333336</v>
      </c>
      <c r="AU15" s="155">
        <v>4</v>
      </c>
      <c r="AV15" s="154">
        <f>AW48</f>
        <v>8.6766676333333326</v>
      </c>
      <c r="AW15" s="150">
        <f>AW47</f>
        <v>8.8466666666666676</v>
      </c>
      <c r="AX15" s="155">
        <v>4</v>
      </c>
      <c r="AY15" s="154">
        <f>AZ48</f>
        <v>8.825002416666667</v>
      </c>
      <c r="AZ15" s="150">
        <f>AZ47</f>
        <v>9.3450000000000006</v>
      </c>
      <c r="BA15" s="157">
        <v>4</v>
      </c>
    </row>
    <row r="16" spans="1:74" s="138" customFormat="1" ht="11.25">
      <c r="A16" s="152" t="s">
        <v>72</v>
      </c>
      <c r="B16" s="153" t="s">
        <v>73</v>
      </c>
      <c r="C16" s="154">
        <f>D46</f>
        <v>0.78001160000000025</v>
      </c>
      <c r="D16" s="150">
        <f>D45</f>
        <v>2.2100000000000004</v>
      </c>
      <c r="E16" s="133">
        <v>3</v>
      </c>
      <c r="F16" s="156">
        <f>G46</f>
        <v>2.3400058000000001</v>
      </c>
      <c r="G16" s="150">
        <f>G45</f>
        <v>3.5100000000000002</v>
      </c>
      <c r="H16" s="133">
        <v>3</v>
      </c>
      <c r="I16" s="156">
        <f>J46</f>
        <v>4.4200029000000001</v>
      </c>
      <c r="J16" s="150">
        <f>J45</f>
        <v>4.8900000000000015</v>
      </c>
      <c r="K16" s="133">
        <v>3</v>
      </c>
      <c r="L16" s="156">
        <f>M46</f>
        <v>9.5200028999999997</v>
      </c>
      <c r="M16" s="150">
        <f>M45</f>
        <v>10.31</v>
      </c>
      <c r="N16" s="133">
        <v>3</v>
      </c>
      <c r="O16" s="156">
        <f>P46</f>
        <v>15.5200029</v>
      </c>
      <c r="P16" s="150">
        <f>P45</f>
        <v>16.110000000000003</v>
      </c>
      <c r="Q16" s="133">
        <v>3</v>
      </c>
      <c r="R16" s="156">
        <f>S46</f>
        <v>17.940005799999998</v>
      </c>
      <c r="S16" s="150">
        <f>S45</f>
        <v>18.419999999999998</v>
      </c>
      <c r="T16" s="133">
        <v>3</v>
      </c>
      <c r="U16" s="156">
        <f>V46</f>
        <v>19.960008699999999</v>
      </c>
      <c r="V16" s="150">
        <f>V45</f>
        <v>20.9</v>
      </c>
      <c r="W16" s="133">
        <v>3</v>
      </c>
      <c r="X16" s="156">
        <f>Y46</f>
        <v>19.2</v>
      </c>
      <c r="Y16" s="150">
        <f>Y45</f>
        <v>19.610000000000003</v>
      </c>
      <c r="Z16" s="133">
        <v>3</v>
      </c>
      <c r="AA16" s="156">
        <f>AB46</f>
        <v>14.7600087</v>
      </c>
      <c r="AB16" s="150">
        <f>AB45</f>
        <v>15.24</v>
      </c>
      <c r="AC16" s="133">
        <v>3</v>
      </c>
      <c r="AD16" s="156">
        <f>AE46</f>
        <v>9.3400058000000001</v>
      </c>
      <c r="AE16" s="150">
        <f>AE45</f>
        <v>10.5</v>
      </c>
      <c r="AF16" s="133">
        <v>3</v>
      </c>
      <c r="AG16" s="156">
        <f>AH46</f>
        <v>4.9400058000000007</v>
      </c>
      <c r="AH16" s="150">
        <f>AH45</f>
        <v>5.41</v>
      </c>
      <c r="AI16" s="133">
        <v>3</v>
      </c>
      <c r="AJ16" s="154">
        <f>AK46</f>
        <v>1.5400058000000001</v>
      </c>
      <c r="AK16" s="150">
        <f>AK45</f>
        <v>2.2100000000000004</v>
      </c>
      <c r="AL16" s="133">
        <v>3</v>
      </c>
      <c r="AM16" s="154">
        <f>AN46</f>
        <v>1</v>
      </c>
      <c r="AN16" s="150">
        <f>AN45</f>
        <v>1.6700000000000002</v>
      </c>
      <c r="AO16" s="133">
        <v>3</v>
      </c>
      <c r="AP16" s="154">
        <f>AQ46</f>
        <v>9.3066676333333334</v>
      </c>
      <c r="AQ16" s="150">
        <f>AQ45</f>
        <v>10.02</v>
      </c>
      <c r="AR16" s="133">
        <v>3</v>
      </c>
      <c r="AS16" s="154">
        <f>AT46</f>
        <v>18.673339133333336</v>
      </c>
      <c r="AT16" s="150">
        <f>AT45</f>
        <v>19.273333333333333</v>
      </c>
      <c r="AU16" s="133">
        <v>3</v>
      </c>
      <c r="AV16" s="154">
        <f>AW46</f>
        <v>8.846668600000001</v>
      </c>
      <c r="AW16" s="150">
        <f>AW45</f>
        <v>9.1466666666666665</v>
      </c>
      <c r="AX16" s="133">
        <v>3</v>
      </c>
      <c r="AY16" s="154">
        <f>AZ46</f>
        <v>9.3450004833333331</v>
      </c>
      <c r="AZ16" s="150">
        <f>AZ45</f>
        <v>9.6266666666666687</v>
      </c>
      <c r="BA16" s="138">
        <v>3</v>
      </c>
    </row>
    <row r="17" spans="1:70" s="138" customFormat="1" ht="11.25">
      <c r="A17" s="152" t="s">
        <v>74</v>
      </c>
      <c r="B17" s="153" t="s">
        <v>75</v>
      </c>
      <c r="C17" s="154">
        <f>D44</f>
        <v>2.2100029000000005</v>
      </c>
      <c r="D17" s="150">
        <f>D43</f>
        <v>2.5199999999999987</v>
      </c>
      <c r="E17" s="155">
        <v>2</v>
      </c>
      <c r="F17" s="156">
        <f>G44</f>
        <v>3.5100029000000004</v>
      </c>
      <c r="G17" s="150">
        <f>G43</f>
        <v>3.8749999999999982</v>
      </c>
      <c r="H17" s="155">
        <v>2</v>
      </c>
      <c r="I17" s="156">
        <f>J44</f>
        <v>4.8900261000000027</v>
      </c>
      <c r="J17" s="150">
        <f>J43</f>
        <v>5.7549999999999999</v>
      </c>
      <c r="K17" s="155">
        <v>2</v>
      </c>
      <c r="L17" s="156">
        <f>M44</f>
        <v>10.310002900000001</v>
      </c>
      <c r="M17" s="150">
        <f>M43</f>
        <v>10.565</v>
      </c>
      <c r="N17" s="155">
        <v>2</v>
      </c>
      <c r="O17" s="156">
        <f>P44</f>
        <v>16.110002900000001</v>
      </c>
      <c r="P17" s="150">
        <f>P43</f>
        <v>16.584999999999997</v>
      </c>
      <c r="Q17" s="155">
        <v>2</v>
      </c>
      <c r="R17" s="156">
        <f>S44</f>
        <v>18.420005799999998</v>
      </c>
      <c r="S17" s="150">
        <f>S43</f>
        <v>18.82</v>
      </c>
      <c r="T17" s="155">
        <v>2</v>
      </c>
      <c r="U17" s="156">
        <f>V44</f>
        <v>20.9</v>
      </c>
      <c r="V17" s="150">
        <f>V43</f>
        <v>21.064999999999998</v>
      </c>
      <c r="W17" s="155">
        <v>2</v>
      </c>
      <c r="X17" s="156">
        <f>Y44</f>
        <v>19.610002900000001</v>
      </c>
      <c r="Y17" s="150">
        <f>Y43</f>
        <v>19.7</v>
      </c>
      <c r="Z17" s="155">
        <v>2</v>
      </c>
      <c r="AA17" s="156">
        <f>AB44</f>
        <v>15.240011600000001</v>
      </c>
      <c r="AB17" s="150">
        <f>AB43</f>
        <v>15.6</v>
      </c>
      <c r="AC17" s="155">
        <v>2</v>
      </c>
      <c r="AD17" s="156">
        <f>AE44</f>
        <v>10.5</v>
      </c>
      <c r="AE17" s="150">
        <f>AE43</f>
        <v>10.5</v>
      </c>
      <c r="AF17" s="155">
        <v>2</v>
      </c>
      <c r="AG17" s="156">
        <f>AH44</f>
        <v>5.4100029000000003</v>
      </c>
      <c r="AH17" s="150">
        <f>AH43</f>
        <v>6.0499999999999972</v>
      </c>
      <c r="AI17" s="155">
        <v>2</v>
      </c>
      <c r="AJ17" s="154">
        <f>AK44</f>
        <v>2.2100029000000005</v>
      </c>
      <c r="AK17" s="150">
        <f>AK43</f>
        <v>2.464999999999999</v>
      </c>
      <c r="AL17" s="155">
        <v>2</v>
      </c>
      <c r="AM17" s="154">
        <f>AN44</f>
        <v>1.6700009666666669</v>
      </c>
      <c r="AN17" s="150">
        <f>AN43</f>
        <v>2.0849999999999982</v>
      </c>
      <c r="AO17" s="155">
        <v>2</v>
      </c>
      <c r="AP17" s="154">
        <f>AQ44</f>
        <v>10.0200058</v>
      </c>
      <c r="AQ17" s="150">
        <f>AQ43</f>
        <v>10.236666666666668</v>
      </c>
      <c r="AR17" s="155">
        <v>2</v>
      </c>
      <c r="AS17" s="154">
        <f>AT44</f>
        <v>19.273335266666667</v>
      </c>
      <c r="AT17" s="150">
        <f>AT43</f>
        <v>19.333333333333332</v>
      </c>
      <c r="AU17" s="155">
        <v>2</v>
      </c>
      <c r="AV17" s="154">
        <f>AW44</f>
        <v>9.1466705333333334</v>
      </c>
      <c r="AW17" s="150">
        <f>AW43</f>
        <v>9.6149999999999984</v>
      </c>
      <c r="AX17" s="155">
        <v>2</v>
      </c>
      <c r="AY17" s="154">
        <f>AZ44</f>
        <v>9.6266695666666688</v>
      </c>
      <c r="AZ17" s="150">
        <f>AZ43</f>
        <v>9.7716666666666665</v>
      </c>
      <c r="BA17" s="157">
        <v>2</v>
      </c>
    </row>
    <row r="18" spans="1:70" s="138" customFormat="1" ht="11.25">
      <c r="A18" s="159" t="s">
        <v>76</v>
      </c>
      <c r="B18" s="160" t="s">
        <v>77</v>
      </c>
      <c r="C18" s="161">
        <f>D42</f>
        <v>2.5200115999999992</v>
      </c>
      <c r="D18" s="162" t="e">
        <f>#REF!</f>
        <v>#REF!</v>
      </c>
      <c r="E18" s="133">
        <v>1</v>
      </c>
      <c r="F18" s="163">
        <f>G42</f>
        <v>3.8750144999999989</v>
      </c>
      <c r="G18" s="162" t="e">
        <f>#REF!</f>
        <v>#REF!</v>
      </c>
      <c r="H18" s="133">
        <v>1</v>
      </c>
      <c r="I18" s="163">
        <f>J42</f>
        <v>5.7550029</v>
      </c>
      <c r="J18" s="162" t="e">
        <f>#REF!</f>
        <v>#REF!</v>
      </c>
      <c r="K18" s="133">
        <v>1</v>
      </c>
      <c r="L18" s="163">
        <f>M42</f>
        <v>10.5650087</v>
      </c>
      <c r="M18" s="162" t="e">
        <f>#REF!</f>
        <v>#REF!</v>
      </c>
      <c r="N18" s="133">
        <v>1</v>
      </c>
      <c r="O18" s="163">
        <f>P42</f>
        <v>16.585020299999996</v>
      </c>
      <c r="P18" s="162" t="e">
        <f>#REF!</f>
        <v>#REF!</v>
      </c>
      <c r="Q18" s="133">
        <v>1</v>
      </c>
      <c r="R18" s="163">
        <f>S42</f>
        <v>18.820011600000001</v>
      </c>
      <c r="S18" s="162" t="e">
        <f>#REF!</f>
        <v>#REF!</v>
      </c>
      <c r="T18" s="133">
        <v>1</v>
      </c>
      <c r="U18" s="163">
        <f>V42</f>
        <v>21.0650087</v>
      </c>
      <c r="V18" s="162" t="e">
        <f>#REF!</f>
        <v>#REF!</v>
      </c>
      <c r="W18" s="133">
        <v>1</v>
      </c>
      <c r="X18" s="163">
        <f>Y42</f>
        <v>19.7</v>
      </c>
      <c r="Y18" s="162" t="e">
        <f>#REF!</f>
        <v>#REF!</v>
      </c>
      <c r="Z18" s="133">
        <v>1</v>
      </c>
      <c r="AA18" s="163">
        <f>AB42</f>
        <v>15.6</v>
      </c>
      <c r="AB18" s="162" t="e">
        <f>#REF!</f>
        <v>#REF!</v>
      </c>
      <c r="AC18" s="133">
        <v>1</v>
      </c>
      <c r="AD18" s="163">
        <f>AE42</f>
        <v>10.5</v>
      </c>
      <c r="AE18" s="162" t="e">
        <f>#REF!</f>
        <v>#REF!</v>
      </c>
      <c r="AF18" s="133">
        <v>1</v>
      </c>
      <c r="AG18" s="163">
        <f>AH42</f>
        <v>6.0500289999999985</v>
      </c>
      <c r="AH18" s="162" t="e">
        <f>#REF!</f>
        <v>#REF!</v>
      </c>
      <c r="AI18" s="133">
        <v>1</v>
      </c>
      <c r="AJ18" s="161">
        <f>AK42</f>
        <v>2.4650086999999994</v>
      </c>
      <c r="AK18" s="162" t="e">
        <f>#REF!</f>
        <v>#REF!</v>
      </c>
      <c r="AL18" s="133">
        <v>1</v>
      </c>
      <c r="AM18" s="161">
        <f>AN42</f>
        <v>2.0850202999999992</v>
      </c>
      <c r="AN18" s="162" t="e">
        <f>#REF!</f>
        <v>#REF!</v>
      </c>
      <c r="AO18" s="133">
        <v>1</v>
      </c>
      <c r="AP18" s="161">
        <f>AQ42</f>
        <v>10.236668600000002</v>
      </c>
      <c r="AQ18" s="162" t="e">
        <f>#REF!</f>
        <v>#REF!</v>
      </c>
      <c r="AR18" s="133">
        <v>1</v>
      </c>
      <c r="AS18" s="161">
        <f>AT42</f>
        <v>19.333333333333332</v>
      </c>
      <c r="AT18" s="162" t="e">
        <f>#REF!</f>
        <v>#REF!</v>
      </c>
      <c r="AU18" s="133">
        <v>1</v>
      </c>
      <c r="AV18" s="161">
        <f>AW42</f>
        <v>9.615018366666666</v>
      </c>
      <c r="AW18" s="162" t="e">
        <f>#REF!</f>
        <v>#REF!</v>
      </c>
      <c r="AX18" s="133">
        <v>1</v>
      </c>
      <c r="AY18" s="161">
        <f>AZ42</f>
        <v>9.7716695666666666</v>
      </c>
      <c r="AZ18" s="162" t="e">
        <f>#REF!</f>
        <v>#REF!</v>
      </c>
      <c r="BA18" s="138">
        <v>1</v>
      </c>
      <c r="BB18" s="164">
        <f>C18-D8</f>
        <v>10.050011599999999</v>
      </c>
      <c r="BC18" s="164">
        <f>F18-G8</f>
        <v>10.935014499999998</v>
      </c>
      <c r="BD18" s="164">
        <f>I18-J8</f>
        <v>6.6300029</v>
      </c>
      <c r="BE18" s="164">
        <f>I18-J8</f>
        <v>6.6300029</v>
      </c>
      <c r="BF18" s="164">
        <f>O18-P8</f>
        <v>5.0400202999999966</v>
      </c>
      <c r="BG18" s="164">
        <f>L18-M8</f>
        <v>4.2300087</v>
      </c>
      <c r="BH18" s="164">
        <f>U18-V8</f>
        <v>4.8750086999999986</v>
      </c>
      <c r="BI18" s="164">
        <f>X18-Y8</f>
        <v>3.5649999999999977</v>
      </c>
      <c r="BJ18" s="164">
        <f>AA18-AB8</f>
        <v>4.3550000000000004</v>
      </c>
      <c r="BK18" s="164">
        <f>AD18-AE8</f>
        <v>4.12</v>
      </c>
      <c r="BL18" s="164">
        <f>AG18-AH8</f>
        <v>6.6850289999999983</v>
      </c>
      <c r="BM18" s="164">
        <f>AJ18-AK8</f>
        <v>6.7950086999999995</v>
      </c>
      <c r="BN18" s="164">
        <f>AM18-AN8</f>
        <v>7.2316869666666657</v>
      </c>
      <c r="BO18" s="164">
        <f>AP18-AQ8</f>
        <v>3.7283352666666687</v>
      </c>
      <c r="BP18" s="164">
        <f>AS18-AT8</f>
        <v>2.7699999999999996</v>
      </c>
      <c r="BQ18" s="164">
        <f>AV18-AW8</f>
        <v>2.6416850333333324</v>
      </c>
      <c r="BR18" s="164">
        <f>AY18-AZ8</f>
        <v>2.7412528999999992</v>
      </c>
    </row>
    <row r="19" spans="1:70" s="138" customFormat="1" ht="11.25">
      <c r="A19" s="133"/>
      <c r="B19" s="155"/>
      <c r="C19" s="165"/>
      <c r="D19" s="166"/>
      <c r="E19" s="133"/>
      <c r="F19" s="165"/>
      <c r="G19" s="166"/>
      <c r="H19" s="133"/>
      <c r="I19" s="165"/>
      <c r="J19" s="166"/>
      <c r="K19" s="133"/>
      <c r="L19" s="165"/>
      <c r="M19" s="166"/>
      <c r="N19" s="133"/>
      <c r="O19" s="165"/>
      <c r="P19" s="166"/>
      <c r="Q19" s="133"/>
      <c r="R19" s="165"/>
      <c r="S19" s="166"/>
      <c r="T19" s="133"/>
      <c r="U19" s="165"/>
      <c r="V19" s="166"/>
      <c r="W19" s="133"/>
      <c r="X19" s="165"/>
      <c r="Y19" s="166"/>
      <c r="Z19" s="133"/>
      <c r="AA19" s="165"/>
      <c r="AB19" s="166"/>
      <c r="AC19" s="133"/>
      <c r="AD19" s="165"/>
      <c r="AE19" s="166"/>
      <c r="AF19" s="133"/>
      <c r="AG19" s="165"/>
      <c r="AH19" s="166"/>
      <c r="AI19" s="133"/>
      <c r="AJ19" s="165"/>
      <c r="AK19" s="166"/>
      <c r="AL19" s="133"/>
      <c r="AM19" s="165"/>
      <c r="AN19" s="166"/>
      <c r="AO19" s="133"/>
      <c r="AP19" s="165"/>
      <c r="AQ19" s="166"/>
      <c r="AR19" s="133"/>
      <c r="AS19" s="165"/>
      <c r="AT19" s="166"/>
      <c r="AU19" s="133"/>
      <c r="AV19" s="165"/>
      <c r="AW19" s="166"/>
      <c r="AX19" s="133"/>
      <c r="AY19" s="165"/>
      <c r="AZ19" s="166"/>
    </row>
    <row r="20" spans="1:70" s="138" customFormat="1" ht="11.25">
      <c r="A20" s="133"/>
      <c r="B20" s="155"/>
      <c r="C20" s="165"/>
      <c r="D20" s="166"/>
      <c r="E20" s="133"/>
      <c r="F20" s="165"/>
      <c r="G20" s="166"/>
      <c r="H20" s="133"/>
      <c r="I20" s="165"/>
      <c r="J20" s="166"/>
      <c r="K20" s="133"/>
      <c r="L20" s="165"/>
      <c r="M20" s="166"/>
      <c r="N20" s="133"/>
      <c r="O20" s="165"/>
      <c r="P20" s="166"/>
      <c r="Q20" s="133"/>
      <c r="R20" s="165"/>
      <c r="S20" s="166"/>
      <c r="T20" s="133"/>
      <c r="U20" s="165"/>
      <c r="V20" s="166"/>
      <c r="W20" s="133"/>
      <c r="X20" s="165"/>
      <c r="Y20" s="166"/>
      <c r="Z20" s="133"/>
      <c r="AA20" s="165"/>
      <c r="AB20" s="166"/>
      <c r="AC20" s="133"/>
      <c r="AD20" s="165"/>
      <c r="AE20" s="166"/>
      <c r="AF20" s="133"/>
      <c r="AG20" s="165"/>
      <c r="AH20" s="166"/>
      <c r="AI20" s="133"/>
      <c r="AJ20" s="165"/>
      <c r="AK20" s="166"/>
      <c r="AL20" s="133"/>
      <c r="AM20" s="165"/>
      <c r="AN20" s="166"/>
      <c r="AO20" s="133"/>
      <c r="AP20" s="165"/>
      <c r="AQ20" s="166"/>
      <c r="AR20" s="133"/>
      <c r="AS20" s="165"/>
      <c r="AT20" s="166"/>
      <c r="AU20" s="133"/>
      <c r="AV20" s="165"/>
      <c r="AW20" s="166"/>
      <c r="AX20" s="133"/>
      <c r="AY20" s="165"/>
      <c r="AZ20" s="166"/>
    </row>
    <row r="21" spans="1:70" s="132" customFormat="1" ht="12">
      <c r="A21" s="132" t="s">
        <v>78</v>
      </c>
      <c r="E21" s="167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8"/>
      <c r="BO21" s="168"/>
      <c r="BP21" s="168"/>
      <c r="BQ21" s="168"/>
      <c r="BR21" s="168"/>
    </row>
    <row r="22" spans="1:70" ht="12.75">
      <c r="A22" s="133"/>
      <c r="B22" s="133"/>
      <c r="C22" s="133"/>
      <c r="D22" s="133"/>
      <c r="E22" s="155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B22" s="138"/>
      <c r="BC22" s="138"/>
      <c r="BD22" s="138"/>
      <c r="BE22" s="138"/>
      <c r="BF22" s="138"/>
      <c r="BG22" s="138"/>
      <c r="BH22" s="138"/>
      <c r="BI22" s="138"/>
      <c r="BJ22" s="138"/>
      <c r="BK22" s="138"/>
      <c r="BL22" s="138"/>
      <c r="BM22" s="138"/>
      <c r="BN22" s="138"/>
      <c r="BO22" s="138"/>
      <c r="BP22" s="138"/>
      <c r="BQ22" s="138"/>
      <c r="BR22" s="138"/>
    </row>
    <row r="23" spans="1:70" ht="12.75">
      <c r="A23" s="133"/>
      <c r="B23" s="134"/>
      <c r="C23" s="220" t="s">
        <v>0</v>
      </c>
      <c r="D23" s="220"/>
      <c r="E23" s="169"/>
      <c r="F23" s="220" t="s">
        <v>1</v>
      </c>
      <c r="G23" s="220"/>
      <c r="H23" s="169"/>
      <c r="I23" s="220" t="s">
        <v>2</v>
      </c>
      <c r="J23" s="220"/>
      <c r="K23" s="169"/>
      <c r="L23" s="220" t="s">
        <v>3</v>
      </c>
      <c r="M23" s="220"/>
      <c r="N23" s="169"/>
      <c r="O23" s="220" t="s">
        <v>4</v>
      </c>
      <c r="P23" s="220"/>
      <c r="Q23" s="169"/>
      <c r="R23" s="220" t="s">
        <v>5</v>
      </c>
      <c r="S23" s="220"/>
      <c r="T23" s="169"/>
      <c r="U23" s="220" t="s">
        <v>6</v>
      </c>
      <c r="V23" s="220"/>
      <c r="W23" s="169"/>
      <c r="X23" s="220" t="s">
        <v>7</v>
      </c>
      <c r="Y23" s="220"/>
      <c r="Z23" s="169"/>
      <c r="AA23" s="220" t="s">
        <v>8</v>
      </c>
      <c r="AB23" s="220"/>
      <c r="AC23" s="169"/>
      <c r="AD23" s="220" t="s">
        <v>9</v>
      </c>
      <c r="AE23" s="220"/>
      <c r="AF23" s="169"/>
      <c r="AG23" s="220" t="s">
        <v>10</v>
      </c>
      <c r="AH23" s="220"/>
      <c r="AI23" s="169"/>
      <c r="AJ23" s="221" t="s">
        <v>11</v>
      </c>
      <c r="AK23" s="221"/>
      <c r="AL23" s="169"/>
      <c r="AM23" s="222" t="s">
        <v>12</v>
      </c>
      <c r="AN23" s="222"/>
      <c r="AO23" s="136"/>
      <c r="AP23" s="222" t="s">
        <v>13</v>
      </c>
      <c r="AQ23" s="222"/>
      <c r="AR23" s="136"/>
      <c r="AS23" s="222" t="s">
        <v>14</v>
      </c>
      <c r="AT23" s="222"/>
      <c r="AU23" s="136"/>
      <c r="AV23" s="222" t="s">
        <v>15</v>
      </c>
      <c r="AW23" s="222"/>
      <c r="AX23" s="136"/>
      <c r="AY23" s="222" t="s">
        <v>16</v>
      </c>
      <c r="AZ23" s="222"/>
      <c r="BA23" s="137"/>
      <c r="BB23" s="138">
        <v>1</v>
      </c>
      <c r="BC23" s="138">
        <v>2</v>
      </c>
      <c r="BD23" s="138">
        <v>3</v>
      </c>
      <c r="BE23" s="138">
        <v>4</v>
      </c>
      <c r="BF23" s="138">
        <v>5</v>
      </c>
      <c r="BG23" s="138">
        <v>6</v>
      </c>
      <c r="BH23" s="138">
        <v>7</v>
      </c>
      <c r="BI23" s="138">
        <v>8</v>
      </c>
      <c r="BJ23" s="138">
        <v>9</v>
      </c>
      <c r="BK23" s="138">
        <v>10</v>
      </c>
      <c r="BL23" s="138">
        <v>11</v>
      </c>
      <c r="BM23" s="138">
        <v>12</v>
      </c>
      <c r="BN23" s="138" t="s">
        <v>12</v>
      </c>
      <c r="BO23" s="138" t="s">
        <v>13</v>
      </c>
      <c r="BP23" s="138" t="s">
        <v>14</v>
      </c>
      <c r="BQ23" s="138" t="s">
        <v>15</v>
      </c>
      <c r="BR23" s="138" t="s">
        <v>16</v>
      </c>
    </row>
    <row r="24" spans="1:70" ht="12.75">
      <c r="A24" s="139" t="s">
        <v>79</v>
      </c>
      <c r="B24" s="139"/>
      <c r="C24" s="170" t="s">
        <v>52</v>
      </c>
      <c r="D24" s="171" t="s">
        <v>53</v>
      </c>
      <c r="E24" s="172"/>
      <c r="F24" s="170" t="s">
        <v>52</v>
      </c>
      <c r="G24" s="171" t="s">
        <v>53</v>
      </c>
      <c r="H24" s="172"/>
      <c r="I24" s="170" t="s">
        <v>52</v>
      </c>
      <c r="J24" s="171" t="s">
        <v>53</v>
      </c>
      <c r="K24" s="172"/>
      <c r="L24" s="170" t="s">
        <v>52</v>
      </c>
      <c r="M24" s="171" t="s">
        <v>53</v>
      </c>
      <c r="N24" s="172"/>
      <c r="O24" s="170" t="s">
        <v>52</v>
      </c>
      <c r="P24" s="171" t="s">
        <v>53</v>
      </c>
      <c r="Q24" s="172"/>
      <c r="R24" s="170" t="s">
        <v>52</v>
      </c>
      <c r="S24" s="171" t="s">
        <v>53</v>
      </c>
      <c r="T24" s="172"/>
      <c r="U24" s="170" t="s">
        <v>52</v>
      </c>
      <c r="V24" s="171" t="s">
        <v>53</v>
      </c>
      <c r="W24" s="172"/>
      <c r="X24" s="170" t="s">
        <v>52</v>
      </c>
      <c r="Y24" s="171" t="s">
        <v>53</v>
      </c>
      <c r="Z24" s="172"/>
      <c r="AA24" s="170" t="s">
        <v>52</v>
      </c>
      <c r="AB24" s="171" t="s">
        <v>53</v>
      </c>
      <c r="AC24" s="172"/>
      <c r="AD24" s="170" t="s">
        <v>52</v>
      </c>
      <c r="AE24" s="171" t="s">
        <v>53</v>
      </c>
      <c r="AF24" s="172"/>
      <c r="AG24" s="170" t="s">
        <v>52</v>
      </c>
      <c r="AH24" s="171" t="s">
        <v>53</v>
      </c>
      <c r="AI24" s="172"/>
      <c r="AJ24" s="170" t="s">
        <v>52</v>
      </c>
      <c r="AK24" s="171" t="s">
        <v>53</v>
      </c>
      <c r="AL24" s="172"/>
      <c r="AM24" s="170" t="s">
        <v>52</v>
      </c>
      <c r="AN24" s="171" t="s">
        <v>53</v>
      </c>
      <c r="AO24" s="172"/>
      <c r="AP24" s="170" t="s">
        <v>52</v>
      </c>
      <c r="AQ24" s="171" t="s">
        <v>53</v>
      </c>
      <c r="AR24" s="172"/>
      <c r="AS24" s="170" t="s">
        <v>52</v>
      </c>
      <c r="AT24" s="171" t="s">
        <v>53</v>
      </c>
      <c r="AU24" s="172"/>
      <c r="AV24" s="170" t="s">
        <v>52</v>
      </c>
      <c r="AW24" s="171" t="s">
        <v>53</v>
      </c>
      <c r="AX24" s="172"/>
      <c r="AY24" s="170" t="s">
        <v>52</v>
      </c>
      <c r="AZ24" s="171" t="s">
        <v>53</v>
      </c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</row>
    <row r="25" spans="1:70" ht="12.75">
      <c r="A25" s="147" t="s">
        <v>80</v>
      </c>
      <c r="B25" s="148" t="s">
        <v>57</v>
      </c>
      <c r="C25" s="149">
        <v>-99</v>
      </c>
      <c r="D25" s="150">
        <f>D87</f>
        <v>-13.491719417605731</v>
      </c>
      <c r="E25" s="173">
        <v>11</v>
      </c>
      <c r="F25" s="151">
        <v>-99</v>
      </c>
      <c r="G25" s="150">
        <f>G87</f>
        <v>-11.731678183750116</v>
      </c>
      <c r="H25" s="173">
        <v>11</v>
      </c>
      <c r="I25" s="151">
        <v>-99</v>
      </c>
      <c r="J25" s="150">
        <f>J87</f>
        <v>-5.7534886834639698</v>
      </c>
      <c r="K25" s="173">
        <v>11</v>
      </c>
      <c r="L25" s="151">
        <v>-99</v>
      </c>
      <c r="M25" s="150">
        <f>M87</f>
        <v>2.2186208018348816</v>
      </c>
      <c r="N25" s="173">
        <v>11</v>
      </c>
      <c r="O25" s="151">
        <v>-99</v>
      </c>
      <c r="P25" s="150">
        <f>P87</f>
        <v>8.2445931690404617</v>
      </c>
      <c r="Q25" s="173">
        <v>11</v>
      </c>
      <c r="R25" s="151">
        <v>-99</v>
      </c>
      <c r="S25" s="150">
        <f>S87</f>
        <v>13.017275248361306</v>
      </c>
      <c r="T25" s="173">
        <v>11</v>
      </c>
      <c r="U25" s="151">
        <v>-99</v>
      </c>
      <c r="V25" s="150">
        <f>V87</f>
        <v>15.31540631257413</v>
      </c>
      <c r="W25" s="173">
        <v>11</v>
      </c>
      <c r="X25" s="151">
        <v>-99</v>
      </c>
      <c r="Y25" s="150">
        <f>Y87</f>
        <v>14.600198890687334</v>
      </c>
      <c r="Z25" s="173">
        <v>11</v>
      </c>
      <c r="AA25" s="151">
        <v>-99</v>
      </c>
      <c r="AB25" s="150">
        <f>AB87</f>
        <v>9.844377450522046</v>
      </c>
      <c r="AC25" s="173">
        <v>11</v>
      </c>
      <c r="AD25" s="151">
        <v>-99</v>
      </c>
      <c r="AE25" s="150">
        <f>AE87</f>
        <v>3.5627002410418118</v>
      </c>
      <c r="AF25" s="173">
        <v>11</v>
      </c>
      <c r="AG25" s="151">
        <v>-99</v>
      </c>
      <c r="AH25" s="150">
        <f>AH87</f>
        <v>-3.0351358899638887</v>
      </c>
      <c r="AI25" s="173">
        <v>11</v>
      </c>
      <c r="AJ25" s="151">
        <v>-99</v>
      </c>
      <c r="AK25" s="150">
        <f>AK87</f>
        <v>-9.8520246028351384</v>
      </c>
      <c r="AL25" s="173">
        <v>11</v>
      </c>
      <c r="AM25" s="151">
        <v>-99</v>
      </c>
      <c r="AN25" s="150">
        <f>AN87</f>
        <v>-9.4411153415461708</v>
      </c>
      <c r="AO25" s="173">
        <v>11</v>
      </c>
      <c r="AP25" s="151">
        <v>-99</v>
      </c>
      <c r="AQ25" s="150">
        <f>AQ87</f>
        <v>3.4848823780647482</v>
      </c>
      <c r="AR25" s="173">
        <v>11</v>
      </c>
      <c r="AS25" s="151">
        <v>-99</v>
      </c>
      <c r="AT25" s="150">
        <f>AT87</f>
        <v>15.454191322001215</v>
      </c>
      <c r="AU25" s="173">
        <v>11</v>
      </c>
      <c r="AV25" s="151">
        <v>-99</v>
      </c>
      <c r="AW25" s="150">
        <f>AW87</f>
        <v>4.9412467470666428</v>
      </c>
      <c r="AX25" s="173">
        <v>11</v>
      </c>
      <c r="AY25" s="151">
        <v>-99</v>
      </c>
      <c r="AZ25" s="150">
        <f>AZ87</f>
        <v>5.0019829214003799</v>
      </c>
      <c r="BA25" s="138">
        <v>11</v>
      </c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</row>
    <row r="26" spans="1:70" s="138" customFormat="1" ht="11.25">
      <c r="A26" s="152" t="s">
        <v>81</v>
      </c>
      <c r="B26" s="153" t="s">
        <v>61</v>
      </c>
      <c r="C26" s="154">
        <f>D86</f>
        <v>-13.488406721583765</v>
      </c>
      <c r="D26" s="150">
        <f>D85</f>
        <v>-11.835371406622311</v>
      </c>
      <c r="E26" s="173">
        <v>10</v>
      </c>
      <c r="F26" s="156">
        <f>G86</f>
        <v>-11.728302862605073</v>
      </c>
      <c r="G26" s="150">
        <f>G85</f>
        <v>-10.0440176112291</v>
      </c>
      <c r="H26" s="173">
        <v>10</v>
      </c>
      <c r="I26" s="156">
        <f>J86</f>
        <v>-5.7509483041423133</v>
      </c>
      <c r="J26" s="150">
        <f>J85</f>
        <v>-4.4832990226355074</v>
      </c>
      <c r="K26" s="173">
        <v>10</v>
      </c>
      <c r="L26" s="156">
        <f>M86</f>
        <v>2.2205885664083187</v>
      </c>
      <c r="M26" s="150">
        <f>M85</f>
        <v>3.2025030885532182</v>
      </c>
      <c r="N26" s="173">
        <v>10</v>
      </c>
      <c r="O26" s="156">
        <f>P86</f>
        <v>8.2465465504202946</v>
      </c>
      <c r="P26" s="150">
        <f>P85</f>
        <v>9.2212838589564026</v>
      </c>
      <c r="Q26" s="173">
        <v>10</v>
      </c>
      <c r="R26" s="156">
        <f>S86</f>
        <v>13.018742418060748</v>
      </c>
      <c r="S26" s="150">
        <f>S85</f>
        <v>13.750860098082491</v>
      </c>
      <c r="T26" s="173">
        <v>10</v>
      </c>
      <c r="U26" s="156">
        <f>V86</f>
        <v>15.316771603932557</v>
      </c>
      <c r="V26" s="150">
        <f>V85</f>
        <v>15.998051991787618</v>
      </c>
      <c r="W26" s="173">
        <v>10</v>
      </c>
      <c r="X26" s="156">
        <f>Y86</f>
        <v>14.601602249787419</v>
      </c>
      <c r="Y26" s="150">
        <f>Y85</f>
        <v>15.301878440729851</v>
      </c>
      <c r="Z26" s="173">
        <v>10</v>
      </c>
      <c r="AA26" s="156">
        <f>AB86</f>
        <v>9.8457831372671389</v>
      </c>
      <c r="AB26" s="150">
        <f>AB85</f>
        <v>10.547220823068617</v>
      </c>
      <c r="AC26" s="173">
        <v>10</v>
      </c>
      <c r="AD26" s="156">
        <f>AE86</f>
        <v>3.5644331344546965</v>
      </c>
      <c r="AE26" s="150">
        <f>AE85</f>
        <v>4.429146947484206</v>
      </c>
      <c r="AF26" s="173">
        <v>10</v>
      </c>
      <c r="AG26" s="156">
        <f>AH86</f>
        <v>-3.0330306776928122</v>
      </c>
      <c r="AH26" s="150">
        <f>AH85</f>
        <v>-1.9825297544253262</v>
      </c>
      <c r="AI26" s="173">
        <v>10</v>
      </c>
      <c r="AJ26" s="156">
        <f>AK86</f>
        <v>-9.8491449448571959</v>
      </c>
      <c r="AK26" s="150">
        <f>AK85</f>
        <v>-8.4121956138637</v>
      </c>
      <c r="AL26" s="173">
        <v>10</v>
      </c>
      <c r="AM26" s="156">
        <f>AN86</f>
        <v>-9.4388513565591019</v>
      </c>
      <c r="AN26" s="150">
        <f>AN85</f>
        <v>-8.3091228480121284</v>
      </c>
      <c r="AO26" s="173">
        <v>10</v>
      </c>
      <c r="AP26" s="156">
        <f>AQ86</f>
        <v>3.4862705365168081</v>
      </c>
      <c r="AQ26" s="150">
        <f>AQ85</f>
        <v>4.1789616040947202</v>
      </c>
      <c r="AR26" s="173">
        <v>10</v>
      </c>
      <c r="AS26" s="156">
        <f>AT86</f>
        <v>15.455146152429132</v>
      </c>
      <c r="AT26" s="150">
        <f>AT85</f>
        <v>15.931606535959833</v>
      </c>
      <c r="AU26" s="173">
        <v>10</v>
      </c>
      <c r="AV26" s="156">
        <f>AW86</f>
        <v>4.9424013420853647</v>
      </c>
      <c r="AW26" s="150">
        <f>AW85</f>
        <v>5.5185442564273481</v>
      </c>
      <c r="AX26" s="173">
        <v>10</v>
      </c>
      <c r="AY26" s="156">
        <f>AZ86</f>
        <v>5.0028729944248322</v>
      </c>
      <c r="AZ26" s="150">
        <f>AZ85</f>
        <v>5.447019433626525</v>
      </c>
      <c r="BA26" s="157">
        <v>10</v>
      </c>
    </row>
    <row r="27" spans="1:70" s="138" customFormat="1" ht="12.75" customHeight="1">
      <c r="A27" s="152" t="s">
        <v>82</v>
      </c>
      <c r="B27" s="153" t="s">
        <v>64</v>
      </c>
      <c r="C27" s="154">
        <f>D84</f>
        <v>-11.832058710600347</v>
      </c>
      <c r="D27" s="150">
        <f>D83</f>
        <v>-10.179023395638893</v>
      </c>
      <c r="E27" s="173">
        <v>9</v>
      </c>
      <c r="F27" s="156">
        <f>G84</f>
        <v>-10.040642290084058</v>
      </c>
      <c r="G27" s="150">
        <f>G83</f>
        <v>-8.3563570387080865</v>
      </c>
      <c r="H27" s="173">
        <v>9</v>
      </c>
      <c r="I27" s="156">
        <f>J84</f>
        <v>-4.4807586433138509</v>
      </c>
      <c r="J27" s="150">
        <f>J83</f>
        <v>-3.2131093618070445</v>
      </c>
      <c r="K27" s="173">
        <v>9</v>
      </c>
      <c r="L27" s="156">
        <f>M84</f>
        <v>3.2044708531266548</v>
      </c>
      <c r="M27" s="150">
        <f>M83</f>
        <v>4.1863853752715547</v>
      </c>
      <c r="N27" s="173">
        <v>9</v>
      </c>
      <c r="O27" s="156">
        <f>P84</f>
        <v>9.2232372403362355</v>
      </c>
      <c r="P27" s="150">
        <f>P83</f>
        <v>10.197974548872343</v>
      </c>
      <c r="Q27" s="173">
        <v>9</v>
      </c>
      <c r="R27" s="156">
        <f>S84</f>
        <v>13.752327267781933</v>
      </c>
      <c r="S27" s="150">
        <f>S83</f>
        <v>14.484444947803675</v>
      </c>
      <c r="T27" s="173">
        <v>9</v>
      </c>
      <c r="U27" s="156">
        <f>V84</f>
        <v>15.999417283146045</v>
      </c>
      <c r="V27" s="150">
        <f>V83</f>
        <v>16.680697671001106</v>
      </c>
      <c r="W27" s="173">
        <v>9</v>
      </c>
      <c r="X27" s="156">
        <f>Y84</f>
        <v>15.303281799829936</v>
      </c>
      <c r="Y27" s="150">
        <f>Y83</f>
        <v>16.003557990772368</v>
      </c>
      <c r="Z27" s="173">
        <v>9</v>
      </c>
      <c r="AA27" s="156">
        <f>AB84</f>
        <v>10.548626509813712</v>
      </c>
      <c r="AB27" s="150">
        <f>AB83</f>
        <v>11.25006419561519</v>
      </c>
      <c r="AC27" s="173">
        <v>9</v>
      </c>
      <c r="AD27" s="156">
        <f>AE84</f>
        <v>4.4308798408970906</v>
      </c>
      <c r="AE27" s="150">
        <f>AE83</f>
        <v>5.2955936539266002</v>
      </c>
      <c r="AF27" s="173">
        <v>9</v>
      </c>
      <c r="AG27" s="156">
        <f>AH84</f>
        <v>-1.9804245421542497</v>
      </c>
      <c r="AH27" s="150">
        <f>AH83</f>
        <v>-0.92992361888676411</v>
      </c>
      <c r="AI27" s="173">
        <v>9</v>
      </c>
      <c r="AJ27" s="156">
        <f>AK84</f>
        <v>-8.4093159558857575</v>
      </c>
      <c r="AK27" s="150">
        <f>AK83</f>
        <v>-6.9723666248922598</v>
      </c>
      <c r="AL27" s="173">
        <v>9</v>
      </c>
      <c r="AM27" s="156">
        <f>AN84</f>
        <v>-8.3068588630250595</v>
      </c>
      <c r="AN27" s="150">
        <f>AN83</f>
        <v>-7.177130354478086</v>
      </c>
      <c r="AO27" s="173">
        <v>9</v>
      </c>
      <c r="AP27" s="156">
        <f>AQ84</f>
        <v>4.18034976254678</v>
      </c>
      <c r="AQ27" s="150">
        <f>AQ83</f>
        <v>4.8730408301246921</v>
      </c>
      <c r="AR27" s="173">
        <v>9</v>
      </c>
      <c r="AS27" s="156">
        <f>AT84</f>
        <v>15.93256136638775</v>
      </c>
      <c r="AT27" s="150">
        <f>AT83</f>
        <v>16.409021749918452</v>
      </c>
      <c r="AU27" s="173">
        <v>9</v>
      </c>
      <c r="AV27" s="156">
        <f>AW84</f>
        <v>5.5196988514460692</v>
      </c>
      <c r="AW27" s="150">
        <f>AW83</f>
        <v>6.0958417657880535</v>
      </c>
      <c r="AX27" s="173">
        <v>9</v>
      </c>
      <c r="AY27" s="156">
        <f>AZ84</f>
        <v>5.4479095066509773</v>
      </c>
      <c r="AZ27" s="150">
        <f>AZ83</f>
        <v>5.89205594585267</v>
      </c>
      <c r="BA27" s="138">
        <v>9</v>
      </c>
    </row>
    <row r="28" spans="1:70" s="138" customFormat="1" ht="12.75" customHeight="1">
      <c r="A28" s="152" t="s">
        <v>83</v>
      </c>
      <c r="B28" s="153" t="s">
        <v>31</v>
      </c>
      <c r="C28" s="154">
        <f>D82</f>
        <v>-10.175710699616925</v>
      </c>
      <c r="D28" s="150">
        <f>D81</f>
        <v>-8.5226753846554733</v>
      </c>
      <c r="E28" s="173">
        <v>8</v>
      </c>
      <c r="F28" s="156">
        <f>G82</f>
        <v>-8.3529817175630434</v>
      </c>
      <c r="G28" s="150">
        <f>G81</f>
        <v>-6.6686964661870709</v>
      </c>
      <c r="H28" s="173">
        <v>8</v>
      </c>
      <c r="I28" s="156">
        <f>J82</f>
        <v>-3.210568982485388</v>
      </c>
      <c r="J28" s="150">
        <f>J81</f>
        <v>-1.9429197009785817</v>
      </c>
      <c r="K28" s="173">
        <v>8</v>
      </c>
      <c r="L28" s="156">
        <f>M82</f>
        <v>4.1883531398449918</v>
      </c>
      <c r="M28" s="150">
        <f>M81</f>
        <v>5.1702676619898913</v>
      </c>
      <c r="N28" s="173">
        <v>8</v>
      </c>
      <c r="O28" s="156">
        <f>P82</f>
        <v>10.199927930252176</v>
      </c>
      <c r="P28" s="150">
        <f>P81</f>
        <v>11.174665238788286</v>
      </c>
      <c r="Q28" s="173">
        <v>8</v>
      </c>
      <c r="R28" s="156">
        <f>S82</f>
        <v>14.485912117503117</v>
      </c>
      <c r="S28" s="150">
        <f>S81</f>
        <v>15.21802979752486</v>
      </c>
      <c r="T28" s="173">
        <v>8</v>
      </c>
      <c r="U28" s="156">
        <f>V82</f>
        <v>16.682062962359534</v>
      </c>
      <c r="V28" s="150">
        <f>V81</f>
        <v>17.363343350214596</v>
      </c>
      <c r="W28" s="173">
        <v>8</v>
      </c>
      <c r="X28" s="156">
        <f>Y82</f>
        <v>16.004961349872453</v>
      </c>
      <c r="Y28" s="150">
        <f>Y81</f>
        <v>16.705237540814885</v>
      </c>
      <c r="Z28" s="173">
        <v>8</v>
      </c>
      <c r="AA28" s="156">
        <f>AB82</f>
        <v>11.251469882360283</v>
      </c>
      <c r="AB28" s="150">
        <f>AB81</f>
        <v>11.952907568161761</v>
      </c>
      <c r="AC28" s="173">
        <v>8</v>
      </c>
      <c r="AD28" s="156">
        <f>AE82</f>
        <v>5.2973265473394848</v>
      </c>
      <c r="AE28" s="150">
        <f>AE81</f>
        <v>6.1620403603689944</v>
      </c>
      <c r="AF28" s="173">
        <v>8</v>
      </c>
      <c r="AG28" s="156">
        <f>AH82</f>
        <v>-0.92781840661568715</v>
      </c>
      <c r="AH28" s="150">
        <f>AH81</f>
        <v>0.12268251665179797</v>
      </c>
      <c r="AI28" s="173">
        <v>8</v>
      </c>
      <c r="AJ28" s="156">
        <f>AK82</f>
        <v>-6.9694869669143173</v>
      </c>
      <c r="AK28" s="150">
        <f>AK81</f>
        <v>-5.5325376359208214</v>
      </c>
      <c r="AL28" s="173">
        <v>8</v>
      </c>
      <c r="AM28" s="156">
        <f>AN82</f>
        <v>-7.1748663694910171</v>
      </c>
      <c r="AN28" s="150">
        <f>AN81</f>
        <v>-6.0451378609440427</v>
      </c>
      <c r="AO28" s="173">
        <v>8</v>
      </c>
      <c r="AP28" s="156">
        <f>AQ82</f>
        <v>4.874428988576752</v>
      </c>
      <c r="AQ28" s="150">
        <f>AQ81</f>
        <v>5.5671200561546641</v>
      </c>
      <c r="AR28" s="173">
        <v>8</v>
      </c>
      <c r="AS28" s="156">
        <f>AT82</f>
        <v>16.40997658034637</v>
      </c>
      <c r="AT28" s="150">
        <f>AT81</f>
        <v>16.88643696387707</v>
      </c>
      <c r="AU28" s="173">
        <v>8</v>
      </c>
      <c r="AV28" s="156">
        <f>AW82</f>
        <v>6.0969963608067745</v>
      </c>
      <c r="AW28" s="150">
        <f>AW81</f>
        <v>6.6731392751487579</v>
      </c>
      <c r="AX28" s="173">
        <v>8</v>
      </c>
      <c r="AY28" s="156">
        <f>AZ82</f>
        <v>5.8929460188771214</v>
      </c>
      <c r="AZ28" s="150">
        <f>AZ81</f>
        <v>6.3370924580788142</v>
      </c>
      <c r="BA28" s="157">
        <v>8</v>
      </c>
    </row>
    <row r="29" spans="1:70" s="138" customFormat="1" ht="12.75" customHeight="1">
      <c r="A29" s="152" t="s">
        <v>84</v>
      </c>
      <c r="B29" s="153" t="s">
        <v>67</v>
      </c>
      <c r="C29" s="154">
        <f>D80</f>
        <v>-8.5193626886335068</v>
      </c>
      <c r="D29" s="150">
        <f>D79</f>
        <v>-6.8663273736720534</v>
      </c>
      <c r="E29" s="173">
        <v>7</v>
      </c>
      <c r="F29" s="156">
        <f>G80</f>
        <v>-6.6653211450420287</v>
      </c>
      <c r="G29" s="150">
        <f>G79</f>
        <v>-4.981035893666057</v>
      </c>
      <c r="H29" s="173">
        <v>7</v>
      </c>
      <c r="I29" s="156">
        <f>J80</f>
        <v>-1.9403793216569252</v>
      </c>
      <c r="J29" s="150">
        <f>J79</f>
        <v>-0.67273004015011961</v>
      </c>
      <c r="K29" s="173">
        <v>7</v>
      </c>
      <c r="L29" s="156">
        <f>M80</f>
        <v>5.1722354265633275</v>
      </c>
      <c r="M29" s="150">
        <f>M79</f>
        <v>6.154149948708227</v>
      </c>
      <c r="N29" s="173">
        <v>7</v>
      </c>
      <c r="O29" s="156">
        <f>P80</f>
        <v>11.176618620168117</v>
      </c>
      <c r="P29" s="150">
        <f>P79</f>
        <v>12.151355928704225</v>
      </c>
      <c r="Q29" s="173">
        <v>7</v>
      </c>
      <c r="R29" s="156">
        <f>S80</f>
        <v>15.219496967224302</v>
      </c>
      <c r="S29" s="150">
        <f>S79</f>
        <v>15.951614647246044</v>
      </c>
      <c r="T29" s="173">
        <v>7</v>
      </c>
      <c r="U29" s="156">
        <f>V80</f>
        <v>17.364708641573024</v>
      </c>
      <c r="V29" s="150">
        <f>V79</f>
        <v>18.045989029428085</v>
      </c>
      <c r="W29" s="173">
        <v>7</v>
      </c>
      <c r="X29" s="156">
        <f>Y80</f>
        <v>16.706640899914969</v>
      </c>
      <c r="Y29" s="150">
        <f>Y79</f>
        <v>17.406917090857402</v>
      </c>
      <c r="Z29" s="173">
        <v>7</v>
      </c>
      <c r="AA29" s="156">
        <f>AB80</f>
        <v>11.954313254906854</v>
      </c>
      <c r="AB29" s="150">
        <f>AB79</f>
        <v>12.655750940708334</v>
      </c>
      <c r="AC29" s="173">
        <v>7</v>
      </c>
      <c r="AD29" s="156">
        <f>AE80</f>
        <v>6.1637732537818781</v>
      </c>
      <c r="AE29" s="150">
        <f>AE79</f>
        <v>7.0284870668113877</v>
      </c>
      <c r="AF29" s="173">
        <v>7</v>
      </c>
      <c r="AG29" s="156">
        <f>AH80</f>
        <v>0.12478772892287493</v>
      </c>
      <c r="AH29" s="150">
        <f>AH79</f>
        <v>1.1752886521903601</v>
      </c>
      <c r="AI29" s="173">
        <v>7</v>
      </c>
      <c r="AJ29" s="156">
        <f>AK80</f>
        <v>-5.5296579779428789</v>
      </c>
      <c r="AK29" s="150">
        <f>AK79</f>
        <v>-4.0927086469493821</v>
      </c>
      <c r="AL29" s="173">
        <v>7</v>
      </c>
      <c r="AM29" s="156">
        <f>AN80</f>
        <v>-6.0428738759569747</v>
      </c>
      <c r="AN29" s="150">
        <f>AN79</f>
        <v>-4.9131453674099994</v>
      </c>
      <c r="AO29" s="173">
        <v>7</v>
      </c>
      <c r="AP29" s="156">
        <f>AQ80</f>
        <v>5.5685082146067248</v>
      </c>
      <c r="AQ29" s="150">
        <f>AQ79</f>
        <v>6.2611992821846369</v>
      </c>
      <c r="AR29" s="173">
        <v>7</v>
      </c>
      <c r="AS29" s="156">
        <f>AT80</f>
        <v>16.887391794304989</v>
      </c>
      <c r="AT29" s="150">
        <f>AT79</f>
        <v>17.363852177835689</v>
      </c>
      <c r="AU29" s="173">
        <v>7</v>
      </c>
      <c r="AV29" s="156">
        <f>AW80</f>
        <v>6.6742938701674799</v>
      </c>
      <c r="AW29" s="150">
        <f>AW79</f>
        <v>7.2504367845094633</v>
      </c>
      <c r="AX29" s="173">
        <v>7</v>
      </c>
      <c r="AY29" s="156">
        <f>AZ80</f>
        <v>6.3379825311032665</v>
      </c>
      <c r="AZ29" s="150">
        <f>AZ79</f>
        <v>6.7821289703049583</v>
      </c>
      <c r="BA29" s="138">
        <v>7</v>
      </c>
    </row>
    <row r="30" spans="1:70" s="138" customFormat="1" ht="12.75" customHeight="1">
      <c r="A30" s="152" t="s">
        <v>85</v>
      </c>
      <c r="B30" s="153" t="s">
        <v>29</v>
      </c>
      <c r="C30" s="154">
        <f>D78</f>
        <v>-6.8630146776500869</v>
      </c>
      <c r="D30" s="150">
        <f>D77</f>
        <v>-3.5503186556832471</v>
      </c>
      <c r="E30" s="173">
        <v>6</v>
      </c>
      <c r="F30" s="156">
        <f>G78</f>
        <v>-4.9776605725210148</v>
      </c>
      <c r="G30" s="150">
        <f>G77</f>
        <v>-1.6023394274789855</v>
      </c>
      <c r="H30" s="173">
        <v>6</v>
      </c>
      <c r="I30" s="156">
        <f>J78</f>
        <v>-0.67018966082846265</v>
      </c>
      <c r="J30" s="150">
        <f>J77</f>
        <v>1.8701896608284625</v>
      </c>
      <c r="K30" s="173">
        <v>6</v>
      </c>
      <c r="L30" s="156">
        <f>M78</f>
        <v>6.156117713281664</v>
      </c>
      <c r="M30" s="150">
        <f>M77</f>
        <v>8.1238822867183362</v>
      </c>
      <c r="N30" s="173">
        <v>6</v>
      </c>
      <c r="O30" s="156">
        <f>P78</f>
        <v>12.153309310084058</v>
      </c>
      <c r="P30" s="150">
        <f>P77</f>
        <v>14.10669068991594</v>
      </c>
      <c r="Q30" s="173">
        <v>6</v>
      </c>
      <c r="R30" s="156">
        <f>S78</f>
        <v>15.953081816945486</v>
      </c>
      <c r="S30" s="150">
        <f>S77</f>
        <v>17.420251516387854</v>
      </c>
      <c r="T30" s="173">
        <v>6</v>
      </c>
      <c r="U30" s="156">
        <f>V78</f>
        <v>18.047354320786511</v>
      </c>
      <c r="V30" s="150">
        <f>V77</f>
        <v>19.41264567921349</v>
      </c>
      <c r="W30" s="173">
        <v>6</v>
      </c>
      <c r="X30" s="156">
        <f>Y78</f>
        <v>17.408320449957486</v>
      </c>
      <c r="Y30" s="150">
        <f>Y77</f>
        <v>18.81167955004252</v>
      </c>
      <c r="Z30" s="173">
        <v>6</v>
      </c>
      <c r="AA30" s="156">
        <f>AB78</f>
        <v>12.657156627453427</v>
      </c>
      <c r="AB30" s="150">
        <f>AB77</f>
        <v>14.062843372546569</v>
      </c>
      <c r="AC30" s="173">
        <v>6</v>
      </c>
      <c r="AD30" s="156">
        <f>AE78</f>
        <v>7.0302199602242723</v>
      </c>
      <c r="AE30" s="150">
        <f>AE77</f>
        <v>8.7631133731090607</v>
      </c>
      <c r="AF30" s="173">
        <v>6</v>
      </c>
      <c r="AG30" s="156">
        <f>AH78</f>
        <v>1.1773938644614372</v>
      </c>
      <c r="AH30" s="150">
        <f>AH77</f>
        <v>3.2826061355385621</v>
      </c>
      <c r="AI30" s="173">
        <v>6</v>
      </c>
      <c r="AJ30" s="156">
        <f>AK78</f>
        <v>-4.0898289889714388</v>
      </c>
      <c r="AK30" s="150">
        <f>AK77</f>
        <v>-1.2101710110285606</v>
      </c>
      <c r="AL30" s="173">
        <v>6</v>
      </c>
      <c r="AM30" s="156">
        <f>AN78</f>
        <v>-4.9108813824229323</v>
      </c>
      <c r="AN30" s="150">
        <f>AN77</f>
        <v>-2.6468963953548461</v>
      </c>
      <c r="AO30" s="173">
        <v>6</v>
      </c>
      <c r="AP30" s="156">
        <f>AQ78</f>
        <v>6.2625874406366968</v>
      </c>
      <c r="AQ30" s="150">
        <f>AQ77</f>
        <v>7.6507458926966407</v>
      </c>
      <c r="AR30" s="173">
        <v>6</v>
      </c>
      <c r="AS30" s="156">
        <f>AT78</f>
        <v>17.364807008263607</v>
      </c>
      <c r="AT30" s="150">
        <f>AT77</f>
        <v>18.319637436180845</v>
      </c>
      <c r="AU30" s="173">
        <v>6</v>
      </c>
      <c r="AV30" s="156">
        <f>AW78</f>
        <v>7.2515913795281843</v>
      </c>
      <c r="AW30" s="150">
        <f>AW77</f>
        <v>8.406186398249595</v>
      </c>
      <c r="AX30" s="173">
        <v>6</v>
      </c>
      <c r="AY30" s="156">
        <f>AZ78</f>
        <v>6.7830190433294106</v>
      </c>
      <c r="AZ30" s="150">
        <f>AZ77</f>
        <v>7.6730920677817007</v>
      </c>
      <c r="BA30" s="157">
        <v>6</v>
      </c>
    </row>
    <row r="31" spans="1:70" s="138" customFormat="1" ht="12.75" customHeight="1">
      <c r="A31" s="152" t="s">
        <v>86</v>
      </c>
      <c r="B31" s="153" t="s">
        <v>70</v>
      </c>
      <c r="C31" s="154">
        <f>D76</f>
        <v>-3.5470059596612806</v>
      </c>
      <c r="D31" s="150">
        <f>D75</f>
        <v>-1.8939706446998277</v>
      </c>
      <c r="E31" s="173">
        <v>5</v>
      </c>
      <c r="F31" s="156">
        <f>G76</f>
        <v>-1.5989641063339435</v>
      </c>
      <c r="G31" s="150">
        <f>G75</f>
        <v>8.5321145042029034E-2</v>
      </c>
      <c r="H31" s="173">
        <v>5</v>
      </c>
      <c r="I31" s="156">
        <f>J76</f>
        <v>1.8727300401501195</v>
      </c>
      <c r="J31" s="150">
        <f>J75</f>
        <v>3.1403793216569253</v>
      </c>
      <c r="K31" s="173">
        <v>5</v>
      </c>
      <c r="L31" s="156">
        <f>M76</f>
        <v>8.1258500512917742</v>
      </c>
      <c r="M31" s="150">
        <f>M75</f>
        <v>9.1077645734366737</v>
      </c>
      <c r="N31" s="173">
        <v>5</v>
      </c>
      <c r="O31" s="156">
        <f>P76</f>
        <v>14.108644071295773</v>
      </c>
      <c r="P31" s="150">
        <f>P75</f>
        <v>15.083381379831881</v>
      </c>
      <c r="Q31" s="173">
        <v>5</v>
      </c>
      <c r="R31" s="156">
        <f>S76</f>
        <v>17.421718686087299</v>
      </c>
      <c r="S31" s="150">
        <f>S75</f>
        <v>18.15383636610904</v>
      </c>
      <c r="T31" s="173">
        <v>5</v>
      </c>
      <c r="U31" s="156">
        <f>V76</f>
        <v>19.414010970571915</v>
      </c>
      <c r="V31" s="150">
        <f>V75</f>
        <v>20.095291358426977</v>
      </c>
      <c r="W31" s="173">
        <v>5</v>
      </c>
      <c r="X31" s="156">
        <f>Y76</f>
        <v>18.813082909142604</v>
      </c>
      <c r="Y31" s="150">
        <f>Y75</f>
        <v>19.513359100085037</v>
      </c>
      <c r="Z31" s="173">
        <v>5</v>
      </c>
      <c r="AA31" s="156">
        <f>AB76</f>
        <v>14.064249059291662</v>
      </c>
      <c r="AB31" s="150">
        <f>AB75</f>
        <v>14.765686745093141</v>
      </c>
      <c r="AC31" s="173">
        <v>5</v>
      </c>
      <c r="AD31" s="156">
        <f>AE76</f>
        <v>8.7648462665219444</v>
      </c>
      <c r="AE31" s="150">
        <f>AE75</f>
        <v>9.6295600795514549</v>
      </c>
      <c r="AF31" s="173">
        <v>5</v>
      </c>
      <c r="AG31" s="156">
        <f>AH76</f>
        <v>3.284711347809639</v>
      </c>
      <c r="AH31" s="150">
        <f>AH75</f>
        <v>4.3352122710771237</v>
      </c>
      <c r="AI31" s="173">
        <v>5</v>
      </c>
      <c r="AJ31" s="156">
        <f>AK76</f>
        <v>-1.2072913530506177</v>
      </c>
      <c r="AK31" s="150">
        <f>AK75</f>
        <v>0.22965797794287868</v>
      </c>
      <c r="AL31" s="173">
        <v>5</v>
      </c>
      <c r="AM31" s="156">
        <f>AN76</f>
        <v>-2.6446324103677781</v>
      </c>
      <c r="AN31" s="150">
        <f>AN75</f>
        <v>-1.5149039018208033</v>
      </c>
      <c r="AO31" s="173">
        <v>5</v>
      </c>
      <c r="AP31" s="156">
        <f>AQ76</f>
        <v>7.6521340511487006</v>
      </c>
      <c r="AQ31" s="150">
        <f>AQ75</f>
        <v>8.3448251187266127</v>
      </c>
      <c r="AR31" s="173">
        <v>5</v>
      </c>
      <c r="AS31" s="156">
        <f>AT76</f>
        <v>18.320592266608763</v>
      </c>
      <c r="AT31" s="150">
        <f>AT75</f>
        <v>18.797052650139463</v>
      </c>
      <c r="AU31" s="173">
        <v>5</v>
      </c>
      <c r="AV31" s="156">
        <f>AW76</f>
        <v>8.407340993268317</v>
      </c>
      <c r="AW31" s="150">
        <f>AW75</f>
        <v>8.9834839076102995</v>
      </c>
      <c r="AX31" s="173">
        <v>5</v>
      </c>
      <c r="AY31" s="156">
        <f>AZ76</f>
        <v>7.673982140806153</v>
      </c>
      <c r="AZ31" s="150">
        <f>AZ75</f>
        <v>8.1181285800078449</v>
      </c>
      <c r="BA31" s="138">
        <v>5</v>
      </c>
    </row>
    <row r="32" spans="1:70" s="138" customFormat="1" ht="12.75" customHeight="1">
      <c r="A32" s="152" t="s">
        <v>87</v>
      </c>
      <c r="B32" s="153" t="s">
        <v>27</v>
      </c>
      <c r="C32" s="154">
        <f>D74</f>
        <v>-1.8906579486778612</v>
      </c>
      <c r="D32" s="150">
        <f>D73</f>
        <v>-0.23762263371640824</v>
      </c>
      <c r="E32" s="173">
        <v>4</v>
      </c>
      <c r="F32" s="156">
        <f>G74</f>
        <v>8.8696466187070833E-2</v>
      </c>
      <c r="G32" s="150">
        <f>G73</f>
        <v>1.7729817175630433</v>
      </c>
      <c r="H32" s="173">
        <v>4</v>
      </c>
      <c r="I32" s="156">
        <f>J74</f>
        <v>3.1429197009785819</v>
      </c>
      <c r="J32" s="150">
        <f>J73</f>
        <v>4.4105689824853878</v>
      </c>
      <c r="K32" s="173">
        <v>4</v>
      </c>
      <c r="L32" s="156">
        <f>M74</f>
        <v>9.1097323380101098</v>
      </c>
      <c r="M32" s="150">
        <f>M73</f>
        <v>10.091646860155009</v>
      </c>
      <c r="N32" s="173">
        <v>4</v>
      </c>
      <c r="O32" s="156">
        <f>P74</f>
        <v>15.085334761211712</v>
      </c>
      <c r="P32" s="150">
        <f>P73</f>
        <v>16.060072069747822</v>
      </c>
      <c r="Q32" s="173">
        <v>4</v>
      </c>
      <c r="R32" s="156">
        <f>S74</f>
        <v>18.155303535808482</v>
      </c>
      <c r="S32" s="150">
        <f>S73</f>
        <v>18.887421215830223</v>
      </c>
      <c r="T32" s="173">
        <v>4</v>
      </c>
      <c r="U32" s="156">
        <f>V74</f>
        <v>20.096656649785405</v>
      </c>
      <c r="V32" s="150">
        <f>V73</f>
        <v>20.777937037640466</v>
      </c>
      <c r="W32" s="173">
        <v>4</v>
      </c>
      <c r="X32" s="156">
        <f>Y74</f>
        <v>19.514762459185121</v>
      </c>
      <c r="Y32" s="150">
        <f>Y73</f>
        <v>20.215038650127553</v>
      </c>
      <c r="Z32" s="173">
        <v>4</v>
      </c>
      <c r="AA32" s="156">
        <f>AB74</f>
        <v>14.767092431838234</v>
      </c>
      <c r="AB32" s="150">
        <f>AB73</f>
        <v>15.468530117639713</v>
      </c>
      <c r="AC32" s="173">
        <v>4</v>
      </c>
      <c r="AD32" s="156">
        <f>AE74</f>
        <v>9.6312929729643386</v>
      </c>
      <c r="AE32" s="150">
        <f>AE73</f>
        <v>10.496006785993849</v>
      </c>
      <c r="AF32" s="173">
        <v>4</v>
      </c>
      <c r="AG32" s="156">
        <f>AH74</f>
        <v>4.3373174833482011</v>
      </c>
      <c r="AH32" s="150">
        <f>AH73</f>
        <v>5.3878184066156862</v>
      </c>
      <c r="AI32" s="173">
        <v>4</v>
      </c>
      <c r="AJ32" s="156">
        <f>AK74</f>
        <v>0.23253763592082111</v>
      </c>
      <c r="AK32" s="150">
        <f>AK73</f>
        <v>1.669486966914318</v>
      </c>
      <c r="AL32" s="173">
        <v>4</v>
      </c>
      <c r="AM32" s="156">
        <f>AN74</f>
        <v>-1.5126399168337352</v>
      </c>
      <c r="AN32" s="150">
        <f>AN73</f>
        <v>-0.3829114082867604</v>
      </c>
      <c r="AO32" s="173">
        <v>4</v>
      </c>
      <c r="AP32" s="156">
        <f>AQ74</f>
        <v>8.3462132771786735</v>
      </c>
      <c r="AQ32" s="150">
        <f>AQ73</f>
        <v>9.0389043447565847</v>
      </c>
      <c r="AR32" s="173">
        <v>4</v>
      </c>
      <c r="AS32" s="156">
        <f>AT74</f>
        <v>18.798007480567382</v>
      </c>
      <c r="AT32" s="150">
        <f>AT73</f>
        <v>19.274467864098082</v>
      </c>
      <c r="AU32" s="173">
        <v>4</v>
      </c>
      <c r="AV32" s="156">
        <f>AW74</f>
        <v>8.9846385026290214</v>
      </c>
      <c r="AW32" s="150">
        <f>AW73</f>
        <v>9.5607814169710039</v>
      </c>
      <c r="AX32" s="173">
        <v>4</v>
      </c>
      <c r="AY32" s="156">
        <f>AZ74</f>
        <v>8.1190186530322972</v>
      </c>
      <c r="AZ32" s="150">
        <f>AZ73</f>
        <v>8.563165092233989</v>
      </c>
      <c r="BA32" s="157">
        <v>4</v>
      </c>
    </row>
    <row r="33" spans="1:70" s="138" customFormat="1" ht="12.75" customHeight="1">
      <c r="A33" s="152" t="s">
        <v>88</v>
      </c>
      <c r="B33" s="153" t="s">
        <v>73</v>
      </c>
      <c r="C33" s="154">
        <f>D72</f>
        <v>-0.23430993769444175</v>
      </c>
      <c r="D33" s="150">
        <f>D71</f>
        <v>1.4187253772670116</v>
      </c>
      <c r="E33" s="173">
        <v>3</v>
      </c>
      <c r="F33" s="156">
        <f>G72</f>
        <v>1.7763570387080856</v>
      </c>
      <c r="G33" s="150">
        <f>G71</f>
        <v>3.4606422900840581</v>
      </c>
      <c r="H33" s="173">
        <v>3</v>
      </c>
      <c r="I33" s="156">
        <f>J72</f>
        <v>4.4131093618070443</v>
      </c>
      <c r="J33" s="150">
        <f>J71</f>
        <v>5.6807586433138502</v>
      </c>
      <c r="K33" s="173">
        <v>3</v>
      </c>
      <c r="L33" s="156">
        <f>M72</f>
        <v>10.093614624728446</v>
      </c>
      <c r="M33" s="150">
        <f>M71</f>
        <v>11.075529146873347</v>
      </c>
      <c r="N33" s="173">
        <v>3</v>
      </c>
      <c r="O33" s="156">
        <f>P72</f>
        <v>16.062025451127653</v>
      </c>
      <c r="P33" s="150">
        <f>P71</f>
        <v>17.036762759663763</v>
      </c>
      <c r="Q33" s="173">
        <v>3</v>
      </c>
      <c r="R33" s="156">
        <f>S72</f>
        <v>18.888888385529668</v>
      </c>
      <c r="S33" s="150">
        <f>S71</f>
        <v>19.621006065551409</v>
      </c>
      <c r="T33" s="173">
        <v>3</v>
      </c>
      <c r="U33" s="156">
        <f>V72</f>
        <v>20.779302328998895</v>
      </c>
      <c r="V33" s="150">
        <f>V71</f>
        <v>21.460582716853956</v>
      </c>
      <c r="W33" s="173">
        <v>3</v>
      </c>
      <c r="X33" s="156">
        <f>Y72</f>
        <v>20.216442009227638</v>
      </c>
      <c r="Y33" s="150">
        <f>Y71</f>
        <v>20.91671820017007</v>
      </c>
      <c r="Z33" s="173">
        <v>3</v>
      </c>
      <c r="AA33" s="156">
        <f>AB72</f>
        <v>15.469935804384805</v>
      </c>
      <c r="AB33" s="150">
        <f>AB71</f>
        <v>16.171373490186284</v>
      </c>
      <c r="AC33" s="173">
        <v>3</v>
      </c>
      <c r="AD33" s="156">
        <f>AE72</f>
        <v>10.497739679406733</v>
      </c>
      <c r="AE33" s="150">
        <f>AE71</f>
        <v>11.362453492436241</v>
      </c>
      <c r="AF33" s="173">
        <v>3</v>
      </c>
      <c r="AG33" s="174">
        <f>AH72</f>
        <v>5.3899236188867636</v>
      </c>
      <c r="AH33" s="175">
        <f>AH71</f>
        <v>6.4404245421542488</v>
      </c>
      <c r="AI33" s="173">
        <v>3</v>
      </c>
      <c r="AJ33" s="156">
        <f>AK72</f>
        <v>1.6723666248922604</v>
      </c>
      <c r="AK33" s="150">
        <f>AK71</f>
        <v>3.1093159558857573</v>
      </c>
      <c r="AL33" s="173">
        <v>3</v>
      </c>
      <c r="AM33" s="156">
        <f>AN72</f>
        <v>-0.38064742329969237</v>
      </c>
      <c r="AN33" s="150">
        <f>AN71</f>
        <v>0.74908108524728245</v>
      </c>
      <c r="AO33" s="173">
        <v>3</v>
      </c>
      <c r="AP33" s="156">
        <f>AQ72</f>
        <v>9.0402925032086454</v>
      </c>
      <c r="AQ33" s="150">
        <f>AQ71</f>
        <v>9.7329835707865584</v>
      </c>
      <c r="AR33" s="173">
        <v>3</v>
      </c>
      <c r="AS33" s="156">
        <f>AT72</f>
        <v>19.275422694526</v>
      </c>
      <c r="AT33" s="150">
        <f>AT71</f>
        <v>19.7518830780567</v>
      </c>
      <c r="AU33" s="173">
        <v>3</v>
      </c>
      <c r="AV33" s="156">
        <f>AW72</f>
        <v>9.5619360119897259</v>
      </c>
      <c r="AW33" s="150">
        <f>AW71</f>
        <v>10.13807892633171</v>
      </c>
      <c r="AX33" s="173">
        <v>3</v>
      </c>
      <c r="AY33" s="156">
        <f>AZ72</f>
        <v>8.5640551652584413</v>
      </c>
      <c r="AZ33" s="150">
        <f>AZ71</f>
        <v>9.008201604460135</v>
      </c>
      <c r="BA33" s="138">
        <v>3</v>
      </c>
    </row>
    <row r="34" spans="1:70" s="138" customFormat="1" ht="12.75" customHeight="1">
      <c r="A34" s="152" t="s">
        <v>89</v>
      </c>
      <c r="B34" s="153" t="s">
        <v>75</v>
      </c>
      <c r="C34" s="154">
        <f>D70</f>
        <v>1.4220380732889781</v>
      </c>
      <c r="D34" s="150">
        <f>D69</f>
        <v>3.0750733882504306</v>
      </c>
      <c r="E34" s="173">
        <v>2</v>
      </c>
      <c r="F34" s="156">
        <f>G70</f>
        <v>3.4640176112290995</v>
      </c>
      <c r="G34" s="150">
        <f>G69</f>
        <v>5.148302862605072</v>
      </c>
      <c r="H34" s="173">
        <v>2</v>
      </c>
      <c r="I34" s="156">
        <f>J70</f>
        <v>5.6832990226355067</v>
      </c>
      <c r="J34" s="150">
        <f>J69</f>
        <v>6.9509483041423126</v>
      </c>
      <c r="K34" s="173">
        <v>2</v>
      </c>
      <c r="L34" s="156">
        <f>M70</f>
        <v>11.077496911446783</v>
      </c>
      <c r="M34" s="150">
        <f>M69</f>
        <v>12.059411433591682</v>
      </c>
      <c r="N34" s="173">
        <v>2</v>
      </c>
      <c r="O34" s="156">
        <f>P70</f>
        <v>17.038716141043594</v>
      </c>
      <c r="P34" s="150">
        <f>P69</f>
        <v>18.013453449579703</v>
      </c>
      <c r="Q34" s="173">
        <v>2</v>
      </c>
      <c r="R34" s="156">
        <f>S70</f>
        <v>19.622473235250851</v>
      </c>
      <c r="S34" s="150">
        <f>S69</f>
        <v>20.354590915272592</v>
      </c>
      <c r="T34" s="173">
        <v>2</v>
      </c>
      <c r="U34" s="156">
        <f>V70</f>
        <v>21.461948008212381</v>
      </c>
      <c r="V34" s="150">
        <f>V69</f>
        <v>22.143228396067446</v>
      </c>
      <c r="W34" s="173">
        <v>2</v>
      </c>
      <c r="X34" s="156">
        <f>Y70</f>
        <v>20.918121559270155</v>
      </c>
      <c r="Y34" s="150">
        <f>Y69</f>
        <v>21.618397750212587</v>
      </c>
      <c r="Z34" s="173">
        <v>2</v>
      </c>
      <c r="AA34" s="156">
        <f>AB70</f>
        <v>16.172779176931378</v>
      </c>
      <c r="AB34" s="150">
        <f>AB69</f>
        <v>16.874216862732858</v>
      </c>
      <c r="AC34" s="173">
        <v>2</v>
      </c>
      <c r="AD34" s="156">
        <f>AE70</f>
        <v>11.364186385849127</v>
      </c>
      <c r="AE34" s="150">
        <f>AE69</f>
        <v>12.228900198878637</v>
      </c>
      <c r="AF34" s="173">
        <v>2</v>
      </c>
      <c r="AG34" s="176">
        <f>AH70</f>
        <v>6.4425297544253253</v>
      </c>
      <c r="AH34" s="176">
        <f>AH69</f>
        <v>7.4930306776928113</v>
      </c>
      <c r="AI34" s="173">
        <v>2</v>
      </c>
      <c r="AJ34" s="156">
        <f>AK70</f>
        <v>3.1121956138636997</v>
      </c>
      <c r="AK34" s="150">
        <f>AK69</f>
        <v>4.549144944857197</v>
      </c>
      <c r="AL34" s="173">
        <v>2</v>
      </c>
      <c r="AM34" s="156">
        <f>AN70</f>
        <v>0.75134507023435049</v>
      </c>
      <c r="AN34" s="150">
        <f>AN69</f>
        <v>1.8810735787813249</v>
      </c>
      <c r="AO34" s="173">
        <v>2</v>
      </c>
      <c r="AP34" s="156">
        <f>AQ70</f>
        <v>9.7343717292386174</v>
      </c>
      <c r="AQ34" s="150">
        <f>AQ69</f>
        <v>10.427062796816529</v>
      </c>
      <c r="AR34" s="173">
        <v>2</v>
      </c>
      <c r="AS34" s="156">
        <f>AT70</f>
        <v>19.752837908484619</v>
      </c>
      <c r="AT34" s="150">
        <f>AT69</f>
        <v>20.229298292015322</v>
      </c>
      <c r="AU34" s="173">
        <v>2</v>
      </c>
      <c r="AV34" s="156">
        <f>AW70</f>
        <v>10.13923352135043</v>
      </c>
      <c r="AW34" s="150">
        <f>AW69</f>
        <v>10.715376435692415</v>
      </c>
      <c r="AX34" s="173">
        <v>2</v>
      </c>
      <c r="AY34" s="156">
        <f>AZ70</f>
        <v>9.0090916774845873</v>
      </c>
      <c r="AZ34" s="150">
        <f>AZ69</f>
        <v>9.4532381166862791</v>
      </c>
      <c r="BA34" s="157">
        <v>2</v>
      </c>
    </row>
    <row r="35" spans="1:70" s="138" customFormat="1" ht="12.75" customHeight="1">
      <c r="A35" s="159" t="s">
        <v>90</v>
      </c>
      <c r="B35" s="160" t="s">
        <v>77</v>
      </c>
      <c r="C35" s="161">
        <f>D68</f>
        <v>3.0783860842723971</v>
      </c>
      <c r="D35" s="162">
        <v>99</v>
      </c>
      <c r="E35" s="177">
        <v>1</v>
      </c>
      <c r="F35" s="163">
        <f>G68</f>
        <v>5.1516781837501151</v>
      </c>
      <c r="G35" s="162">
        <v>99</v>
      </c>
      <c r="H35" s="177">
        <v>1</v>
      </c>
      <c r="I35" s="163">
        <f>J68</f>
        <v>6.9534886834639691</v>
      </c>
      <c r="J35" s="162">
        <v>99</v>
      </c>
      <c r="K35" s="177">
        <v>1</v>
      </c>
      <c r="L35" s="163">
        <f>M68</f>
        <v>12.06137919816512</v>
      </c>
      <c r="M35" s="162">
        <v>99</v>
      </c>
      <c r="N35" s="177">
        <v>1</v>
      </c>
      <c r="O35" s="163">
        <f>P68</f>
        <v>18.015406830959535</v>
      </c>
      <c r="P35" s="162">
        <v>99</v>
      </c>
      <c r="Q35" s="177">
        <v>1</v>
      </c>
      <c r="R35" s="163">
        <f>S68</f>
        <v>20.356058084972034</v>
      </c>
      <c r="S35" s="162">
        <v>99</v>
      </c>
      <c r="T35" s="177">
        <v>1</v>
      </c>
      <c r="U35" s="163">
        <f>V68</f>
        <v>22.144593687425871</v>
      </c>
      <c r="V35" s="162">
        <v>99</v>
      </c>
      <c r="W35" s="177">
        <v>1</v>
      </c>
      <c r="X35" s="163">
        <f>Y68</f>
        <v>21.619801109312672</v>
      </c>
      <c r="Y35" s="162">
        <v>99</v>
      </c>
      <c r="Z35" s="177">
        <v>1</v>
      </c>
      <c r="AA35" s="163">
        <f>AB68</f>
        <v>16.875622549477949</v>
      </c>
      <c r="AB35" s="162">
        <v>99</v>
      </c>
      <c r="AC35" s="177">
        <v>1</v>
      </c>
      <c r="AD35" s="163">
        <f>AE68</f>
        <v>12.230633092291521</v>
      </c>
      <c r="AE35" s="162">
        <v>99</v>
      </c>
      <c r="AF35" s="178">
        <v>1</v>
      </c>
      <c r="AG35" s="179">
        <f>AH68</f>
        <v>7.4951358899638878</v>
      </c>
      <c r="AH35" s="180">
        <v>99</v>
      </c>
      <c r="AI35" s="181">
        <v>1</v>
      </c>
      <c r="AJ35" s="163">
        <f>AK68</f>
        <v>4.5520246028351394</v>
      </c>
      <c r="AK35" s="162">
        <v>99</v>
      </c>
      <c r="AL35" s="177">
        <v>1</v>
      </c>
      <c r="AM35" s="163">
        <f>AN68</f>
        <v>1.8833375637683929</v>
      </c>
      <c r="AN35" s="162">
        <v>99</v>
      </c>
      <c r="AO35" s="177">
        <v>1</v>
      </c>
      <c r="AP35" s="163">
        <f>AQ68</f>
        <v>10.428450955268589</v>
      </c>
      <c r="AQ35" s="162">
        <v>99</v>
      </c>
      <c r="AR35" s="177">
        <v>1</v>
      </c>
      <c r="AS35" s="163">
        <f>AT68</f>
        <v>20.230253122443237</v>
      </c>
      <c r="AT35" s="162">
        <v>99</v>
      </c>
      <c r="AU35" s="177">
        <v>1</v>
      </c>
      <c r="AV35" s="163">
        <f>AW68</f>
        <v>10.716531030711137</v>
      </c>
      <c r="AW35" s="162">
        <v>99</v>
      </c>
      <c r="AX35" s="177">
        <v>1</v>
      </c>
      <c r="AY35" s="163">
        <f>AZ68</f>
        <v>9.4541281897107314</v>
      </c>
      <c r="AZ35" s="162">
        <v>99</v>
      </c>
      <c r="BA35" s="138">
        <v>1</v>
      </c>
      <c r="BB35" s="164">
        <f>C35-D25</f>
        <v>16.570105501878128</v>
      </c>
      <c r="BC35" s="164">
        <f>F35-G25</f>
        <v>16.88335636750023</v>
      </c>
      <c r="BD35" s="164">
        <f>I35-J25</f>
        <v>12.706977366927939</v>
      </c>
      <c r="BE35" s="164">
        <f>I35-J25</f>
        <v>12.706977366927939</v>
      </c>
      <c r="BF35" s="164">
        <f>O35-P25</f>
        <v>9.7708136619190729</v>
      </c>
      <c r="BG35" s="164">
        <f>L35-M25</f>
        <v>9.8427583963302396</v>
      </c>
      <c r="BH35" s="164">
        <f>U35-V25</f>
        <v>6.8291873748517418</v>
      </c>
      <c r="BI35" s="164">
        <f>X35-Y25</f>
        <v>7.0196022186253373</v>
      </c>
      <c r="BJ35" s="164">
        <f>AA35-AB25</f>
        <v>7.0312450989559032</v>
      </c>
      <c r="BK35" s="164">
        <f>AD35-AE25</f>
        <v>8.6679328512497094</v>
      </c>
      <c r="BL35" s="164">
        <f>AG35-AH25</f>
        <v>10.530271779927777</v>
      </c>
      <c r="BM35" s="164">
        <f>AJ35-AK25</f>
        <v>14.404049205670278</v>
      </c>
      <c r="BN35" s="164">
        <f>AM35-AN25</f>
        <v>11.324452905314564</v>
      </c>
      <c r="BO35" s="164">
        <f>AP35-AQ25</f>
        <v>6.9435685772038411</v>
      </c>
      <c r="BP35" s="164">
        <f>AS35-AT25</f>
        <v>4.7760618004420223</v>
      </c>
      <c r="BQ35" s="164">
        <f>AV35-AW25</f>
        <v>5.7752842836444938</v>
      </c>
      <c r="BR35" s="164">
        <f>AY35-AZ25</f>
        <v>4.4521452683103515</v>
      </c>
    </row>
    <row r="36" spans="1:70" s="138" customFormat="1" ht="12.75" customHeight="1"/>
    <row r="37" spans="1:70" s="138" customFormat="1" ht="12.75" customHeight="1">
      <c r="A37" s="132" t="s">
        <v>91</v>
      </c>
      <c r="E37" s="157"/>
    </row>
    <row r="38" spans="1:70" s="138" customFormat="1" ht="12.75" customHeight="1">
      <c r="A38" s="132"/>
      <c r="E38" s="157"/>
    </row>
    <row r="39" spans="1:70" s="138" customFormat="1" ht="12.75" customHeight="1">
      <c r="C39" s="182">
        <v>1</v>
      </c>
      <c r="D39" s="183">
        <v>2</v>
      </c>
      <c r="E39" s="184"/>
      <c r="F39" s="182">
        <v>1</v>
      </c>
      <c r="G39" s="183">
        <v>2</v>
      </c>
      <c r="H39" s="185"/>
      <c r="I39" s="182">
        <v>1</v>
      </c>
      <c r="J39" s="183">
        <v>2</v>
      </c>
      <c r="K39" s="184"/>
      <c r="L39" s="182">
        <v>1</v>
      </c>
      <c r="M39" s="183">
        <v>2</v>
      </c>
      <c r="N39" s="185"/>
      <c r="O39" s="182">
        <v>1</v>
      </c>
      <c r="P39" s="183">
        <v>2</v>
      </c>
      <c r="Q39" s="186"/>
      <c r="R39" s="187">
        <v>1</v>
      </c>
      <c r="S39" s="187">
        <v>2</v>
      </c>
      <c r="T39" s="187">
        <v>1.8</v>
      </c>
      <c r="U39" s="187">
        <v>1</v>
      </c>
      <c r="V39" s="187">
        <v>2</v>
      </c>
      <c r="W39" s="187"/>
      <c r="X39" s="187">
        <v>1</v>
      </c>
      <c r="Y39" s="187">
        <v>2</v>
      </c>
      <c r="Z39" s="188"/>
      <c r="AA39" s="187">
        <v>1</v>
      </c>
      <c r="AB39" s="187">
        <v>2</v>
      </c>
      <c r="AC39" s="187"/>
      <c r="AD39" s="187">
        <v>1</v>
      </c>
      <c r="AE39" s="187">
        <v>2</v>
      </c>
      <c r="AF39" s="188"/>
      <c r="AG39" s="187">
        <v>1</v>
      </c>
      <c r="AH39" s="187">
        <v>2</v>
      </c>
      <c r="AI39" s="187"/>
      <c r="AJ39" s="187">
        <v>1</v>
      </c>
      <c r="AK39" s="187">
        <v>2</v>
      </c>
      <c r="AL39" s="188"/>
      <c r="AM39" s="187">
        <v>1</v>
      </c>
      <c r="AN39" s="187">
        <v>2</v>
      </c>
      <c r="AO39" s="187"/>
      <c r="AP39" s="187">
        <v>1</v>
      </c>
      <c r="AQ39" s="187">
        <v>2</v>
      </c>
      <c r="AR39" s="188"/>
      <c r="AS39" s="187">
        <v>1</v>
      </c>
      <c r="AT39" s="187">
        <v>2</v>
      </c>
      <c r="AU39" s="187"/>
      <c r="AV39" s="187">
        <v>1</v>
      </c>
      <c r="AW39" s="187">
        <v>2</v>
      </c>
      <c r="AX39" s="188"/>
      <c r="AY39" s="187">
        <v>1</v>
      </c>
      <c r="AZ39" s="183">
        <v>2</v>
      </c>
      <c r="BA39" s="139"/>
      <c r="BB39" s="146">
        <f t="shared" ref="BB39:BR39" si="1">BB35-BB18</f>
        <v>6.5200939018781288</v>
      </c>
      <c r="BC39" s="146">
        <f t="shared" si="1"/>
        <v>5.9483418675002326</v>
      </c>
      <c r="BD39" s="158">
        <f t="shared" si="1"/>
        <v>6.0769744669279389</v>
      </c>
      <c r="BE39" s="158">
        <f t="shared" si="1"/>
        <v>6.0769744669279389</v>
      </c>
      <c r="BF39" s="158">
        <f t="shared" si="1"/>
        <v>4.7307933619190763</v>
      </c>
      <c r="BG39" s="158">
        <f t="shared" si="1"/>
        <v>5.6127496963302397</v>
      </c>
      <c r="BH39" s="158">
        <f t="shared" si="1"/>
        <v>1.9541786748517431</v>
      </c>
      <c r="BI39" s="158">
        <f t="shared" si="1"/>
        <v>3.4546022186253396</v>
      </c>
      <c r="BJ39" s="158">
        <f t="shared" si="1"/>
        <v>2.6762450989559028</v>
      </c>
      <c r="BK39" s="158">
        <f t="shared" si="1"/>
        <v>4.5479328512497093</v>
      </c>
      <c r="BL39" s="158">
        <f t="shared" si="1"/>
        <v>3.8452427799277782</v>
      </c>
      <c r="BM39" s="158">
        <f t="shared" si="1"/>
        <v>7.6090405056702783</v>
      </c>
      <c r="BN39" s="158">
        <f t="shared" si="1"/>
        <v>4.0927659386478981</v>
      </c>
      <c r="BO39" s="158">
        <f t="shared" si="1"/>
        <v>3.2152333105371724</v>
      </c>
      <c r="BP39" s="158">
        <f t="shared" si="1"/>
        <v>2.0060618004420228</v>
      </c>
      <c r="BQ39" s="158">
        <f t="shared" si="1"/>
        <v>3.1335992503111614</v>
      </c>
      <c r="BR39" s="158">
        <f t="shared" si="1"/>
        <v>1.7108923683103523</v>
      </c>
    </row>
    <row r="40" spans="1:70" s="138" customFormat="1" ht="12.75" customHeight="1">
      <c r="A40" s="223" t="s">
        <v>92</v>
      </c>
      <c r="B40" s="223"/>
      <c r="C40" s="189">
        <f>MIN('w-wa'!B22:B51)</f>
        <v>-13.2</v>
      </c>
      <c r="D40" s="190">
        <f>MIN('w-wa'!B$2:B$59)</f>
        <v>-13.2</v>
      </c>
      <c r="E40" s="191"/>
      <c r="F40" s="189">
        <f>MIN('w-wa'!C22:C51)</f>
        <v>-9.6</v>
      </c>
      <c r="G40" s="190">
        <f>MIN('w-wa'!C$2:C$59)</f>
        <v>-9.6</v>
      </c>
      <c r="H40" s="191"/>
      <c r="I40" s="189">
        <f>MIN('w-wa'!D22:D51)</f>
        <v>-5.9</v>
      </c>
      <c r="J40" s="190">
        <f>MIN('w-wa'!D$2:D$59)</f>
        <v>-6.4</v>
      </c>
      <c r="K40" s="191"/>
      <c r="L40" s="189">
        <f>MIN('w-wa'!E22:E51)</f>
        <v>2.4</v>
      </c>
      <c r="M40" s="190">
        <f>MIN('w-wa'!E$2:E$59)</f>
        <v>2.4</v>
      </c>
      <c r="N40" s="191"/>
      <c r="O40" s="189">
        <f>MIN('w-wa'!F22:F51)</f>
        <v>9.9</v>
      </c>
      <c r="P40" s="190">
        <f>MIN('w-wa'!F$2:F$59)</f>
        <v>9.9</v>
      </c>
      <c r="Q40" s="191"/>
      <c r="R40" s="189">
        <f>MIN('w-wa'!G22:G51)</f>
        <v>14.2</v>
      </c>
      <c r="S40" s="190">
        <f>MIN('w-wa'!G$2:G$59)</f>
        <v>14.2</v>
      </c>
      <c r="T40" s="191"/>
      <c r="U40" s="189">
        <f>MIN('w-wa'!H22:H51)</f>
        <v>16.7</v>
      </c>
      <c r="V40" s="190">
        <f>MIN('w-wa'!H$2:H$59)</f>
        <v>14.6</v>
      </c>
      <c r="W40" s="191"/>
      <c r="X40" s="189">
        <f>MIN('w-wa'!I22:I51)</f>
        <v>15.9</v>
      </c>
      <c r="Y40" s="190">
        <f>MIN('w-wa'!I$2:I$59)</f>
        <v>14</v>
      </c>
      <c r="Z40" s="191"/>
      <c r="AA40" s="189">
        <f>MIN('w-wa'!J22:J51)</f>
        <v>11.3</v>
      </c>
      <c r="AB40" s="190">
        <f>MIN('w-wa'!J$2:J$59)</f>
        <v>10.9</v>
      </c>
      <c r="AC40" s="191"/>
      <c r="AD40" s="189">
        <f>MIN('w-wa'!K22:K51)</f>
        <v>1.8</v>
      </c>
      <c r="AE40" s="190">
        <f>MIN('w-wa'!K$2:K$59)</f>
        <v>1.8</v>
      </c>
      <c r="AF40" s="191"/>
      <c r="AG40" s="189">
        <f>MIN('w-wa'!L22:L51)</f>
        <v>-2.5</v>
      </c>
      <c r="AH40" s="190">
        <f>MIN('w-wa'!L$2:L$59)</f>
        <v>-2.7</v>
      </c>
      <c r="AI40" s="191"/>
      <c r="AJ40" s="189">
        <f>MIN('w-wa'!M22:M51)</f>
        <v>-10.9</v>
      </c>
      <c r="AK40" s="190">
        <f>MIN('w-wa'!M$2:M$59)</f>
        <v>-14.8</v>
      </c>
      <c r="AL40" s="191"/>
      <c r="AM40" s="189">
        <f>MIN('w-wa'!N22:N51)</f>
        <v>-8.6</v>
      </c>
      <c r="AN40" s="190">
        <f>MIN('w-wa'!N$2:N$59)</f>
        <v>-9.2000000000000011</v>
      </c>
      <c r="AO40" s="191"/>
      <c r="AP40" s="189">
        <f>MIN('w-wa'!O22:O51)</f>
        <v>3.9333333333333336</v>
      </c>
      <c r="AQ40" s="190">
        <f>MIN('w-wa'!O$2:O$59)</f>
        <v>2.5666666666666664</v>
      </c>
      <c r="AR40" s="191"/>
      <c r="AS40" s="189">
        <f>MIN('w-wa'!P22:P51)</f>
        <v>16</v>
      </c>
      <c r="AT40" s="190">
        <f>MIN('w-wa'!P$2:P$59)</f>
        <v>15.566666666666665</v>
      </c>
      <c r="AU40" s="191"/>
      <c r="AV40" s="189">
        <f>MIN('w-wa'!Q22:Q51)</f>
        <v>4.7</v>
      </c>
      <c r="AW40" s="190">
        <f>MIN('w-wa'!Q$2:Q$59)</f>
        <v>4.4666666666666677</v>
      </c>
      <c r="AX40" s="191"/>
      <c r="AY40" s="189">
        <f>MIN('w-wa'!R22:R51)</f>
        <v>5.208333333333333</v>
      </c>
      <c r="AZ40" s="190">
        <f>MIN('w-wa'!R$2:R$59)</f>
        <v>4.7416666666666663</v>
      </c>
    </row>
    <row r="41" spans="1:70" s="138" customFormat="1" ht="12.75" customHeight="1">
      <c r="A41" s="224" t="s">
        <v>93</v>
      </c>
      <c r="B41" s="224"/>
      <c r="C41" s="192">
        <f>MAX('w-wa'!B22:B51)</f>
        <v>-0.2</v>
      </c>
      <c r="D41" s="193">
        <f>MAX('w-wa'!B$2:B$59)</f>
        <v>3.5</v>
      </c>
      <c r="E41" s="194">
        <f>MAX('w-wa'!D22:D51)</f>
        <v>5</v>
      </c>
      <c r="F41" s="192">
        <f>MAX('w-wa'!C22:C51)</f>
        <v>1.1000000000000001</v>
      </c>
      <c r="G41" s="193">
        <f>MAX('w-wa'!C$2:C$59)</f>
        <v>2.2000000000000002</v>
      </c>
      <c r="H41" s="194">
        <f>MAX('w-wa'!G22:G51)</f>
        <v>22.4</v>
      </c>
      <c r="I41" s="192">
        <f>MAX('w-wa'!D22:D51)</f>
        <v>5</v>
      </c>
      <c r="J41" s="193">
        <f>MAX('w-wa'!D$2:D$59)</f>
        <v>7.4</v>
      </c>
      <c r="K41" s="194">
        <f>MAX('w-wa'!J22:J51)</f>
        <v>16.600000000000001</v>
      </c>
      <c r="L41" s="192">
        <f>MAX('w-wa'!E22:E51)</f>
        <v>12.3</v>
      </c>
      <c r="M41" s="193">
        <f>MAX('w-wa'!E$2:E$59)</f>
        <v>12.3</v>
      </c>
      <c r="N41" s="194">
        <f>MAX('w-wa'!M22:M51)</f>
        <v>2.5</v>
      </c>
      <c r="O41" s="192">
        <f>MAX('w-wa'!F22:F51)</f>
        <v>17.100000000000001</v>
      </c>
      <c r="P41" s="193">
        <f>MAX('w-wa'!F$2:F$59)</f>
        <v>17.600000000000001</v>
      </c>
      <c r="Q41" s="194">
        <f>MAX('w-wa'!P22:P51)</f>
        <v>21.599999999999998</v>
      </c>
      <c r="R41" s="192">
        <f>MAX('w-wa'!G22:G51)</f>
        <v>22.4</v>
      </c>
      <c r="S41" s="193">
        <f>MAX('w-wa'!G$2:G$59)</f>
        <v>22.4</v>
      </c>
      <c r="T41" s="194">
        <f>MAX('w-wa'!S22:S51)</f>
        <v>0</v>
      </c>
      <c r="U41" s="192">
        <f>MAX('w-wa'!H22:H51)</f>
        <v>22.5</v>
      </c>
      <c r="V41" s="193">
        <f>MAX('w-wa'!H$2:H$59)</f>
        <v>22.5</v>
      </c>
      <c r="W41" s="194">
        <f>MAX('w-wa'!V22:V51)</f>
        <v>0</v>
      </c>
      <c r="X41" s="192">
        <f>MAX('w-wa'!I22:I51)</f>
        <v>23.8</v>
      </c>
      <c r="Y41" s="193">
        <f>MAX('w-wa'!I$2:I$59)</f>
        <v>23.8</v>
      </c>
      <c r="Z41" s="194">
        <f>MAX('w-wa'!Y22:Y51)</f>
        <v>0</v>
      </c>
      <c r="AA41" s="192">
        <f>MAX('w-wa'!J22:J51)</f>
        <v>16.600000000000001</v>
      </c>
      <c r="AB41" s="193">
        <f>MAX('w-wa'!J$2:J$59)</f>
        <v>16.600000000000001</v>
      </c>
      <c r="AC41" s="194">
        <f>MAX('w-wa'!AB22:AB51)</f>
        <v>0</v>
      </c>
      <c r="AD41" s="192">
        <f>MAX('w-wa'!K22:K51)</f>
        <v>10.9</v>
      </c>
      <c r="AE41" s="193">
        <f>MAX('w-wa'!K$2:K$59)</f>
        <v>11</v>
      </c>
      <c r="AF41" s="194">
        <f>MAX('w-wa'!AE22:AE51)</f>
        <v>0</v>
      </c>
      <c r="AG41" s="192">
        <f>MAX('w-wa'!L22:L51)</f>
        <v>5.7</v>
      </c>
      <c r="AH41" s="193">
        <f>MAX('w-wa'!L$2:L$59)</f>
        <v>5.7</v>
      </c>
      <c r="AI41" s="194">
        <f>MAX('w-wa'!AH22:AH51)</f>
        <v>0</v>
      </c>
      <c r="AJ41" s="192">
        <f>MAX('w-wa'!M22:M51)</f>
        <v>2.5</v>
      </c>
      <c r="AK41" s="193">
        <f>MAX('w-wa'!M$2:M$59)</f>
        <v>2.5</v>
      </c>
      <c r="AL41" s="194">
        <f>MAX('w-wa'!AK22:AK51)</f>
        <v>0</v>
      </c>
      <c r="AM41" s="192">
        <f>MAX('w-wa'!N22:N51)</f>
        <v>-0.76666666666666672</v>
      </c>
      <c r="AN41" s="193">
        <f>MAX('w-wa'!N$2:N$59)</f>
        <v>0.76666666666666661</v>
      </c>
      <c r="AO41" s="194">
        <f>MAX('w-wa'!AN22:AN51)</f>
        <v>0</v>
      </c>
      <c r="AP41" s="192">
        <f>MAX('w-wa'!O22:O51)</f>
        <v>9.5666666666666682</v>
      </c>
      <c r="AQ41" s="193">
        <f>MAX('w-wa'!O$2:O$59)</f>
        <v>9.6</v>
      </c>
      <c r="AR41" s="194">
        <f>MAX('w-wa'!AQ22:AQ51)</f>
        <v>0</v>
      </c>
      <c r="AS41" s="192">
        <f>MAX('w-wa'!P22:P51)</f>
        <v>21.599999999999998</v>
      </c>
      <c r="AT41" s="193">
        <f>MAX('w-wa'!P$2:P$59)</f>
        <v>21.599999999999998</v>
      </c>
      <c r="AU41" s="194">
        <f>MAX('w-wa'!AT22:AT51)</f>
        <v>0</v>
      </c>
      <c r="AV41" s="192">
        <f>MAX('w-wa'!Q22:Q51)</f>
        <v>9.7333333333333325</v>
      </c>
      <c r="AW41" s="193">
        <f>MAX('w-wa'!Q$2:Q$59)</f>
        <v>10.5</v>
      </c>
      <c r="AX41" s="194">
        <f>MAX('w-wa'!AW22:AW51)</f>
        <v>0</v>
      </c>
      <c r="AY41" s="192">
        <f>MAX('w-wa'!R22:R51)</f>
        <v>8.6999999999999993</v>
      </c>
      <c r="AZ41" s="193">
        <f>MAX('w-wa'!R$2:R$59)</f>
        <v>9.5583333333333318</v>
      </c>
    </row>
    <row r="42" spans="1:70" s="138" customFormat="1" ht="12.75" customHeight="1">
      <c r="B42" s="225">
        <v>0.95000099999999998</v>
      </c>
      <c r="C42" s="225"/>
      <c r="D42" s="195">
        <f>PERCENTILE('w-wa'!B$194:B$223,tab_liczb_!$B42)</f>
        <v>2.5200115999999992</v>
      </c>
      <c r="E42" s="195"/>
      <c r="F42" s="195"/>
      <c r="G42" s="195">
        <f>PERCENTILE('w-wa'!C$194:C$223,tab_liczb_!$B42)</f>
        <v>3.8750144999999989</v>
      </c>
      <c r="H42" s="195"/>
      <c r="J42" s="195">
        <f>PERCENTILE('w-wa'!D$194:D$223,tab_liczb_!$B42)</f>
        <v>5.7550029</v>
      </c>
      <c r="K42" s="195"/>
      <c r="L42" s="195"/>
      <c r="M42" s="195">
        <f>PERCENTILE('w-wa'!E$194:E$223,tab_liczb_!$B42)</f>
        <v>10.5650087</v>
      </c>
      <c r="N42" s="195"/>
      <c r="O42" s="195"/>
      <c r="P42" s="195">
        <f>PERCENTILE('w-wa'!F$194:F$223,tab_liczb_!$B42)</f>
        <v>16.585020299999996</v>
      </c>
      <c r="Q42" s="195"/>
      <c r="R42" s="195"/>
      <c r="S42" s="195">
        <f>PERCENTILE('w-wa'!G$194:G$223,tab_liczb_!$B42)</f>
        <v>18.820011600000001</v>
      </c>
      <c r="T42" s="195"/>
      <c r="V42" s="195">
        <f>PERCENTILE('w-wa'!H$194:H$223,tab_liczb_!$B42)</f>
        <v>21.0650087</v>
      </c>
      <c r="W42" s="195"/>
      <c r="X42" s="195"/>
      <c r="Y42" s="195">
        <f>PERCENTILE('w-wa'!I$194:I$223,tab_liczb_!$B42)</f>
        <v>19.7</v>
      </c>
      <c r="Z42" s="195"/>
      <c r="AA42" s="195"/>
      <c r="AB42" s="195">
        <f>PERCENTILE('w-wa'!J$194:J$223,tab_liczb_!$B42)</f>
        <v>15.6</v>
      </c>
      <c r="AC42" s="195"/>
      <c r="AD42" s="195"/>
      <c r="AE42" s="195">
        <f>PERCENTILE('w-wa'!K$194:K$223,tab_liczb_!$B42)</f>
        <v>10.5</v>
      </c>
      <c r="AF42" s="195"/>
      <c r="AH42" s="195">
        <f>PERCENTILE('w-wa'!L$194:L$223,tab_liczb_!$B42)</f>
        <v>6.0500289999999985</v>
      </c>
      <c r="AI42" s="195"/>
      <c r="AK42" s="195">
        <f>PERCENTILE('w-wa'!M$194:M$223,tab_liczb_!$B42)</f>
        <v>2.4650086999999994</v>
      </c>
      <c r="AL42" s="195"/>
      <c r="AN42" s="195">
        <f>PERCENTILE('w-wa'!N$194:N$223,tab_liczb_!$B42)</f>
        <v>2.0850202999999992</v>
      </c>
      <c r="AO42" s="195"/>
      <c r="AQ42" s="195">
        <f>PERCENTILE('w-wa'!O$194:O$223,tab_liczb_!$B42)</f>
        <v>10.236668600000002</v>
      </c>
      <c r="AR42" s="195"/>
      <c r="AT42" s="195">
        <f>PERCENTILE('w-wa'!P$194:P$223,tab_liczb_!$B42)</f>
        <v>19.333333333333332</v>
      </c>
      <c r="AU42" s="195"/>
      <c r="AW42" s="195">
        <f>PERCENTILE('w-wa'!Q$194:Q$223,tab_liczb_!$B42)</f>
        <v>9.615018366666666</v>
      </c>
      <c r="AX42" s="195"/>
      <c r="AZ42" s="195">
        <f>PERCENTILE('w-wa'!R$194:R$223,tab_liczb_!$B42)</f>
        <v>9.7716695666666666</v>
      </c>
      <c r="BA42" s="195"/>
    </row>
    <row r="43" spans="1:70" s="138" customFormat="1" ht="12.75" customHeight="1">
      <c r="B43" s="225">
        <v>0.95</v>
      </c>
      <c r="C43" s="225"/>
      <c r="D43" s="195">
        <f>PERCENTILE('w-wa'!B$194:B$223,tab_liczb_!$B43)</f>
        <v>2.5199999999999987</v>
      </c>
      <c r="E43" s="195"/>
      <c r="F43" s="195"/>
      <c r="G43" s="195">
        <f>PERCENTILE('w-wa'!C$194:C$223,tab_liczb_!$B43)</f>
        <v>3.8749999999999982</v>
      </c>
      <c r="H43" s="195"/>
      <c r="J43" s="195">
        <f>PERCENTILE('w-wa'!D$194:D$223,tab_liczb_!$B43)</f>
        <v>5.7549999999999999</v>
      </c>
      <c r="K43" s="195"/>
      <c r="L43" s="195"/>
      <c r="M43" s="195">
        <f>PERCENTILE('w-wa'!E$194:E$223,tab_liczb_!$B43)</f>
        <v>10.565</v>
      </c>
      <c r="N43" s="195"/>
      <c r="O43" s="195"/>
      <c r="P43" s="195">
        <f>PERCENTILE('w-wa'!F$194:F$223,tab_liczb_!$B43)</f>
        <v>16.584999999999997</v>
      </c>
      <c r="Q43" s="195"/>
      <c r="R43" s="195"/>
      <c r="S43" s="195">
        <f>PERCENTILE('w-wa'!G$194:G$223,tab_liczb_!$B43)</f>
        <v>18.82</v>
      </c>
      <c r="T43" s="195"/>
      <c r="V43" s="195">
        <f>PERCENTILE('w-wa'!H$194:H$223,tab_liczb_!$B43)</f>
        <v>21.064999999999998</v>
      </c>
      <c r="W43" s="195"/>
      <c r="X43" s="195"/>
      <c r="Y43" s="195">
        <f>PERCENTILE('w-wa'!I$194:I$223,tab_liczb_!$B43)</f>
        <v>19.7</v>
      </c>
      <c r="Z43" s="195"/>
      <c r="AA43" s="195"/>
      <c r="AB43" s="195">
        <f>PERCENTILE('w-wa'!J$194:J$223,tab_liczb_!$B43)</f>
        <v>15.6</v>
      </c>
      <c r="AC43" s="195"/>
      <c r="AD43" s="195"/>
      <c r="AE43" s="195">
        <f>PERCENTILE('w-wa'!K$194:K$223,tab_liczb_!$B43)</f>
        <v>10.5</v>
      </c>
      <c r="AF43" s="195"/>
      <c r="AH43" s="195">
        <f>PERCENTILE('w-wa'!L$194:L$223,tab_liczb_!$B43)</f>
        <v>6.0499999999999972</v>
      </c>
      <c r="AI43" s="195"/>
      <c r="AK43" s="195">
        <f>PERCENTILE('w-wa'!M$194:M$223,tab_liczb_!$B43)</f>
        <v>2.464999999999999</v>
      </c>
      <c r="AL43" s="195"/>
      <c r="AN43" s="195">
        <f>PERCENTILE('w-wa'!N$194:N$223,tab_liczb_!$B43)</f>
        <v>2.0849999999999982</v>
      </c>
      <c r="AO43" s="195"/>
      <c r="AQ43" s="195">
        <f>PERCENTILE('w-wa'!O$194:O$223,tab_liczb_!$B43)</f>
        <v>10.236666666666668</v>
      </c>
      <c r="AR43" s="195"/>
      <c r="AT43" s="195">
        <f>PERCENTILE('w-wa'!P$194:P$223,tab_liczb_!$B43)</f>
        <v>19.333333333333332</v>
      </c>
      <c r="AU43" s="195"/>
      <c r="AW43" s="195">
        <f>PERCENTILE('w-wa'!Q$194:Q$223,tab_liczb_!$B43)</f>
        <v>9.6149999999999984</v>
      </c>
      <c r="AX43" s="195"/>
      <c r="AZ43" s="195">
        <f>PERCENTILE('w-wa'!R$194:R$223,tab_liczb_!$B43)</f>
        <v>9.7716666666666665</v>
      </c>
      <c r="BA43" s="195"/>
    </row>
    <row r="44" spans="1:70" s="138" customFormat="1" ht="12.75" customHeight="1">
      <c r="B44" s="225">
        <v>0.90000100000000005</v>
      </c>
      <c r="C44" s="225"/>
      <c r="D44" s="195">
        <f>PERCENTILE('w-wa'!B$194:B$223,tab_liczb_!$B44)</f>
        <v>2.2100029000000005</v>
      </c>
      <c r="E44" s="195"/>
      <c r="F44" s="195"/>
      <c r="G44" s="195">
        <f>PERCENTILE('w-wa'!C$194:C$223,tab_liczb_!$B44)</f>
        <v>3.5100029000000004</v>
      </c>
      <c r="H44" s="195"/>
      <c r="J44" s="195">
        <f>PERCENTILE('w-wa'!D$194:D$223,tab_liczb_!$B44)</f>
        <v>4.8900261000000027</v>
      </c>
      <c r="K44" s="195"/>
      <c r="L44" s="195"/>
      <c r="M44" s="195">
        <f>PERCENTILE('w-wa'!E$194:E$223,tab_liczb_!$B44)</f>
        <v>10.310002900000001</v>
      </c>
      <c r="N44" s="195"/>
      <c r="O44" s="195"/>
      <c r="P44" s="195">
        <f>PERCENTILE('w-wa'!F$194:F$223,tab_liczb_!$B44)</f>
        <v>16.110002900000001</v>
      </c>
      <c r="Q44" s="195"/>
      <c r="R44" s="195"/>
      <c r="S44" s="195">
        <f>PERCENTILE('w-wa'!G$194:G$223,tab_liczb_!$B44)</f>
        <v>18.420005799999998</v>
      </c>
      <c r="T44" s="195"/>
      <c r="V44" s="195">
        <f>PERCENTILE('w-wa'!H$194:H$223,tab_liczb_!$B44)</f>
        <v>20.9</v>
      </c>
      <c r="W44" s="195"/>
      <c r="X44" s="195"/>
      <c r="Y44" s="195">
        <f>PERCENTILE('w-wa'!I$194:I$223,tab_liczb_!$B44)</f>
        <v>19.610002900000001</v>
      </c>
      <c r="Z44" s="195"/>
      <c r="AA44" s="195"/>
      <c r="AB44" s="195">
        <f>PERCENTILE('w-wa'!J$194:J$223,tab_liczb_!$B44)</f>
        <v>15.240011600000001</v>
      </c>
      <c r="AC44" s="195"/>
      <c r="AD44" s="195"/>
      <c r="AE44" s="195">
        <f>PERCENTILE('w-wa'!K$194:K$223,tab_liczb_!$B44)</f>
        <v>10.5</v>
      </c>
      <c r="AF44" s="195"/>
      <c r="AH44" s="195">
        <f>PERCENTILE('w-wa'!L$194:L$223,tab_liczb_!$B44)</f>
        <v>5.4100029000000003</v>
      </c>
      <c r="AI44" s="195"/>
      <c r="AK44" s="195">
        <f>PERCENTILE('w-wa'!M$194:M$223,tab_liczb_!$B44)</f>
        <v>2.2100029000000005</v>
      </c>
      <c r="AL44" s="195"/>
      <c r="AN44" s="195">
        <f>PERCENTILE('w-wa'!N$194:N$223,tab_liczb_!$B44)</f>
        <v>1.6700009666666669</v>
      </c>
      <c r="AO44" s="195"/>
      <c r="AQ44" s="195">
        <f>PERCENTILE('w-wa'!O$194:O$223,tab_liczb_!$B44)</f>
        <v>10.0200058</v>
      </c>
      <c r="AR44" s="195"/>
      <c r="AT44" s="195">
        <f>PERCENTILE('w-wa'!P$194:P$223,tab_liczb_!$B44)</f>
        <v>19.273335266666667</v>
      </c>
      <c r="AU44" s="195"/>
      <c r="AW44" s="195">
        <f>PERCENTILE('w-wa'!Q$194:Q$223,tab_liczb_!$B44)</f>
        <v>9.1466705333333334</v>
      </c>
      <c r="AX44" s="195"/>
      <c r="AZ44" s="195">
        <f>PERCENTILE('w-wa'!R$194:R$223,tab_liczb_!$B44)</f>
        <v>9.6266695666666688</v>
      </c>
      <c r="BA44" s="195"/>
    </row>
    <row r="45" spans="1:70" s="138" customFormat="1" ht="12.75" customHeight="1">
      <c r="B45" s="225">
        <v>0.9</v>
      </c>
      <c r="C45" s="225"/>
      <c r="D45" s="195">
        <f>PERCENTILE('w-wa'!B$194:B$223,tab_liczb_!$B45)</f>
        <v>2.2100000000000004</v>
      </c>
      <c r="E45" s="195"/>
      <c r="F45" s="195"/>
      <c r="G45" s="195">
        <f>PERCENTILE('w-wa'!C$194:C$223,tab_liczb_!$B45)</f>
        <v>3.5100000000000002</v>
      </c>
      <c r="H45" s="195"/>
      <c r="J45" s="195">
        <f>PERCENTILE('w-wa'!D$194:D$223,tab_liczb_!$B45)</f>
        <v>4.8900000000000015</v>
      </c>
      <c r="K45" s="195"/>
      <c r="L45" s="195"/>
      <c r="M45" s="195">
        <f>PERCENTILE('w-wa'!E$194:E$223,tab_liczb_!$B45)</f>
        <v>10.31</v>
      </c>
      <c r="N45" s="195"/>
      <c r="O45" s="195"/>
      <c r="P45" s="195">
        <f>PERCENTILE('w-wa'!F$194:F$223,tab_liczb_!$B45)</f>
        <v>16.110000000000003</v>
      </c>
      <c r="Q45" s="195"/>
      <c r="R45" s="195"/>
      <c r="S45" s="195">
        <f>PERCENTILE('w-wa'!G$194:G$223,tab_liczb_!$B45)</f>
        <v>18.419999999999998</v>
      </c>
      <c r="T45" s="195"/>
      <c r="V45" s="195">
        <f>PERCENTILE('w-wa'!H$194:H$223,tab_liczb_!$B45)</f>
        <v>20.9</v>
      </c>
      <c r="W45" s="195"/>
      <c r="X45" s="195"/>
      <c r="Y45" s="195">
        <f>PERCENTILE('w-wa'!I$194:I$223,tab_liczb_!$B45)</f>
        <v>19.610000000000003</v>
      </c>
      <c r="Z45" s="195"/>
      <c r="AA45" s="195"/>
      <c r="AB45" s="195">
        <f>PERCENTILE('w-wa'!J$194:J$223,tab_liczb_!$B45)</f>
        <v>15.24</v>
      </c>
      <c r="AC45" s="195"/>
      <c r="AD45" s="195"/>
      <c r="AE45" s="195">
        <f>PERCENTILE('w-wa'!K$194:K$223,tab_liczb_!$B45)</f>
        <v>10.5</v>
      </c>
      <c r="AF45" s="195"/>
      <c r="AH45" s="195">
        <f>PERCENTILE('w-wa'!L$194:L$223,tab_liczb_!$B45)</f>
        <v>5.41</v>
      </c>
      <c r="AI45" s="195"/>
      <c r="AK45" s="195">
        <f>PERCENTILE('w-wa'!M$194:M$223,tab_liczb_!$B45)</f>
        <v>2.2100000000000004</v>
      </c>
      <c r="AL45" s="195"/>
      <c r="AN45" s="195">
        <f>PERCENTILE('w-wa'!N$194:N$223,tab_liczb_!$B45)</f>
        <v>1.6700000000000002</v>
      </c>
      <c r="AO45" s="195"/>
      <c r="AQ45" s="195">
        <f>PERCENTILE('w-wa'!O$194:O$223,tab_liczb_!$B45)</f>
        <v>10.02</v>
      </c>
      <c r="AR45" s="195"/>
      <c r="AT45" s="195">
        <f>PERCENTILE('w-wa'!P$194:P$223,tab_liczb_!$B45)</f>
        <v>19.273333333333333</v>
      </c>
      <c r="AU45" s="195"/>
      <c r="AW45" s="195">
        <f>PERCENTILE('w-wa'!Q$194:Q$223,tab_liczb_!$B45)</f>
        <v>9.1466666666666665</v>
      </c>
      <c r="AX45" s="195"/>
      <c r="AZ45" s="195">
        <f>PERCENTILE('w-wa'!R$194:R$223,tab_liczb_!$B45)</f>
        <v>9.6266666666666687</v>
      </c>
      <c r="BA45" s="195"/>
    </row>
    <row r="46" spans="1:70" s="138" customFormat="1" ht="12.75" customHeight="1">
      <c r="B46" s="225">
        <v>0.80000099999999996</v>
      </c>
      <c r="C46" s="225"/>
      <c r="D46" s="195">
        <f>PERCENTILE('w-wa'!B$194:B$223,tab_liczb_!$B46)</f>
        <v>0.78001160000000025</v>
      </c>
      <c r="E46" s="195"/>
      <c r="F46" s="195"/>
      <c r="G46" s="195">
        <f>PERCENTILE('w-wa'!C$194:C$223,tab_liczb_!$B46)</f>
        <v>2.3400058000000001</v>
      </c>
      <c r="H46" s="195"/>
      <c r="J46" s="195">
        <f>PERCENTILE('w-wa'!D$194:D$223,tab_liczb_!$B46)</f>
        <v>4.4200029000000001</v>
      </c>
      <c r="K46" s="195"/>
      <c r="L46" s="195"/>
      <c r="M46" s="195">
        <f>PERCENTILE('w-wa'!E$194:E$223,tab_liczb_!$B46)</f>
        <v>9.5200028999999997</v>
      </c>
      <c r="N46" s="195"/>
      <c r="O46" s="195"/>
      <c r="P46" s="195">
        <f>PERCENTILE('w-wa'!F$194:F$223,tab_liczb_!$B46)</f>
        <v>15.5200029</v>
      </c>
      <c r="Q46" s="195"/>
      <c r="R46" s="195"/>
      <c r="S46" s="195">
        <f>PERCENTILE('w-wa'!G$194:G$223,tab_liczb_!$B46)</f>
        <v>17.940005799999998</v>
      </c>
      <c r="T46" s="195"/>
      <c r="V46" s="195">
        <f>PERCENTILE('w-wa'!H$194:H$223,tab_liczb_!$B46)</f>
        <v>19.960008699999999</v>
      </c>
      <c r="W46" s="195"/>
      <c r="X46" s="195"/>
      <c r="Y46" s="195">
        <f>PERCENTILE('w-wa'!I$194:I$223,tab_liczb_!$B46)</f>
        <v>19.2</v>
      </c>
      <c r="Z46" s="195"/>
      <c r="AA46" s="195"/>
      <c r="AB46" s="195">
        <f>PERCENTILE('w-wa'!J$194:J$223,tab_liczb_!$B46)</f>
        <v>14.7600087</v>
      </c>
      <c r="AC46" s="195"/>
      <c r="AD46" s="195"/>
      <c r="AE46" s="195">
        <f>PERCENTILE('w-wa'!K$194:K$223,tab_liczb_!$B46)</f>
        <v>9.3400058000000001</v>
      </c>
      <c r="AF46" s="195"/>
      <c r="AH46" s="195">
        <f>PERCENTILE('w-wa'!L$194:L$223,tab_liczb_!$B46)</f>
        <v>4.9400058000000007</v>
      </c>
      <c r="AI46" s="195"/>
      <c r="AK46" s="195">
        <f>PERCENTILE('w-wa'!M$194:M$223,tab_liczb_!$B46)</f>
        <v>1.5400058000000001</v>
      </c>
      <c r="AL46" s="195"/>
      <c r="AN46" s="195">
        <f>PERCENTILE('w-wa'!N$194:N$223,tab_liczb_!$B46)</f>
        <v>1</v>
      </c>
      <c r="AO46" s="195"/>
      <c r="AQ46" s="195">
        <f>PERCENTILE('w-wa'!O$194:O$223,tab_liczb_!$B46)</f>
        <v>9.3066676333333334</v>
      </c>
      <c r="AR46" s="195"/>
      <c r="AT46" s="195">
        <f>PERCENTILE('w-wa'!P$194:P$223,tab_liczb_!$B46)</f>
        <v>18.673339133333336</v>
      </c>
      <c r="AU46" s="195"/>
      <c r="AW46" s="195">
        <f>PERCENTILE('w-wa'!Q$194:Q$223,tab_liczb_!$B46)</f>
        <v>8.846668600000001</v>
      </c>
      <c r="AX46" s="195"/>
      <c r="AZ46" s="195">
        <f>PERCENTILE('w-wa'!R$194:R$223,tab_liczb_!$B46)</f>
        <v>9.3450004833333331</v>
      </c>
      <c r="BA46" s="195"/>
    </row>
    <row r="47" spans="1:70" s="138" customFormat="1" ht="12.75" customHeight="1">
      <c r="B47" s="225">
        <v>0.8</v>
      </c>
      <c r="C47" s="225"/>
      <c r="D47" s="195">
        <f>PERCENTILE('w-wa'!B$194:B$223,tab_liczb_!$B47)</f>
        <v>0.78000000000000114</v>
      </c>
      <c r="E47" s="195"/>
      <c r="F47" s="195"/>
      <c r="G47" s="195">
        <f>PERCENTILE('w-wa'!C$194:C$223,tab_liczb_!$B47)</f>
        <v>2.3400000000000003</v>
      </c>
      <c r="H47" s="195"/>
      <c r="J47" s="195">
        <f>PERCENTILE('w-wa'!D$194:D$223,tab_liczb_!$B47)</f>
        <v>4.4200000000000008</v>
      </c>
      <c r="K47" s="195"/>
      <c r="L47" s="195"/>
      <c r="M47" s="195">
        <f>PERCENTILE('w-wa'!E$194:E$223,tab_liczb_!$B47)</f>
        <v>9.52</v>
      </c>
      <c r="N47" s="195"/>
      <c r="O47" s="195"/>
      <c r="P47" s="195">
        <f>PERCENTILE('w-wa'!F$194:F$223,tab_liczb_!$B47)</f>
        <v>15.52</v>
      </c>
      <c r="Q47" s="195"/>
      <c r="R47" s="195"/>
      <c r="S47" s="195">
        <f>PERCENTILE('w-wa'!G$194:G$223,tab_liczb_!$B47)</f>
        <v>17.940000000000001</v>
      </c>
      <c r="T47" s="195"/>
      <c r="V47" s="195">
        <f>PERCENTILE('w-wa'!H$194:H$223,tab_liczb_!$B47)</f>
        <v>19.96</v>
      </c>
      <c r="W47" s="195"/>
      <c r="X47" s="195"/>
      <c r="Y47" s="195">
        <f>PERCENTILE('w-wa'!I$194:I$223,tab_liczb_!$B47)</f>
        <v>19.2</v>
      </c>
      <c r="Z47" s="195"/>
      <c r="AA47" s="195"/>
      <c r="AB47" s="195">
        <f>PERCENTILE('w-wa'!J$194:J$223,tab_liczb_!$B47)</f>
        <v>14.76</v>
      </c>
      <c r="AC47" s="195"/>
      <c r="AD47" s="195"/>
      <c r="AE47" s="195">
        <f>PERCENTILE('w-wa'!K$194:K$223,tab_liczb_!$B47)</f>
        <v>9.3400000000000016</v>
      </c>
      <c r="AF47" s="195"/>
      <c r="AH47" s="195">
        <f>PERCENTILE('w-wa'!L$194:L$223,tab_liczb_!$B47)</f>
        <v>4.9400000000000004</v>
      </c>
      <c r="AI47" s="195"/>
      <c r="AK47" s="195">
        <f>PERCENTILE('w-wa'!M$194:M$223,tab_liczb_!$B47)</f>
        <v>1.5400000000000005</v>
      </c>
      <c r="AL47" s="195"/>
      <c r="AN47" s="195">
        <f>PERCENTILE('w-wa'!N$194:N$223,tab_liczb_!$B47)</f>
        <v>1</v>
      </c>
      <c r="AO47" s="195"/>
      <c r="AQ47" s="195">
        <f>PERCENTILE('w-wa'!O$194:O$223,tab_liczb_!$B47)</f>
        <v>9.3066666666666666</v>
      </c>
      <c r="AR47" s="195"/>
      <c r="AT47" s="195">
        <f>PERCENTILE('w-wa'!P$194:P$223,tab_liczb_!$B47)</f>
        <v>18.673333333333336</v>
      </c>
      <c r="AU47" s="195"/>
      <c r="AW47" s="195">
        <f>PERCENTILE('w-wa'!Q$194:Q$223,tab_liczb_!$B47)</f>
        <v>8.8466666666666676</v>
      </c>
      <c r="AX47" s="195"/>
      <c r="AZ47" s="195">
        <f>PERCENTILE('w-wa'!R$194:R$223,tab_liczb_!$B47)</f>
        <v>9.3450000000000006</v>
      </c>
      <c r="BA47" s="195"/>
    </row>
    <row r="48" spans="1:70" s="138" customFormat="1" ht="12.75" customHeight="1">
      <c r="B48" s="225">
        <v>0.70000099999999998</v>
      </c>
      <c r="C48" s="225"/>
      <c r="D48" s="195">
        <f>PERCENTILE('w-wa'!B$194:B$223,tab_liczb_!$B48)</f>
        <v>0.33000289999999988</v>
      </c>
      <c r="E48" s="195"/>
      <c r="F48" s="195"/>
      <c r="G48" s="195">
        <f>PERCENTILE('w-wa'!C$194:C$223,tab_liczb_!$B48)</f>
        <v>0.87002609999999869</v>
      </c>
      <c r="H48" s="195"/>
      <c r="J48" s="195">
        <f>PERCENTILE('w-wa'!D$194:D$223,tab_liczb_!$B48)</f>
        <v>4.0600057999999999</v>
      </c>
      <c r="K48" s="195"/>
      <c r="L48" s="195"/>
      <c r="M48" s="195">
        <f>PERCENTILE('w-wa'!E$194:E$223,tab_liczb_!$B48)</f>
        <v>9.2300028999999988</v>
      </c>
      <c r="N48" s="195"/>
      <c r="O48" s="195"/>
      <c r="P48" s="195">
        <f>PERCENTILE('w-wa'!F$194:F$223,tab_liczb_!$B48)</f>
        <v>15.3300029</v>
      </c>
      <c r="Q48" s="195"/>
      <c r="R48" s="195"/>
      <c r="S48" s="195">
        <f>PERCENTILE('w-wa'!G$194:G$223,tab_liczb_!$B48)</f>
        <v>17.7</v>
      </c>
      <c r="T48" s="195"/>
      <c r="V48" s="195">
        <f>PERCENTILE('w-wa'!H$194:H$223,tab_liczb_!$B48)</f>
        <v>19.6900087</v>
      </c>
      <c r="W48" s="195"/>
      <c r="X48" s="195"/>
      <c r="Y48" s="195">
        <f>PERCENTILE('w-wa'!I$194:I$223,tab_liczb_!$B48)</f>
        <v>18.899999999999999</v>
      </c>
      <c r="Z48" s="195"/>
      <c r="AA48" s="195"/>
      <c r="AB48" s="195">
        <f>PERCENTILE('w-wa'!J$194:J$223,tab_liczb_!$B48)</f>
        <v>13.990008699999999</v>
      </c>
      <c r="AC48" s="195"/>
      <c r="AD48" s="195"/>
      <c r="AE48" s="195">
        <f>PERCENTILE('w-wa'!K$194:K$223,tab_liczb_!$B48)</f>
        <v>8.8600057999999997</v>
      </c>
      <c r="AF48" s="195"/>
      <c r="AH48" s="195">
        <f>PERCENTILE('w-wa'!L$194:L$223,tab_liczb_!$B48)</f>
        <v>4.4300028999999999</v>
      </c>
      <c r="AI48" s="195"/>
      <c r="AK48" s="195">
        <f>PERCENTILE('w-wa'!M$194:M$223,tab_liczb_!$B48)</f>
        <v>1.0300028999999999</v>
      </c>
      <c r="AL48" s="195"/>
      <c r="AN48" s="195">
        <f>PERCENTILE('w-wa'!N$194:N$223,tab_liczb_!$B48)</f>
        <v>0.37334686666666594</v>
      </c>
      <c r="AO48" s="195"/>
      <c r="AQ48" s="195">
        <f>PERCENTILE('w-wa'!O$194:O$223,tab_liczb_!$B48)</f>
        <v>8.9100009666666669</v>
      </c>
      <c r="AR48" s="195"/>
      <c r="AT48" s="195">
        <f>PERCENTILE('w-wa'!P$194:P$223,tab_liczb_!$B48)</f>
        <v>18.430002900000002</v>
      </c>
      <c r="AU48" s="195"/>
      <c r="AW48" s="195">
        <f>PERCENTILE('w-wa'!Q$194:Q$223,tab_liczb_!$B48)</f>
        <v>8.6766676333333326</v>
      </c>
      <c r="AX48" s="195"/>
      <c r="AZ48" s="195">
        <f>PERCENTILE('w-wa'!R$194:R$223,tab_liczb_!$B48)</f>
        <v>8.825002416666667</v>
      </c>
      <c r="BA48" s="195"/>
    </row>
    <row r="49" spans="1:53" s="138" customFormat="1" ht="12.75" customHeight="1">
      <c r="B49" s="225">
        <v>0.7</v>
      </c>
      <c r="C49" s="225"/>
      <c r="D49" s="195">
        <f>PERCENTILE('w-wa'!B$194:B$223,tab_liczb_!$B49)</f>
        <v>0.32999999999999974</v>
      </c>
      <c r="E49" s="195"/>
      <c r="F49" s="195"/>
      <c r="G49" s="195">
        <f>PERCENTILE('w-wa'!C$194:C$223,tab_liczb_!$B49)</f>
        <v>0.86999999999999744</v>
      </c>
      <c r="H49" s="195"/>
      <c r="J49" s="195">
        <f>PERCENTILE('w-wa'!D$194:D$223,tab_liczb_!$B49)</f>
        <v>4.0599999999999996</v>
      </c>
      <c r="K49" s="195"/>
      <c r="L49" s="195"/>
      <c r="M49" s="195">
        <f>PERCENTILE('w-wa'!E$194:E$223,tab_liczb_!$B49)</f>
        <v>9.2299999999999986</v>
      </c>
      <c r="N49" s="195"/>
      <c r="O49" s="195"/>
      <c r="P49" s="195">
        <f>PERCENTILE('w-wa'!F$194:F$223,tab_liczb_!$B49)</f>
        <v>15.33</v>
      </c>
      <c r="Q49" s="195"/>
      <c r="R49" s="195"/>
      <c r="S49" s="195">
        <f>PERCENTILE('w-wa'!G$194:G$223,tab_liczb_!$B49)</f>
        <v>17.7</v>
      </c>
      <c r="T49" s="195"/>
      <c r="V49" s="195">
        <f>PERCENTILE('w-wa'!H$194:H$223,tab_liczb_!$B49)</f>
        <v>19.690000000000001</v>
      </c>
      <c r="W49" s="195"/>
      <c r="X49" s="195"/>
      <c r="Y49" s="195">
        <f>PERCENTILE('w-wa'!I$194:I$223,tab_liczb_!$B49)</f>
        <v>18.899999999999999</v>
      </c>
      <c r="Z49" s="195"/>
      <c r="AA49" s="195"/>
      <c r="AB49" s="195">
        <f>PERCENTILE('w-wa'!J$194:J$223,tab_liczb_!$B49)</f>
        <v>13.989999999999998</v>
      </c>
      <c r="AC49" s="195"/>
      <c r="AD49" s="195"/>
      <c r="AE49" s="195">
        <f>PERCENTILE('w-wa'!K$194:K$223,tab_liczb_!$B49)</f>
        <v>8.86</v>
      </c>
      <c r="AF49" s="195"/>
      <c r="AH49" s="195">
        <f>PERCENTILE('w-wa'!L$194:L$223,tab_liczb_!$B49)</f>
        <v>4.43</v>
      </c>
      <c r="AI49" s="195"/>
      <c r="AK49" s="195">
        <f>PERCENTILE('w-wa'!M$194:M$223,tab_liczb_!$B49)</f>
        <v>1.0299999999999998</v>
      </c>
      <c r="AL49" s="195"/>
      <c r="AN49" s="195">
        <f>PERCENTILE('w-wa'!N$194:N$223,tab_liczb_!$B49)</f>
        <v>0.37333333333333196</v>
      </c>
      <c r="AO49" s="195"/>
      <c r="AQ49" s="195">
        <f>PERCENTILE('w-wa'!O$194:O$223,tab_liczb_!$B49)</f>
        <v>8.91</v>
      </c>
      <c r="AR49" s="195"/>
      <c r="AT49" s="195">
        <f>PERCENTILE('w-wa'!P$194:P$223,tab_liczb_!$B49)</f>
        <v>18.430000000000003</v>
      </c>
      <c r="AU49" s="195"/>
      <c r="AW49" s="195">
        <f>PERCENTILE('w-wa'!Q$194:Q$223,tab_liczb_!$B49)</f>
        <v>8.6766666666666659</v>
      </c>
      <c r="AX49" s="195"/>
      <c r="AZ49" s="195">
        <f>PERCENTILE('w-wa'!R$194:R$223,tab_liczb_!$B49)</f>
        <v>8.8249999999999993</v>
      </c>
      <c r="BA49" s="195"/>
    </row>
    <row r="50" spans="1:53" ht="12.75">
      <c r="A50" s="138"/>
      <c r="B50" s="225">
        <v>0.60000100000000001</v>
      </c>
      <c r="C50" s="225"/>
      <c r="D50" s="195">
        <f>PERCENTILE('w-wa'!B$194:B$223,tab_liczb_!$B50)</f>
        <v>-0.73998839999999999</v>
      </c>
      <c r="E50" s="195"/>
      <c r="F50" s="195"/>
      <c r="G50" s="195">
        <f>PERCENTILE('w-wa'!C$194:C$223,tab_liczb_!$B50)</f>
        <v>-3.9988400000000007E-2</v>
      </c>
      <c r="H50" s="195"/>
      <c r="I50" s="138"/>
      <c r="J50" s="195">
        <f>PERCENTILE('w-wa'!D$194:D$223,tab_liczb_!$B50)</f>
        <v>3.9400029000000001</v>
      </c>
      <c r="K50" s="195"/>
      <c r="L50" s="195"/>
      <c r="M50" s="195">
        <f>PERCENTILE('w-wa'!E$194:E$223,tab_liczb_!$B50)</f>
        <v>8.5600116000000011</v>
      </c>
      <c r="N50" s="195"/>
      <c r="O50" s="195"/>
      <c r="P50" s="195">
        <f>PERCENTILE('w-wa'!F$194:F$223,tab_liczb_!$B50)</f>
        <v>14.9</v>
      </c>
      <c r="Q50" s="195"/>
      <c r="R50" s="195"/>
      <c r="S50" s="195">
        <f>PERCENTILE('w-wa'!G$194:G$223,tab_liczb_!$B50)</f>
        <v>17.380005799999999</v>
      </c>
      <c r="T50" s="195"/>
      <c r="U50" s="138"/>
      <c r="V50" s="195">
        <f>PERCENTILE('w-wa'!H$194:H$223,tab_liczb_!$B50)</f>
        <v>19.080005799999999</v>
      </c>
      <c r="W50" s="195"/>
      <c r="X50" s="195"/>
      <c r="Y50" s="195">
        <f>PERCENTILE('w-wa'!I$194:I$223,tab_liczb_!$B50)</f>
        <v>18.580005799999999</v>
      </c>
      <c r="Z50" s="195"/>
      <c r="AA50" s="195"/>
      <c r="AB50" s="195">
        <f>PERCENTILE('w-wa'!J$194:J$223,tab_liczb_!$B50)</f>
        <v>13.5800058</v>
      </c>
      <c r="AC50" s="195"/>
      <c r="AD50" s="195"/>
      <c r="AE50" s="195">
        <f>PERCENTILE('w-wa'!K$194:K$223,tab_liczb_!$B50)</f>
        <v>8.6400028999999989</v>
      </c>
      <c r="AF50" s="195"/>
      <c r="AG50" s="138"/>
      <c r="AH50" s="195">
        <f>PERCENTILE('w-wa'!L$194:L$223,tab_liczb_!$B50)</f>
        <v>3.9800057999999998</v>
      </c>
      <c r="AI50" s="195"/>
      <c r="AJ50" s="138"/>
      <c r="AK50" s="195">
        <f>PERCENTILE('w-wa'!M$194:M$223,tab_liczb_!$B50)</f>
        <v>0.9</v>
      </c>
      <c r="AL50" s="195"/>
      <c r="AM50" s="138"/>
      <c r="AN50" s="195">
        <f>PERCENTILE('w-wa'!N$194:N$223,tab_liczb_!$B50)</f>
        <v>-0.17999613333333331</v>
      </c>
      <c r="AO50" s="195"/>
      <c r="AP50" s="138"/>
      <c r="AQ50" s="195">
        <f>PERCENTILE('w-wa'!O$194:O$223,tab_liczb_!$B50)</f>
        <v>8.7733362333333336</v>
      </c>
      <c r="AR50" s="195"/>
      <c r="AS50" s="138"/>
      <c r="AT50" s="195">
        <f>PERCENTILE('w-wa'!P$194:P$223,tab_liczb_!$B50)</f>
        <v>18.246667633333335</v>
      </c>
      <c r="AU50" s="195"/>
      <c r="AV50" s="138"/>
      <c r="AW50" s="195">
        <f>PERCENTILE('w-wa'!Q$194:Q$223,tab_liczb_!$B50)</f>
        <v>8.6333333333333329</v>
      </c>
      <c r="AX50" s="195"/>
      <c r="AY50" s="138"/>
      <c r="AZ50" s="195">
        <f>PERCENTILE('w-wa'!R$194:R$223,tab_liczb_!$B50)</f>
        <v>8.6150004833333327</v>
      </c>
      <c r="BA50" s="195"/>
    </row>
    <row r="51" spans="1:53" ht="12.75">
      <c r="A51" s="138"/>
      <c r="B51" s="225">
        <v>0.6</v>
      </c>
      <c r="C51" s="225"/>
      <c r="D51" s="195">
        <f>PERCENTILE('w-wa'!B$194:B$223,tab_liczb_!$B51)</f>
        <v>-0.74000000000000055</v>
      </c>
      <c r="E51" s="195"/>
      <c r="F51" s="195"/>
      <c r="G51" s="195">
        <f>PERCENTILE('w-wa'!C$194:C$223,tab_liczb_!$B51)</f>
        <v>-4.0000000000000563E-2</v>
      </c>
      <c r="H51" s="195"/>
      <c r="I51" s="138"/>
      <c r="J51" s="195">
        <f>PERCENTILE('w-wa'!D$194:D$223,tab_liczb_!$B51)</f>
        <v>3.94</v>
      </c>
      <c r="K51" s="195"/>
      <c r="L51" s="195"/>
      <c r="M51" s="195">
        <f>PERCENTILE('w-wa'!E$194:E$223,tab_liczb_!$B51)</f>
        <v>8.56</v>
      </c>
      <c r="N51" s="195"/>
      <c r="O51" s="195"/>
      <c r="P51" s="195">
        <f>PERCENTILE('w-wa'!F$194:F$223,tab_liczb_!$B51)</f>
        <v>14.9</v>
      </c>
      <c r="Q51" s="195"/>
      <c r="R51" s="195"/>
      <c r="S51" s="195">
        <f>PERCENTILE('w-wa'!G$194:G$223,tab_liczb_!$B51)</f>
        <v>17.38</v>
      </c>
      <c r="T51" s="195"/>
      <c r="U51" s="138"/>
      <c r="V51" s="195">
        <f>PERCENTILE('w-wa'!H$194:H$223,tab_liczb_!$B51)</f>
        <v>19.079999999999998</v>
      </c>
      <c r="W51" s="195"/>
      <c r="X51" s="195"/>
      <c r="Y51" s="195">
        <f>PERCENTILE('w-wa'!I$194:I$223,tab_liczb_!$B51)</f>
        <v>18.579999999999998</v>
      </c>
      <c r="Z51" s="195"/>
      <c r="AA51" s="195"/>
      <c r="AB51" s="195">
        <f>PERCENTILE('w-wa'!J$194:J$223,tab_liczb_!$B51)</f>
        <v>13.58</v>
      </c>
      <c r="AC51" s="195"/>
      <c r="AD51" s="195"/>
      <c r="AE51" s="195">
        <f>PERCENTILE('w-wa'!K$194:K$223,tab_liczb_!$B51)</f>
        <v>8.6399999999999988</v>
      </c>
      <c r="AF51" s="195"/>
      <c r="AG51" s="138"/>
      <c r="AH51" s="195">
        <f>PERCENTILE('w-wa'!L$194:L$223,tab_liczb_!$B51)</f>
        <v>3.9799999999999995</v>
      </c>
      <c r="AI51" s="195"/>
      <c r="AJ51" s="138"/>
      <c r="AK51" s="195">
        <f>PERCENTILE('w-wa'!M$194:M$223,tab_liczb_!$B51)</f>
        <v>0.9</v>
      </c>
      <c r="AL51" s="195"/>
      <c r="AM51" s="138"/>
      <c r="AN51" s="195">
        <f>PERCENTILE('w-wa'!N$194:N$223,tab_liczb_!$B51)</f>
        <v>-0.18000000000000016</v>
      </c>
      <c r="AO51" s="195"/>
      <c r="AP51" s="138"/>
      <c r="AQ51" s="195">
        <f>PERCENTILE('w-wa'!O$194:O$223,tab_liczb_!$B51)</f>
        <v>8.7733333333333334</v>
      </c>
      <c r="AR51" s="195"/>
      <c r="AS51" s="138"/>
      <c r="AT51" s="195">
        <f>PERCENTILE('w-wa'!P$194:P$223,tab_liczb_!$B51)</f>
        <v>18.246666666666666</v>
      </c>
      <c r="AU51" s="195"/>
      <c r="AV51" s="138"/>
      <c r="AW51" s="195">
        <f>PERCENTILE('w-wa'!Q$194:Q$223,tab_liczb_!$B51)</f>
        <v>8.6333333333333329</v>
      </c>
      <c r="AX51" s="195"/>
      <c r="AY51" s="138"/>
      <c r="AZ51" s="195">
        <f>PERCENTILE('w-wa'!R$194:R$223,tab_liczb_!$B51)</f>
        <v>8.6150000000000002</v>
      </c>
      <c r="BA51" s="195"/>
    </row>
    <row r="52" spans="1:53" ht="12.75">
      <c r="A52" s="138"/>
      <c r="B52" s="225">
        <v>0.400001</v>
      </c>
      <c r="C52" s="225"/>
      <c r="D52" s="195">
        <f>PERCENTILE('w-wa'!B$194:B$223,tab_liczb_!$B52)</f>
        <v>-1.9399826000000004</v>
      </c>
      <c r="E52" s="195"/>
      <c r="F52" s="195"/>
      <c r="G52" s="195">
        <f>PERCENTILE('w-wa'!C$194:C$223,tab_liczb_!$B52)</f>
        <v>-1.1999855000000004</v>
      </c>
      <c r="H52" s="195"/>
      <c r="I52" s="138"/>
      <c r="J52" s="195">
        <f>PERCENTILE('w-wa'!D$194:D$223,tab_liczb_!$B52)</f>
        <v>2.9000289999999991</v>
      </c>
      <c r="K52" s="195"/>
      <c r="L52" s="195"/>
      <c r="M52" s="195">
        <f>PERCENTILE('w-wa'!E$194:E$223,tab_liczb_!$B52)</f>
        <v>7.9200058000000002</v>
      </c>
      <c r="N52" s="195"/>
      <c r="O52" s="195"/>
      <c r="P52" s="195">
        <f>PERCENTILE('w-wa'!F$194:F$223,tab_liczb_!$B52)</f>
        <v>14.120005799999999</v>
      </c>
      <c r="Q52" s="195"/>
      <c r="R52" s="195"/>
      <c r="S52" s="195">
        <f>PERCENTILE('w-wa'!G$194:G$223,tab_liczb_!$B52)</f>
        <v>16.640011600000001</v>
      </c>
      <c r="T52" s="195"/>
      <c r="U52" s="138"/>
      <c r="V52" s="195">
        <f>PERCENTILE('w-wa'!H$194:H$223,tab_liczb_!$B52)</f>
        <v>18.420005799999998</v>
      </c>
      <c r="W52" s="195"/>
      <c r="X52" s="195"/>
      <c r="Y52" s="195">
        <f>PERCENTILE('w-wa'!I$194:I$223,tab_liczb_!$B52)</f>
        <v>17.880008700000001</v>
      </c>
      <c r="Z52" s="195"/>
      <c r="AA52" s="195"/>
      <c r="AB52" s="195">
        <f>PERCENTILE('w-wa'!J$194:J$223,tab_liczb_!$B52)</f>
        <v>13.060002899999999</v>
      </c>
      <c r="AC52" s="195"/>
      <c r="AD52" s="195"/>
      <c r="AE52" s="195">
        <f>PERCENTILE('w-wa'!K$194:K$223,tab_liczb_!$B52)</f>
        <v>8.2600028999999999</v>
      </c>
      <c r="AF52" s="195"/>
      <c r="AG52" s="138"/>
      <c r="AH52" s="195">
        <f>PERCENTILE('w-wa'!L$194:L$223,tab_liczb_!$B52)</f>
        <v>2.6200057999999999</v>
      </c>
      <c r="AI52" s="195"/>
      <c r="AJ52" s="138"/>
      <c r="AK52" s="195">
        <f>PERCENTILE('w-wa'!M$194:M$223,tab_liczb_!$B52)</f>
        <v>-0.11999130000000022</v>
      </c>
      <c r="AL52" s="195"/>
      <c r="AM52" s="138"/>
      <c r="AN52" s="195">
        <f>PERCENTILE('w-wa'!N$194:N$223,tab_liczb_!$B52)</f>
        <v>-1.1666570000000003</v>
      </c>
      <c r="AO52" s="195"/>
      <c r="AP52" s="138"/>
      <c r="AQ52" s="195">
        <f>PERCENTILE('w-wa'!O$194:O$223,tab_liczb_!$B52)</f>
        <v>8.2999999999999989</v>
      </c>
      <c r="AR52" s="195"/>
      <c r="AS52" s="138"/>
      <c r="AT52" s="195">
        <f>PERCENTILE('w-wa'!P$194:P$223,tab_liczb_!$B52)</f>
        <v>17.800004833333336</v>
      </c>
      <c r="AU52" s="195"/>
      <c r="AV52" s="138"/>
      <c r="AW52" s="195">
        <f>PERCENTILE('w-wa'!Q$194:Q$223,tab_liczb_!$B52)</f>
        <v>8.0866676333333327</v>
      </c>
      <c r="AX52" s="195"/>
      <c r="AY52" s="138"/>
      <c r="AZ52" s="195">
        <f>PERCENTILE('w-wa'!R$194:R$223,tab_liczb_!$B52)</f>
        <v>8.3450021749999994</v>
      </c>
      <c r="BA52" s="195"/>
    </row>
    <row r="53" spans="1:53" ht="12.75">
      <c r="A53" s="138"/>
      <c r="B53" s="225">
        <v>0.4</v>
      </c>
      <c r="C53" s="225"/>
      <c r="D53" s="195">
        <f>PERCENTILE('w-wa'!B$194:B$223,tab_liczb_!$B53)</f>
        <v>-1.9399999999999991</v>
      </c>
      <c r="E53" s="195"/>
      <c r="F53" s="195"/>
      <c r="G53" s="195">
        <f>PERCENTILE('w-wa'!C$194:C$223,tab_liczb_!$B53)</f>
        <v>-1.1999999999999993</v>
      </c>
      <c r="H53" s="195"/>
      <c r="I53" s="138"/>
      <c r="J53" s="195">
        <f>PERCENTILE('w-wa'!D$194:D$223,tab_liczb_!$B53)</f>
        <v>2.9000000000000012</v>
      </c>
      <c r="K53" s="195"/>
      <c r="L53" s="195"/>
      <c r="M53" s="195">
        <f>PERCENTILE('w-wa'!E$194:E$223,tab_liczb_!$B53)</f>
        <v>7.92</v>
      </c>
      <c r="N53" s="195"/>
      <c r="O53" s="195"/>
      <c r="P53" s="195">
        <f>PERCENTILE('w-wa'!F$194:F$223,tab_liczb_!$B53)</f>
        <v>14.12</v>
      </c>
      <c r="Q53" s="195"/>
      <c r="R53" s="195"/>
      <c r="S53" s="195">
        <f>PERCENTILE('w-wa'!G$194:G$223,tab_liczb_!$B53)</f>
        <v>16.64</v>
      </c>
      <c r="T53" s="195"/>
      <c r="U53" s="138"/>
      <c r="V53" s="195">
        <f>PERCENTILE('w-wa'!H$194:H$223,tab_liczb_!$B53)</f>
        <v>18.420000000000002</v>
      </c>
      <c r="W53" s="195"/>
      <c r="X53" s="195"/>
      <c r="Y53" s="195">
        <f>PERCENTILE('w-wa'!I$194:I$223,tab_liczb_!$B53)</f>
        <v>17.88</v>
      </c>
      <c r="Z53" s="195"/>
      <c r="AA53" s="195"/>
      <c r="AB53" s="195">
        <f>PERCENTILE('w-wa'!J$194:J$223,tab_liczb_!$B53)</f>
        <v>13.06</v>
      </c>
      <c r="AC53" s="195"/>
      <c r="AD53" s="195"/>
      <c r="AE53" s="195">
        <f>PERCENTILE('w-wa'!K$194:K$223,tab_liczb_!$B53)</f>
        <v>8.26</v>
      </c>
      <c r="AF53" s="195"/>
      <c r="AG53" s="138"/>
      <c r="AH53" s="195">
        <f>PERCENTILE('w-wa'!L$194:L$223,tab_liczb_!$B53)</f>
        <v>2.6200000000000006</v>
      </c>
      <c r="AI53" s="195"/>
      <c r="AJ53" s="138"/>
      <c r="AK53" s="195">
        <f>PERCENTILE('w-wa'!M$194:M$223,tab_liczb_!$B53)</f>
        <v>-0.11999999999999958</v>
      </c>
      <c r="AL53" s="195"/>
      <c r="AM53" s="138"/>
      <c r="AN53" s="195">
        <f>PERCENTILE('w-wa'!N$194:N$223,tab_liczb_!$B53)</f>
        <v>-1.1666666666666661</v>
      </c>
      <c r="AO53" s="195"/>
      <c r="AP53" s="138"/>
      <c r="AQ53" s="195">
        <f>PERCENTILE('w-wa'!O$194:O$223,tab_liczb_!$B53)</f>
        <v>8.2999999999999989</v>
      </c>
      <c r="AR53" s="195"/>
      <c r="AS53" s="138"/>
      <c r="AT53" s="195">
        <f>PERCENTILE('w-wa'!P$194:P$223,tab_liczb_!$B53)</f>
        <v>17.8</v>
      </c>
      <c r="AU53" s="195"/>
      <c r="AV53" s="138"/>
      <c r="AW53" s="195">
        <f>PERCENTILE('w-wa'!Q$194:Q$223,tab_liczb_!$B53)</f>
        <v>8.086666666666666</v>
      </c>
      <c r="AX53" s="195"/>
      <c r="AY53" s="138"/>
      <c r="AZ53" s="195">
        <f>PERCENTILE('w-wa'!R$194:R$223,tab_liczb_!$B53)</f>
        <v>8.3450000000000006</v>
      </c>
      <c r="BA53" s="195"/>
    </row>
    <row r="54" spans="1:53" ht="12.75">
      <c r="A54" s="138"/>
      <c r="B54" s="225">
        <v>0.30000100000000002</v>
      </c>
      <c r="C54" s="225"/>
      <c r="D54" s="195">
        <f>PERCENTILE('w-wa'!B$194:B$223,tab_liczb_!$B54)</f>
        <v>-2.9199883999999998</v>
      </c>
      <c r="E54" s="195"/>
      <c r="F54" s="195"/>
      <c r="G54" s="195">
        <f>PERCENTILE('w-wa'!C$194:C$223,tab_liczb_!$B54)</f>
        <v>-1.8299970999999999</v>
      </c>
      <c r="H54" s="195"/>
      <c r="I54" s="138"/>
      <c r="J54" s="195">
        <f>PERCENTILE('w-wa'!D$194:D$223,tab_liczb_!$B54)</f>
        <v>2.0400058000000003</v>
      </c>
      <c r="K54" s="195"/>
      <c r="L54" s="195"/>
      <c r="M54" s="195">
        <f>PERCENTILE('w-wa'!E$194:E$223,tab_liczb_!$B54)</f>
        <v>7.6</v>
      </c>
      <c r="N54" s="195"/>
      <c r="O54" s="195"/>
      <c r="P54" s="195">
        <f>PERCENTILE('w-wa'!F$194:F$223,tab_liczb_!$B54)</f>
        <v>13.2700029</v>
      </c>
      <c r="Q54" s="195"/>
      <c r="R54" s="195"/>
      <c r="S54" s="195">
        <f>PERCENTILE('w-wa'!G$194:G$223,tab_liczb_!$B54)</f>
        <v>16.3</v>
      </c>
      <c r="T54" s="195"/>
      <c r="U54" s="138"/>
      <c r="V54" s="195">
        <f>PERCENTILE('w-wa'!H$194:H$223,tab_liczb_!$B54)</f>
        <v>17.570002900000002</v>
      </c>
      <c r="W54" s="195"/>
      <c r="X54" s="195"/>
      <c r="Y54" s="195">
        <f>PERCENTILE('w-wa'!I$194:I$223,tab_liczb_!$B54)</f>
        <v>17.370002899999999</v>
      </c>
      <c r="Z54" s="195"/>
      <c r="AA54" s="195"/>
      <c r="AB54" s="195">
        <f>PERCENTILE('w-wa'!J$194:J$223,tab_liczb_!$B54)</f>
        <v>12.6100087</v>
      </c>
      <c r="AC54" s="195"/>
      <c r="AD54" s="195"/>
      <c r="AE54" s="195">
        <f>PERCENTILE('w-wa'!K$194:K$223,tab_liczb_!$B54)</f>
        <v>8.0800115999999989</v>
      </c>
      <c r="AF54" s="195"/>
      <c r="AG54" s="138"/>
      <c r="AH54" s="195">
        <f>PERCENTILE('w-wa'!L$194:L$223,tab_liczb_!$B54)</f>
        <v>1.9700029000000001</v>
      </c>
      <c r="AI54" s="195"/>
      <c r="AJ54" s="138"/>
      <c r="AK54" s="195">
        <f>PERCENTILE('w-wa'!M$194:M$223,tab_liczb_!$B54)</f>
        <v>-0.6</v>
      </c>
      <c r="AL54" s="195"/>
      <c r="AM54" s="138"/>
      <c r="AN54" s="195">
        <f>PERCENTILE('w-wa'!N$194:N$223,tab_liczb_!$B54)</f>
        <v>-1.7299970999999998</v>
      </c>
      <c r="AO54" s="195"/>
      <c r="AP54" s="138"/>
      <c r="AQ54" s="195">
        <f>PERCENTILE('w-wa'!O$194:O$223,tab_liczb_!$B54)</f>
        <v>8.156667633333333</v>
      </c>
      <c r="AR54" s="195"/>
      <c r="AS54" s="138"/>
      <c r="AT54" s="195">
        <f>PERCENTILE('w-wa'!P$194:P$223,tab_liczb_!$B54)</f>
        <v>17.456667633333335</v>
      </c>
      <c r="AU54" s="195"/>
      <c r="AV54" s="138"/>
      <c r="AW54" s="195">
        <f>PERCENTILE('w-wa'!Q$194:Q$223,tab_liczb_!$B54)</f>
        <v>7.7666666666666666</v>
      </c>
      <c r="AX54" s="195"/>
      <c r="AY54" s="138"/>
      <c r="AZ54" s="195">
        <f>PERCENTILE('w-wa'!R$194:R$223,tab_liczb_!$B54)</f>
        <v>8.1391693249999992</v>
      </c>
      <c r="BA54" s="195"/>
    </row>
    <row r="55" spans="1:53" ht="12.75">
      <c r="A55" s="138"/>
      <c r="B55" s="225">
        <v>0.3</v>
      </c>
      <c r="C55" s="225"/>
      <c r="D55" s="195">
        <f>PERCENTILE('w-wa'!B$194:B$223,tab_liczb_!$B55)</f>
        <v>-2.9200000000000004</v>
      </c>
      <c r="E55" s="195"/>
      <c r="F55" s="195"/>
      <c r="G55" s="195">
        <f>PERCENTILE('w-wa'!C$194:C$223,tab_liczb_!$B55)</f>
        <v>-1.83</v>
      </c>
      <c r="H55" s="195"/>
      <c r="I55" s="138"/>
      <c r="J55" s="195">
        <f>PERCENTILE('w-wa'!D$194:D$223,tab_liczb_!$B55)</f>
        <v>2.04</v>
      </c>
      <c r="K55" s="195"/>
      <c r="L55" s="195"/>
      <c r="M55" s="195">
        <f>PERCENTILE('w-wa'!E$194:E$223,tab_liczb_!$B55)</f>
        <v>7.6</v>
      </c>
      <c r="N55" s="195"/>
      <c r="O55" s="195"/>
      <c r="P55" s="195">
        <f>PERCENTILE('w-wa'!F$194:F$223,tab_liczb_!$B55)</f>
        <v>13.27</v>
      </c>
      <c r="Q55" s="195"/>
      <c r="R55" s="195"/>
      <c r="S55" s="195">
        <f>PERCENTILE('w-wa'!G$194:G$223,tab_liczb_!$B55)</f>
        <v>16.3</v>
      </c>
      <c r="T55" s="195"/>
      <c r="U55" s="138"/>
      <c r="V55" s="195">
        <f>PERCENTILE('w-wa'!H$194:H$223,tab_liczb_!$B55)</f>
        <v>17.57</v>
      </c>
      <c r="W55" s="195"/>
      <c r="X55" s="195"/>
      <c r="Y55" s="195">
        <f>PERCENTILE('w-wa'!I$194:I$223,tab_liczb_!$B55)</f>
        <v>17.369999999999997</v>
      </c>
      <c r="Z55" s="195"/>
      <c r="AA55" s="195"/>
      <c r="AB55" s="195">
        <f>PERCENTILE('w-wa'!J$194:J$223,tab_liczb_!$B55)</f>
        <v>12.61</v>
      </c>
      <c r="AC55" s="195"/>
      <c r="AD55" s="195"/>
      <c r="AE55" s="195">
        <f>PERCENTILE('w-wa'!K$194:K$223,tab_liczb_!$B55)</f>
        <v>8.0799999999999983</v>
      </c>
      <c r="AF55" s="195"/>
      <c r="AG55" s="138"/>
      <c r="AH55" s="195">
        <f>PERCENTILE('w-wa'!L$194:L$223,tab_liczb_!$B55)</f>
        <v>1.97</v>
      </c>
      <c r="AI55" s="195"/>
      <c r="AJ55" s="138"/>
      <c r="AK55" s="195">
        <f>PERCENTILE('w-wa'!M$194:M$223,tab_liczb_!$B55)</f>
        <v>-0.6</v>
      </c>
      <c r="AL55" s="195"/>
      <c r="AM55" s="138"/>
      <c r="AN55" s="195">
        <f>PERCENTILE('w-wa'!N$194:N$223,tab_liczb_!$B55)</f>
        <v>-1.73</v>
      </c>
      <c r="AO55" s="195"/>
      <c r="AP55" s="138"/>
      <c r="AQ55" s="195">
        <f>PERCENTILE('w-wa'!O$194:O$223,tab_liczb_!$B55)</f>
        <v>8.1566666666666663</v>
      </c>
      <c r="AR55" s="195"/>
      <c r="AS55" s="138"/>
      <c r="AT55" s="195">
        <f>PERCENTILE('w-wa'!P$194:P$223,tab_liczb_!$B55)</f>
        <v>17.456666666666667</v>
      </c>
      <c r="AU55" s="195"/>
      <c r="AV55" s="138"/>
      <c r="AW55" s="195">
        <f>PERCENTILE('w-wa'!Q$194:Q$223,tab_liczb_!$B55)</f>
        <v>7.7666666666666666</v>
      </c>
      <c r="AX55" s="195"/>
      <c r="AY55" s="138"/>
      <c r="AZ55" s="195">
        <f>PERCENTILE('w-wa'!R$194:R$223,tab_liczb_!$B55)</f>
        <v>8.1391666666666662</v>
      </c>
      <c r="BA55" s="195"/>
    </row>
    <row r="56" spans="1:53" ht="12.75">
      <c r="A56" s="138"/>
      <c r="B56" s="225">
        <v>0.20000100000000001</v>
      </c>
      <c r="C56" s="225"/>
      <c r="D56" s="195">
        <f>PERCENTILE('w-wa'!B$194:B$223,tab_liczb_!$B56)</f>
        <v>-4.0799448999999992</v>
      </c>
      <c r="E56" s="195"/>
      <c r="F56" s="195"/>
      <c r="G56" s="195">
        <f>PERCENTILE('w-wa'!C$194:C$223,tab_liczb_!$B56)</f>
        <v>-3.5799884</v>
      </c>
      <c r="H56" s="195"/>
      <c r="I56" s="138"/>
      <c r="J56" s="195">
        <f>PERCENTILE('w-wa'!D$194:D$223,tab_liczb_!$B56)</f>
        <v>1.2800028999999999</v>
      </c>
      <c r="K56" s="195"/>
      <c r="L56" s="195"/>
      <c r="M56" s="195">
        <f>PERCENTILE('w-wa'!E$194:E$223,tab_liczb_!$B56)</f>
        <v>7.2600058000000001</v>
      </c>
      <c r="N56" s="195"/>
      <c r="O56" s="195"/>
      <c r="P56" s="195">
        <f>PERCENTILE('w-wa'!F$194:F$223,tab_liczb_!$B56)</f>
        <v>13.1</v>
      </c>
      <c r="Q56" s="195"/>
      <c r="R56" s="195"/>
      <c r="S56" s="195">
        <f>PERCENTILE('w-wa'!G$194:G$223,tab_liczb_!$B56)</f>
        <v>16.180002899999998</v>
      </c>
      <c r="T56" s="195"/>
      <c r="U56" s="138"/>
      <c r="V56" s="195">
        <f>PERCENTILE('w-wa'!H$194:H$223,tab_liczb_!$B56)</f>
        <v>17.100000000000001</v>
      </c>
      <c r="W56" s="195"/>
      <c r="X56" s="195"/>
      <c r="Y56" s="195">
        <f>PERCENTILE('w-wa'!I$194:I$223,tab_liczb_!$B56)</f>
        <v>16.960005800000001</v>
      </c>
      <c r="Z56" s="195"/>
      <c r="AA56" s="195"/>
      <c r="AB56" s="195">
        <f>PERCENTILE('w-wa'!J$194:J$223,tab_liczb_!$B56)</f>
        <v>12.0600203</v>
      </c>
      <c r="AC56" s="195"/>
      <c r="AD56" s="195"/>
      <c r="AE56" s="195">
        <f>PERCENTILE('w-wa'!K$194:K$223,tab_liczb_!$B56)</f>
        <v>6.8800029</v>
      </c>
      <c r="AF56" s="195"/>
      <c r="AG56" s="138"/>
      <c r="AH56" s="195">
        <f>PERCENTILE('w-wa'!L$194:L$223,tab_liczb_!$B56)</f>
        <v>1.6600058</v>
      </c>
      <c r="AI56" s="195"/>
      <c r="AJ56" s="138"/>
      <c r="AK56" s="195">
        <f>PERCENTILE('w-wa'!M$194:M$223,tab_liczb_!$B56)</f>
        <v>-1</v>
      </c>
      <c r="AL56" s="195"/>
      <c r="AM56" s="138"/>
      <c r="AN56" s="195">
        <f>PERCENTILE('w-wa'!N$194:N$223,tab_liczb_!$B56)</f>
        <v>-2.0999758333333336</v>
      </c>
      <c r="AO56" s="195"/>
      <c r="AP56" s="138"/>
      <c r="AQ56" s="195">
        <f>PERCENTILE('w-wa'!O$194:O$223,tab_liczb_!$B56)</f>
        <v>8.0533352666666662</v>
      </c>
      <c r="AR56" s="195"/>
      <c r="AS56" s="138"/>
      <c r="AT56" s="195">
        <f>PERCENTILE('w-wa'!P$194:P$223,tab_liczb_!$B56)</f>
        <v>17.086673433333335</v>
      </c>
      <c r="AU56" s="195"/>
      <c r="AV56" s="138"/>
      <c r="AW56" s="195">
        <f>PERCENTILE('w-wa'!Q$194:Q$223,tab_liczb_!$B56)</f>
        <v>7.7133410666666657</v>
      </c>
      <c r="AX56" s="195"/>
      <c r="AY56" s="138"/>
      <c r="AZ56" s="195">
        <f>PERCENTILE('w-wa'!R$194:R$223,tab_liczb_!$B56)</f>
        <v>7.6183355083333328</v>
      </c>
      <c r="BA56" s="195"/>
    </row>
    <row r="57" spans="1:53" ht="12.75">
      <c r="A57" s="138"/>
      <c r="B57" s="225">
        <v>0.2</v>
      </c>
      <c r="C57" s="225"/>
      <c r="D57" s="195">
        <f>PERCENTILE('w-wa'!B$194:B$223,tab_liczb_!$B57)</f>
        <v>-4.0799999999999983</v>
      </c>
      <c r="E57" s="195"/>
      <c r="F57" s="195"/>
      <c r="G57" s="195">
        <f>PERCENTILE('w-wa'!C$194:C$223,tab_liczb_!$B57)</f>
        <v>-3.5799999999999996</v>
      </c>
      <c r="H57" s="195"/>
      <c r="I57" s="138"/>
      <c r="J57" s="195">
        <f>PERCENTILE('w-wa'!D$194:D$223,tab_liczb_!$B57)</f>
        <v>1.28</v>
      </c>
      <c r="K57" s="195"/>
      <c r="L57" s="195"/>
      <c r="M57" s="195">
        <f>PERCENTILE('w-wa'!E$194:E$223,tab_liczb_!$B57)</f>
        <v>7.26</v>
      </c>
      <c r="N57" s="195"/>
      <c r="O57" s="195"/>
      <c r="P57" s="195">
        <f>PERCENTILE('w-wa'!F$194:F$223,tab_liczb_!$B57)</f>
        <v>13.1</v>
      </c>
      <c r="Q57" s="195"/>
      <c r="R57" s="195"/>
      <c r="S57" s="195">
        <f>PERCENTILE('w-wa'!G$194:G$223,tab_liczb_!$B57)</f>
        <v>16.18</v>
      </c>
      <c r="T57" s="195"/>
      <c r="U57" s="138"/>
      <c r="V57" s="195">
        <f>PERCENTILE('w-wa'!H$194:H$223,tab_liczb_!$B57)</f>
        <v>17.100000000000001</v>
      </c>
      <c r="W57" s="195"/>
      <c r="X57" s="195"/>
      <c r="Y57" s="195">
        <f>PERCENTILE('w-wa'!I$194:I$223,tab_liczb_!$B57)</f>
        <v>16.96</v>
      </c>
      <c r="Z57" s="195"/>
      <c r="AA57" s="195"/>
      <c r="AB57" s="195">
        <f>PERCENTILE('w-wa'!J$194:J$223,tab_liczb_!$B57)</f>
        <v>12.06</v>
      </c>
      <c r="AC57" s="195"/>
      <c r="AD57" s="195"/>
      <c r="AE57" s="195">
        <f>PERCENTILE('w-wa'!K$194:K$223,tab_liczb_!$B57)</f>
        <v>6.88</v>
      </c>
      <c r="AF57" s="195"/>
      <c r="AG57" s="138"/>
      <c r="AH57" s="195">
        <f>PERCENTILE('w-wa'!L$194:L$223,tab_liczb_!$B57)</f>
        <v>1.6600000000000001</v>
      </c>
      <c r="AI57" s="195"/>
      <c r="AJ57" s="138"/>
      <c r="AK57" s="195">
        <f>PERCENTILE('w-wa'!M$194:M$223,tab_liczb_!$B57)</f>
        <v>-1</v>
      </c>
      <c r="AL57" s="195"/>
      <c r="AM57" s="138"/>
      <c r="AN57" s="195">
        <f>PERCENTILE('w-wa'!N$194:N$223,tab_liczb_!$B57)</f>
        <v>-2.0999999999999996</v>
      </c>
      <c r="AO57" s="195"/>
      <c r="AP57" s="138"/>
      <c r="AQ57" s="195">
        <f>PERCENTILE('w-wa'!O$194:O$223,tab_liczb_!$B57)</f>
        <v>8.0533333333333328</v>
      </c>
      <c r="AR57" s="195"/>
      <c r="AS57" s="138"/>
      <c r="AT57" s="195">
        <f>PERCENTILE('w-wa'!P$194:P$223,tab_liczb_!$B57)</f>
        <v>17.086666666666666</v>
      </c>
      <c r="AU57" s="195"/>
      <c r="AV57" s="138"/>
      <c r="AW57" s="195">
        <f>PERCENTILE('w-wa'!Q$194:Q$223,tab_liczb_!$B57)</f>
        <v>7.7133333333333329</v>
      </c>
      <c r="AX57" s="195"/>
      <c r="AY57" s="138"/>
      <c r="AZ57" s="195">
        <f>PERCENTILE('w-wa'!R$194:R$223,tab_liczb_!$B57)</f>
        <v>7.6183333333333332</v>
      </c>
      <c r="BA57" s="195"/>
    </row>
    <row r="58" spans="1:53" ht="12.75">
      <c r="A58" s="138"/>
      <c r="B58" s="225">
        <v>0.10000100000000001</v>
      </c>
      <c r="C58" s="225"/>
      <c r="D58" s="195">
        <f>PERCENTILE('w-wa'!B$194:B$223,tab_liczb_!$B58)</f>
        <v>-5.8499565000000002</v>
      </c>
      <c r="E58" s="195"/>
      <c r="F58" s="195"/>
      <c r="G58" s="195">
        <f>PERCENTILE('w-wa'!C$194:C$223,tab_liczb_!$B58)</f>
        <v>-5.3</v>
      </c>
      <c r="H58" s="195"/>
      <c r="I58" s="138"/>
      <c r="J58" s="195">
        <f>PERCENTILE('w-wa'!D$194:D$223,tab_liczb_!$B58)</f>
        <v>-0.50999709999999998</v>
      </c>
      <c r="K58" s="195"/>
      <c r="L58" s="195"/>
      <c r="M58" s="195">
        <f>PERCENTILE('w-wa'!E$194:E$223,tab_liczb_!$B58)</f>
        <v>6.7700087</v>
      </c>
      <c r="N58" s="195"/>
      <c r="O58" s="195"/>
      <c r="P58" s="195">
        <f>PERCENTILE('w-wa'!F$194:F$223,tab_liczb_!$B58)</f>
        <v>12.500029</v>
      </c>
      <c r="Q58" s="195"/>
      <c r="R58" s="195"/>
      <c r="S58" s="195">
        <f>PERCENTILE('w-wa'!G$194:G$223,tab_liczb_!$B58)</f>
        <v>15.930020300000001</v>
      </c>
      <c r="T58" s="195"/>
      <c r="U58" s="138"/>
      <c r="V58" s="195">
        <f>PERCENTILE('w-wa'!H$194:H$223,tab_liczb_!$B58)</f>
        <v>16.840017399999997</v>
      </c>
      <c r="W58" s="195"/>
      <c r="X58" s="195"/>
      <c r="Y58" s="195">
        <f>PERCENTILE('w-wa'!I$194:I$223,tab_liczb_!$B58)</f>
        <v>16.570008700000002</v>
      </c>
      <c r="Z58" s="195"/>
      <c r="AA58" s="195"/>
      <c r="AB58" s="195">
        <f>PERCENTILE('w-wa'!J$194:J$223,tab_liczb_!$B58)</f>
        <v>11.3</v>
      </c>
      <c r="AC58" s="195"/>
      <c r="AD58" s="195"/>
      <c r="AE58" s="195">
        <f>PERCENTILE('w-wa'!K$194:K$223,tab_liczb_!$B58)</f>
        <v>6.6</v>
      </c>
      <c r="AF58" s="195"/>
      <c r="AG58" s="138"/>
      <c r="AH58" s="195">
        <f>PERCENTILE('w-wa'!L$194:L$223,tab_liczb_!$B58)</f>
        <v>0.3</v>
      </c>
      <c r="AI58" s="195"/>
      <c r="AJ58" s="138"/>
      <c r="AK58" s="195">
        <f>PERCENTILE('w-wa'!M$194:M$223,tab_liczb_!$B58)</f>
        <v>-3.3699797</v>
      </c>
      <c r="AL58" s="195"/>
      <c r="AM58" s="138"/>
      <c r="AN58" s="195">
        <f>PERCENTILE('w-wa'!N$194:N$223,tab_liczb_!$B58)</f>
        <v>-4.2799768</v>
      </c>
      <c r="AO58" s="195"/>
      <c r="AP58" s="138"/>
      <c r="AQ58" s="195">
        <f>PERCENTILE('w-wa'!O$194:O$223,tab_liczb_!$B58)</f>
        <v>7.5066840666666668</v>
      </c>
      <c r="AR58" s="195"/>
      <c r="AS58" s="138"/>
      <c r="AT58" s="195">
        <f>PERCENTILE('w-wa'!P$194:P$223,tab_liczb_!$B58)</f>
        <v>16.599999999999998</v>
      </c>
      <c r="AU58" s="195"/>
      <c r="AV58" s="138"/>
      <c r="AW58" s="195">
        <f>PERCENTILE('w-wa'!Q$194:Q$223,tab_liczb_!$B58)</f>
        <v>7.3266685999999996</v>
      </c>
      <c r="AX58" s="195"/>
      <c r="AY58" s="138"/>
      <c r="AZ58" s="195">
        <f>PERCENTILE('w-wa'!R$194:R$223,tab_liczb_!$B58)</f>
        <v>7.3500048333333341</v>
      </c>
      <c r="BA58" s="195"/>
    </row>
    <row r="59" spans="1:53" ht="12.75">
      <c r="A59" s="138"/>
      <c r="B59" s="225">
        <v>0.1</v>
      </c>
      <c r="C59" s="225"/>
      <c r="D59" s="195">
        <f>PERCENTILE('w-wa'!B$194:B$223,tab_liczb_!$B59)</f>
        <v>-5.85</v>
      </c>
      <c r="E59" s="195"/>
      <c r="F59" s="195"/>
      <c r="G59" s="195">
        <f>PERCENTILE('w-wa'!C$194:C$223,tab_liczb_!$B59)</f>
        <v>-5.3</v>
      </c>
      <c r="H59" s="195"/>
      <c r="I59" s="138"/>
      <c r="J59" s="195">
        <f>PERCENTILE('w-wa'!D$194:D$223,tab_liczb_!$B59)</f>
        <v>-0.51</v>
      </c>
      <c r="K59" s="195"/>
      <c r="L59" s="195"/>
      <c r="M59" s="195">
        <f>PERCENTILE('w-wa'!E$194:E$223,tab_liczb_!$B59)</f>
        <v>6.77</v>
      </c>
      <c r="N59" s="195"/>
      <c r="O59" s="195"/>
      <c r="P59" s="195">
        <f>PERCENTILE('w-wa'!F$194:F$223,tab_liczb_!$B59)</f>
        <v>12.5</v>
      </c>
      <c r="Q59" s="195"/>
      <c r="R59" s="195"/>
      <c r="S59" s="195">
        <f>PERCENTILE('w-wa'!G$194:G$223,tab_liczb_!$B59)</f>
        <v>15.93</v>
      </c>
      <c r="T59" s="195"/>
      <c r="U59" s="138"/>
      <c r="V59" s="195">
        <f>PERCENTILE('w-wa'!H$194:H$223,tab_liczb_!$B59)</f>
        <v>16.84</v>
      </c>
      <c r="W59" s="195"/>
      <c r="X59" s="195"/>
      <c r="Y59" s="195">
        <f>PERCENTILE('w-wa'!I$194:I$223,tab_liczb_!$B59)</f>
        <v>16.57</v>
      </c>
      <c r="Z59" s="195"/>
      <c r="AA59" s="195"/>
      <c r="AB59" s="195">
        <f>PERCENTILE('w-wa'!J$194:J$223,tab_liczb_!$B59)</f>
        <v>11.3</v>
      </c>
      <c r="AC59" s="195"/>
      <c r="AD59" s="195"/>
      <c r="AE59" s="195">
        <f>PERCENTILE('w-wa'!K$194:K$223,tab_liczb_!$B59)</f>
        <v>6.6</v>
      </c>
      <c r="AF59" s="195"/>
      <c r="AG59" s="138"/>
      <c r="AH59" s="195">
        <f>PERCENTILE('w-wa'!L$194:L$223,tab_liczb_!$B59)</f>
        <v>0.3</v>
      </c>
      <c r="AI59" s="195"/>
      <c r="AJ59" s="138"/>
      <c r="AK59" s="195">
        <f>PERCENTILE('w-wa'!M$194:M$223,tab_liczb_!$B59)</f>
        <v>-3.3699999999999997</v>
      </c>
      <c r="AL59" s="195"/>
      <c r="AM59" s="138"/>
      <c r="AN59" s="195">
        <f>PERCENTILE('w-wa'!N$194:N$223,tab_liczb_!$B59)</f>
        <v>-4.28</v>
      </c>
      <c r="AO59" s="195"/>
      <c r="AP59" s="138"/>
      <c r="AQ59" s="195">
        <f>PERCENTILE('w-wa'!O$194:O$223,tab_liczb_!$B59)</f>
        <v>7.5066666666666668</v>
      </c>
      <c r="AR59" s="195"/>
      <c r="AS59" s="138"/>
      <c r="AT59" s="195">
        <f>PERCENTILE('w-wa'!P$194:P$223,tab_liczb_!$B59)</f>
        <v>16.599999999999998</v>
      </c>
      <c r="AU59" s="195"/>
      <c r="AV59" s="138"/>
      <c r="AW59" s="195">
        <f>PERCENTILE('w-wa'!Q$194:Q$223,tab_liczb_!$B59)</f>
        <v>7.3266666666666662</v>
      </c>
      <c r="AX59" s="195"/>
      <c r="AY59" s="138"/>
      <c r="AZ59" s="195">
        <f>PERCENTILE('w-wa'!R$194:R$223,tab_liczb_!$B59)</f>
        <v>7.3500000000000005</v>
      </c>
      <c r="BA59" s="195"/>
    </row>
    <row r="60" spans="1:53" ht="12.75">
      <c r="A60" s="138"/>
      <c r="B60" s="225">
        <v>5.0000999999999997E-2</v>
      </c>
      <c r="C60" s="225"/>
      <c r="D60" s="195">
        <f>PERCENTILE('w-wa'!B$194:B$223,tab_liczb_!$B60)</f>
        <v>-7.5299826000000003</v>
      </c>
      <c r="E60" s="195"/>
      <c r="F60" s="195"/>
      <c r="G60" s="195">
        <f>PERCENTILE('w-wa'!C$194:C$223,tab_liczb_!$B60)</f>
        <v>-7.0599072000000005</v>
      </c>
      <c r="H60" s="195"/>
      <c r="I60" s="138"/>
      <c r="J60" s="195">
        <f>PERCENTILE('w-wa'!D$194:D$223,tab_liczb_!$B60)</f>
        <v>-0.87498550000000019</v>
      </c>
      <c r="K60" s="195"/>
      <c r="L60" s="195"/>
      <c r="M60" s="195">
        <f>PERCENTILE('w-wa'!E$194:E$223,tab_liczb_!$B60)</f>
        <v>6.3350087000000004</v>
      </c>
      <c r="N60" s="195"/>
      <c r="O60" s="195"/>
      <c r="P60" s="195">
        <f>PERCENTILE('w-wa'!F$194:F$223,tab_liczb_!$B60)</f>
        <v>11.5450029</v>
      </c>
      <c r="Q60" s="195"/>
      <c r="R60" s="195"/>
      <c r="S60" s="195">
        <f>PERCENTILE('w-wa'!G$194:G$223,tab_liczb_!$B60)</f>
        <v>15.1900058</v>
      </c>
      <c r="T60" s="195"/>
      <c r="U60" s="138"/>
      <c r="V60" s="195">
        <f>PERCENTILE('w-wa'!H$194:H$223,tab_liczb_!$B60)</f>
        <v>16.190005800000002</v>
      </c>
      <c r="W60" s="195"/>
      <c r="X60" s="195"/>
      <c r="Y60" s="195">
        <f>PERCENTILE('w-wa'!I$194:I$223,tab_liczb_!$B60)</f>
        <v>16.1350087</v>
      </c>
      <c r="Z60" s="195"/>
      <c r="AA60" s="195"/>
      <c r="AB60" s="195">
        <f>PERCENTILE('w-wa'!J$194:J$223,tab_liczb_!$B60)</f>
        <v>11.245002899999999</v>
      </c>
      <c r="AC60" s="195"/>
      <c r="AD60" s="195"/>
      <c r="AE60" s="195">
        <f>PERCENTILE('w-wa'!K$194:K$223,tab_liczb_!$B60)</f>
        <v>6.3800115999999996</v>
      </c>
      <c r="AF60" s="195"/>
      <c r="AG60" s="138"/>
      <c r="AH60" s="195">
        <f>PERCENTILE('w-wa'!L$194:L$223,tab_liczb_!$B60)</f>
        <v>-0.63495070000000031</v>
      </c>
      <c r="AI60" s="195"/>
      <c r="AJ60" s="138"/>
      <c r="AK60" s="195">
        <f>PERCENTILE('w-wa'!M$194:M$223,tab_liczb_!$B60)</f>
        <v>-4.3299826000000001</v>
      </c>
      <c r="AL60" s="195"/>
      <c r="AM60" s="138"/>
      <c r="AN60" s="195">
        <f>PERCENTILE('w-wa'!N$194:N$223,tab_liczb_!$B60)</f>
        <v>-5.1466589333333337</v>
      </c>
      <c r="AO60" s="195"/>
      <c r="AP60" s="138"/>
      <c r="AQ60" s="195">
        <f>PERCENTILE('w-wa'!O$194:O$223,tab_liczb_!$B60)</f>
        <v>6.5083574999999989</v>
      </c>
      <c r="AR60" s="195"/>
      <c r="AS60" s="138"/>
      <c r="AT60" s="195">
        <f>PERCENTILE('w-wa'!P$194:P$223,tab_liczb_!$B60)</f>
        <v>16.563335266666666</v>
      </c>
      <c r="AU60" s="195"/>
      <c r="AV60" s="138"/>
      <c r="AW60" s="195">
        <f>PERCENTILE('w-wa'!Q$194:Q$223,tab_liczb_!$B60)</f>
        <v>6.9733488000000001</v>
      </c>
      <c r="AX60" s="195"/>
      <c r="AY60" s="138"/>
      <c r="AZ60" s="195">
        <f>PERCENTILE('w-wa'!R$194:R$223,tab_liczb_!$B60)</f>
        <v>7.0304256083333341</v>
      </c>
      <c r="BA60" s="195"/>
    </row>
    <row r="61" spans="1:53" ht="12.75">
      <c r="A61" s="138"/>
      <c r="B61" s="225">
        <v>0.05</v>
      </c>
      <c r="C61" s="225"/>
      <c r="D61" s="195">
        <f>PERCENTILE('w-wa'!B$194:B$223,tab_liczb_!$B61)</f>
        <v>-7.53</v>
      </c>
      <c r="E61" s="195"/>
      <c r="F61" s="195"/>
      <c r="G61" s="195">
        <f>PERCENTILE('w-wa'!C$194:C$223,tab_liczb_!$B61)</f>
        <v>-7.06</v>
      </c>
      <c r="H61" s="195"/>
      <c r="I61" s="138"/>
      <c r="J61" s="195">
        <f>PERCENTILE('w-wa'!D$194:D$223,tab_liczb_!$B61)</f>
        <v>-0.875</v>
      </c>
      <c r="K61" s="195"/>
      <c r="L61" s="195"/>
      <c r="M61" s="195">
        <f>PERCENTILE('w-wa'!E$194:E$223,tab_liczb_!$B61)</f>
        <v>6.335</v>
      </c>
      <c r="N61" s="195"/>
      <c r="O61" s="195"/>
      <c r="P61" s="195">
        <f>PERCENTILE('w-wa'!F$194:F$223,tab_liczb_!$B61)</f>
        <v>11.545</v>
      </c>
      <c r="Q61" s="195"/>
      <c r="R61" s="195"/>
      <c r="S61" s="195">
        <f>PERCENTILE('w-wa'!G$194:G$223,tab_liczb_!$B61)</f>
        <v>15.19</v>
      </c>
      <c r="T61" s="195"/>
      <c r="U61" s="138"/>
      <c r="V61" s="195">
        <f>PERCENTILE('w-wa'!H$194:H$223,tab_liczb_!$B61)</f>
        <v>16.190000000000001</v>
      </c>
      <c r="W61" s="195"/>
      <c r="X61" s="195"/>
      <c r="Y61" s="195">
        <f>PERCENTILE('w-wa'!I$194:I$223,tab_liczb_!$B61)</f>
        <v>16.135000000000002</v>
      </c>
      <c r="Z61" s="195"/>
      <c r="AA61" s="195"/>
      <c r="AB61" s="195">
        <f>PERCENTILE('w-wa'!J$194:J$223,tab_liczb_!$B61)</f>
        <v>11.244999999999999</v>
      </c>
      <c r="AC61" s="195"/>
      <c r="AD61" s="195"/>
      <c r="AE61" s="195">
        <f>PERCENTILE('w-wa'!K$194:K$223,tab_liczb_!$B61)</f>
        <v>6.38</v>
      </c>
      <c r="AF61" s="195"/>
      <c r="AG61" s="138"/>
      <c r="AH61" s="195">
        <f>PERCENTILE('w-wa'!L$194:L$223,tab_liczb_!$B61)</f>
        <v>-0.63499999999999968</v>
      </c>
      <c r="AI61" s="195"/>
      <c r="AJ61" s="138"/>
      <c r="AK61" s="195">
        <f>PERCENTILE('w-wa'!M$194:M$223,tab_liczb_!$B61)</f>
        <v>-4.33</v>
      </c>
      <c r="AL61" s="195"/>
      <c r="AM61" s="138"/>
      <c r="AN61" s="195">
        <f>PERCENTILE('w-wa'!N$194:N$223,tab_liczb_!$B61)</f>
        <v>-5.1466666666666665</v>
      </c>
      <c r="AO61" s="195"/>
      <c r="AP61" s="138"/>
      <c r="AQ61" s="195">
        <f>PERCENTILE('w-wa'!O$194:O$223,tab_liczb_!$B61)</f>
        <v>6.5083333333333329</v>
      </c>
      <c r="AR61" s="195"/>
      <c r="AS61" s="138"/>
      <c r="AT61" s="195">
        <f>PERCENTILE('w-wa'!P$194:P$223,tab_liczb_!$B61)</f>
        <v>16.563333333333333</v>
      </c>
      <c r="AU61" s="195"/>
      <c r="AV61" s="138"/>
      <c r="AW61" s="195">
        <f>PERCENTILE('w-wa'!Q$194:Q$223,tab_liczb_!$B61)</f>
        <v>6.9733333333333336</v>
      </c>
      <c r="AX61" s="195"/>
      <c r="AY61" s="138"/>
      <c r="AZ61" s="195">
        <f>PERCENTILE('w-wa'!R$194:R$223,tab_liczb_!$B61)</f>
        <v>7.0304166666666674</v>
      </c>
      <c r="BA61" s="195"/>
    </row>
    <row r="62" spans="1:53" ht="12.75">
      <c r="A62" s="138"/>
      <c r="B62" s="225">
        <v>0</v>
      </c>
      <c r="C62" s="225"/>
      <c r="D62" s="196">
        <v>-99</v>
      </c>
      <c r="E62" s="196"/>
      <c r="F62" s="196"/>
      <c r="G62" s="196">
        <v>-99</v>
      </c>
      <c r="H62" s="196"/>
      <c r="I62" s="197"/>
      <c r="J62" s="196">
        <v>-99</v>
      </c>
      <c r="K62" s="196"/>
      <c r="L62" s="196"/>
      <c r="M62" s="196">
        <v>-99</v>
      </c>
      <c r="N62" s="196"/>
      <c r="O62" s="197"/>
      <c r="P62" s="196">
        <v>-99</v>
      </c>
      <c r="Q62" s="196"/>
      <c r="R62" s="196"/>
      <c r="S62" s="196">
        <v>-99</v>
      </c>
      <c r="T62" s="196"/>
      <c r="U62" s="197"/>
      <c r="V62" s="196">
        <v>-99</v>
      </c>
      <c r="W62" s="196"/>
      <c r="X62" s="196"/>
      <c r="Y62" s="196">
        <v>-99</v>
      </c>
      <c r="Z62" s="196"/>
      <c r="AA62" s="197"/>
      <c r="AB62" s="196">
        <v>-99</v>
      </c>
      <c r="AC62" s="196"/>
      <c r="AD62" s="196"/>
      <c r="AE62" s="196">
        <v>-99</v>
      </c>
      <c r="AF62" s="196"/>
      <c r="AG62" s="197"/>
      <c r="AH62" s="196">
        <v>-99</v>
      </c>
      <c r="AI62" s="196"/>
      <c r="AJ62" s="196"/>
      <c r="AK62" s="196">
        <v>-99</v>
      </c>
      <c r="AL62" s="196"/>
      <c r="AM62" s="197"/>
      <c r="AN62" s="196">
        <v>-99</v>
      </c>
      <c r="AO62" s="196"/>
      <c r="AP62" s="196"/>
      <c r="AQ62" s="196">
        <v>-99</v>
      </c>
      <c r="AR62" s="196"/>
      <c r="AS62" s="197"/>
      <c r="AT62" s="196">
        <v>-99</v>
      </c>
      <c r="AU62" s="196"/>
      <c r="AV62" s="196"/>
      <c r="AW62" s="196">
        <v>-99</v>
      </c>
      <c r="AX62" s="196"/>
      <c r="AY62" s="197"/>
      <c r="AZ62" s="196">
        <v>-99</v>
      </c>
      <c r="BA62" s="195"/>
    </row>
    <row r="63" spans="1:53" ht="12.75"/>
    <row r="64" spans="1:53" ht="12.75">
      <c r="A64" s="138" t="s">
        <v>92</v>
      </c>
    </row>
    <row r="65" spans="2:52" ht="12.75"/>
    <row r="66" spans="2:52" ht="12.75">
      <c r="B66" s="20" t="s">
        <v>94</v>
      </c>
    </row>
    <row r="67" spans="2:52" ht="12.75">
      <c r="B67" s="225"/>
      <c r="C67" s="225"/>
      <c r="D67" s="196">
        <v>99</v>
      </c>
      <c r="E67" s="196"/>
      <c r="F67" s="196"/>
      <c r="G67" s="196">
        <v>99</v>
      </c>
      <c r="H67" s="196"/>
      <c r="I67" s="197"/>
      <c r="J67" s="196">
        <v>99</v>
      </c>
      <c r="K67" s="196"/>
      <c r="L67" s="196"/>
      <c r="M67" s="196">
        <v>99</v>
      </c>
      <c r="N67" s="196"/>
      <c r="O67" s="197"/>
      <c r="P67" s="196">
        <v>99</v>
      </c>
      <c r="Q67" s="196"/>
      <c r="R67" s="196"/>
      <c r="S67" s="196">
        <v>99</v>
      </c>
      <c r="T67" s="196"/>
      <c r="U67" s="197"/>
      <c r="V67" s="196">
        <v>99</v>
      </c>
      <c r="W67" s="196"/>
      <c r="X67" s="196"/>
      <c r="Y67" s="196">
        <v>99</v>
      </c>
      <c r="Z67" s="196"/>
      <c r="AA67" s="197"/>
      <c r="AB67" s="196">
        <v>99</v>
      </c>
      <c r="AC67" s="196"/>
      <c r="AD67" s="196"/>
      <c r="AE67" s="196">
        <v>99</v>
      </c>
      <c r="AF67" s="196"/>
      <c r="AG67" s="197"/>
      <c r="AH67" s="196">
        <v>99</v>
      </c>
      <c r="AI67" s="196"/>
      <c r="AJ67" s="196"/>
      <c r="AK67" s="196">
        <v>99</v>
      </c>
      <c r="AL67" s="196"/>
      <c r="AM67" s="197"/>
      <c r="AN67" s="196">
        <v>99</v>
      </c>
      <c r="AO67" s="196"/>
      <c r="AP67" s="196"/>
      <c r="AQ67" s="196">
        <v>99</v>
      </c>
      <c r="AR67" s="196"/>
      <c r="AS67" s="197"/>
      <c r="AT67" s="196">
        <v>99</v>
      </c>
      <c r="AU67" s="196"/>
      <c r="AV67" s="196"/>
      <c r="AW67" s="196">
        <v>99</v>
      </c>
      <c r="AX67" s="196"/>
      <c r="AY67" s="197"/>
      <c r="AZ67" s="196">
        <v>99</v>
      </c>
    </row>
    <row r="68" spans="2:52" ht="12.75">
      <c r="B68" s="226">
        <v>2.5009999999999999</v>
      </c>
      <c r="C68" s="226"/>
      <c r="D68" s="195">
        <f>STDEV('w-wa'!B$51:B$194)*B68+$D$89</f>
        <v>3.0783860842723971</v>
      </c>
      <c r="E68" s="196"/>
      <c r="F68" s="196"/>
      <c r="G68" s="195">
        <f>STDEV('w-wa'!C$51:C$194)*$B68+G$89</f>
        <v>5.1516781837501151</v>
      </c>
      <c r="H68" s="196"/>
      <c r="I68" s="197"/>
      <c r="J68" s="195">
        <f>STDEV('w-wa'!D$51:D$194)*$B68+J$89</f>
        <v>6.9534886834639691</v>
      </c>
      <c r="K68" s="196"/>
      <c r="L68" s="196"/>
      <c r="M68" s="195">
        <f>STDEV('w-wa'!E$51:E$194)*$B68+M$89</f>
        <v>12.06137919816512</v>
      </c>
      <c r="N68" s="196"/>
      <c r="O68" s="197"/>
      <c r="P68" s="195">
        <f>STDEV('w-wa'!F$51:F$194)*$B68+P$89</f>
        <v>18.015406830959535</v>
      </c>
      <c r="Q68" s="196"/>
      <c r="R68" s="196"/>
      <c r="S68" s="195">
        <f>STDEV('w-wa'!G$51:G$194)*$B68+S$89</f>
        <v>20.356058084972034</v>
      </c>
      <c r="T68" s="196"/>
      <c r="U68" s="197"/>
      <c r="V68" s="195">
        <f>STDEV('w-wa'!H$51:H$194)*$B68+V$89</f>
        <v>22.144593687425871</v>
      </c>
      <c r="W68" s="196"/>
      <c r="X68" s="196"/>
      <c r="Y68" s="195">
        <f>STDEV('w-wa'!I$51:I$194)*$B68+Y$89</f>
        <v>21.619801109312672</v>
      </c>
      <c r="Z68" s="196"/>
      <c r="AA68" s="197"/>
      <c r="AB68" s="195">
        <f>STDEV('w-wa'!J$51:J$194)*$B68+AB$89</f>
        <v>16.875622549477949</v>
      </c>
      <c r="AC68" s="196"/>
      <c r="AD68" s="196"/>
      <c r="AE68" s="195">
        <f>STDEV('w-wa'!K$51:K$194)*$B68+AE$89</f>
        <v>12.230633092291521</v>
      </c>
      <c r="AF68" s="196"/>
      <c r="AG68" s="197"/>
      <c r="AH68" s="195">
        <f>STDEV('w-wa'!L$51:L$194)*$B68+AH$89</f>
        <v>7.4951358899638878</v>
      </c>
      <c r="AI68" s="196"/>
      <c r="AJ68" s="196"/>
      <c r="AK68" s="195">
        <f>STDEV('w-wa'!M$51:M$194)*$B68+AK$89</f>
        <v>4.5520246028351394</v>
      </c>
      <c r="AL68" s="196"/>
      <c r="AM68" s="197"/>
      <c r="AN68" s="195">
        <f>STDEV('w-wa'!N$51:N$194)*$B68+AN$89</f>
        <v>1.8833375637683929</v>
      </c>
      <c r="AO68" s="196"/>
      <c r="AP68" s="196"/>
      <c r="AQ68" s="195">
        <f>STDEV('w-wa'!O$51:O$194)*$B68+AQ$89</f>
        <v>10.428450955268589</v>
      </c>
      <c r="AR68" s="196"/>
      <c r="AS68" s="197"/>
      <c r="AT68" s="195">
        <f>STDEV('w-wa'!P$51:P$194)*$B68+AT$89</f>
        <v>20.230253122443237</v>
      </c>
      <c r="AU68" s="196"/>
      <c r="AV68" s="196"/>
      <c r="AW68" s="195">
        <f>STDEV('w-wa'!Q$51:Q$194)*$B68+AW$89</f>
        <v>10.716531030711137</v>
      </c>
      <c r="AX68" s="196"/>
      <c r="AY68" s="197"/>
      <c r="AZ68" s="195">
        <f>STDEV('w-wa'!R$51:R$194)*$B68+AZ$89</f>
        <v>9.4541281897107314</v>
      </c>
    </row>
    <row r="69" spans="2:52" ht="12.75">
      <c r="B69" s="226">
        <v>2.5</v>
      </c>
      <c r="C69" s="226"/>
      <c r="D69" s="195">
        <f>STDEV('w-wa'!B$51:B$194)*B69+$D$89</f>
        <v>3.0750733882504306</v>
      </c>
      <c r="E69" s="195"/>
      <c r="F69" s="195"/>
      <c r="G69" s="195">
        <f>STDEV('w-wa'!C$51:C$194)*$B69+G$89</f>
        <v>5.148302862605072</v>
      </c>
      <c r="H69" s="195"/>
      <c r="I69" s="138"/>
      <c r="J69" s="195">
        <f>STDEV('w-wa'!D$51:D$194)*$B69+J$89</f>
        <v>6.9509483041423126</v>
      </c>
      <c r="K69" s="195"/>
      <c r="L69" s="195"/>
      <c r="M69" s="195">
        <f>STDEV('w-wa'!E$51:E$194)*$B69+M$89</f>
        <v>12.059411433591682</v>
      </c>
      <c r="N69" s="195"/>
      <c r="O69" s="195"/>
      <c r="P69" s="195">
        <f>STDEV('w-wa'!F$51:F$194)*$B69+P$89</f>
        <v>18.013453449579703</v>
      </c>
      <c r="Q69" s="195"/>
      <c r="R69" s="195"/>
      <c r="S69" s="195">
        <f>STDEV('w-wa'!G$51:G$194)*$B69+S$89</f>
        <v>20.354590915272592</v>
      </c>
      <c r="T69" s="195"/>
      <c r="U69" s="138"/>
      <c r="V69" s="195">
        <f>STDEV('w-wa'!H$51:H$194)*$B69+V$89</f>
        <v>22.143228396067446</v>
      </c>
      <c r="W69" s="195"/>
      <c r="X69" s="195"/>
      <c r="Y69" s="195">
        <f>STDEV('w-wa'!I$51:I$194)*$B69+Y$89</f>
        <v>21.618397750212587</v>
      </c>
      <c r="Z69" s="195"/>
      <c r="AA69" s="195"/>
      <c r="AB69" s="195">
        <f>STDEV('w-wa'!J$51:J$194)*$B69+AB$89</f>
        <v>16.874216862732858</v>
      </c>
      <c r="AC69" s="195"/>
      <c r="AD69" s="195"/>
      <c r="AE69" s="195">
        <f>STDEV('w-wa'!K$51:K$194)*$B69+AE$89</f>
        <v>12.228900198878637</v>
      </c>
      <c r="AF69" s="195"/>
      <c r="AG69" s="138"/>
      <c r="AH69" s="195">
        <f>STDEV('w-wa'!L$51:L$194)*$B69+AH$89</f>
        <v>7.4930306776928113</v>
      </c>
      <c r="AI69" s="195"/>
      <c r="AJ69" s="138"/>
      <c r="AK69" s="195">
        <f>STDEV('w-wa'!M$51:M$194)*$B69+AK$89</f>
        <v>4.549144944857197</v>
      </c>
      <c r="AL69" s="195"/>
      <c r="AM69" s="138"/>
      <c r="AN69" s="195">
        <f>STDEV('w-wa'!N$51:N$194)*$B69+AN$89</f>
        <v>1.8810735787813249</v>
      </c>
      <c r="AO69" s="195"/>
      <c r="AP69" s="138"/>
      <c r="AQ69" s="195">
        <f>STDEV('w-wa'!O$51:O$194)*$B69+AQ$89</f>
        <v>10.427062796816529</v>
      </c>
      <c r="AR69" s="195"/>
      <c r="AS69" s="138"/>
      <c r="AT69" s="195">
        <f>STDEV('w-wa'!P$51:P$194)*$B69+AT$89</f>
        <v>20.229298292015322</v>
      </c>
      <c r="AU69" s="195"/>
      <c r="AV69" s="138"/>
      <c r="AW69" s="195">
        <f>STDEV('w-wa'!Q$51:Q$194)*$B69+AW$89</f>
        <v>10.715376435692415</v>
      </c>
      <c r="AX69" s="195"/>
      <c r="AY69" s="138"/>
      <c r="AZ69" s="195">
        <f>STDEV('w-wa'!R$51:R$194)*$B69+AZ$89</f>
        <v>9.4532381166862791</v>
      </c>
    </row>
    <row r="70" spans="2:52" ht="12.75">
      <c r="B70" s="226">
        <v>2.0009999999999999</v>
      </c>
      <c r="C70" s="226"/>
      <c r="D70" s="195">
        <f>STDEV('w-wa'!B$51:B$194)*B70+$D$89</f>
        <v>1.4220380732889781</v>
      </c>
      <c r="E70" s="195"/>
      <c r="F70" s="195"/>
      <c r="G70" s="195">
        <f>STDEV('w-wa'!C$51:C$194)*$B70+G$89</f>
        <v>3.4640176112290995</v>
      </c>
      <c r="H70" s="195"/>
      <c r="I70" s="138"/>
      <c r="J70" s="195">
        <f>STDEV('w-wa'!D$51:D$194)*$B70+J$89</f>
        <v>5.6832990226355067</v>
      </c>
      <c r="K70" s="195"/>
      <c r="L70" s="195"/>
      <c r="M70" s="195">
        <f>STDEV('w-wa'!E$51:E$194)*$B70+M$89</f>
        <v>11.077496911446783</v>
      </c>
      <c r="N70" s="195"/>
      <c r="O70" s="195"/>
      <c r="P70" s="195">
        <f>STDEV('w-wa'!F$51:F$194)*$B70+P$89</f>
        <v>17.038716141043594</v>
      </c>
      <c r="Q70" s="195"/>
      <c r="R70" s="195"/>
      <c r="S70" s="195">
        <f>STDEV('w-wa'!G$51:G$194)*$B70+S$89</f>
        <v>19.622473235250851</v>
      </c>
      <c r="T70" s="195"/>
      <c r="U70" s="138"/>
      <c r="V70" s="195">
        <f>STDEV('w-wa'!H$51:H$194)*$B70+V$89</f>
        <v>21.461948008212381</v>
      </c>
      <c r="W70" s="195"/>
      <c r="X70" s="195"/>
      <c r="Y70" s="195">
        <f>STDEV('w-wa'!I$51:I$194)*$B70+Y$89</f>
        <v>20.918121559270155</v>
      </c>
      <c r="Z70" s="195"/>
      <c r="AA70" s="195"/>
      <c r="AB70" s="195">
        <f>STDEV('w-wa'!J$51:J$194)*$B70+AB$89</f>
        <v>16.172779176931378</v>
      </c>
      <c r="AC70" s="195"/>
      <c r="AD70" s="195"/>
      <c r="AE70" s="195">
        <f>STDEV('w-wa'!K$51:K$194)*$B70+AE$89</f>
        <v>11.364186385849127</v>
      </c>
      <c r="AF70" s="195"/>
      <c r="AG70" s="138"/>
      <c r="AH70" s="195">
        <f>STDEV('w-wa'!L$51:L$194)*$B70+AH$89</f>
        <v>6.4425297544253253</v>
      </c>
      <c r="AI70" s="195"/>
      <c r="AJ70" s="138"/>
      <c r="AK70" s="195">
        <f>STDEV('w-wa'!M$51:M$194)*$B70+AK$89</f>
        <v>3.1121956138636997</v>
      </c>
      <c r="AL70" s="195"/>
      <c r="AM70" s="138"/>
      <c r="AN70" s="195">
        <f>STDEV('w-wa'!N$51:N$194)*$B70+AN$89</f>
        <v>0.75134507023435049</v>
      </c>
      <c r="AO70" s="195"/>
      <c r="AP70" s="138"/>
      <c r="AQ70" s="195">
        <f>STDEV('w-wa'!O$51:O$194)*$B70+AQ$89</f>
        <v>9.7343717292386174</v>
      </c>
      <c r="AR70" s="195"/>
      <c r="AS70" s="138"/>
      <c r="AT70" s="195">
        <f>STDEV('w-wa'!P$51:P$194)*$B70+AT$89</f>
        <v>19.752837908484619</v>
      </c>
      <c r="AU70" s="195"/>
      <c r="AV70" s="138"/>
      <c r="AW70" s="195">
        <f>STDEV('w-wa'!Q$51:Q$194)*$B70+AW$89</f>
        <v>10.13923352135043</v>
      </c>
      <c r="AX70" s="195"/>
      <c r="AY70" s="138"/>
      <c r="AZ70" s="195">
        <f>STDEV('w-wa'!R$51:R$194)*$B70+AZ$89</f>
        <v>9.0090916774845873</v>
      </c>
    </row>
    <row r="71" spans="2:52" ht="12.75">
      <c r="B71" s="226">
        <v>2</v>
      </c>
      <c r="C71" s="226"/>
      <c r="D71" s="195">
        <f>STDEV('w-wa'!B$51:B$194)*B71+$D$89</f>
        <v>1.4187253772670116</v>
      </c>
      <c r="E71" s="195"/>
      <c r="F71" s="195"/>
      <c r="G71" s="195">
        <f>STDEV('w-wa'!C$51:C$194)*$B71+G$89</f>
        <v>3.4606422900840581</v>
      </c>
      <c r="H71" s="195"/>
      <c r="I71" s="138"/>
      <c r="J71" s="195">
        <f>STDEV('w-wa'!D$51:D$194)*$B71+J$89</f>
        <v>5.6807586433138502</v>
      </c>
      <c r="K71" s="195"/>
      <c r="L71" s="195"/>
      <c r="M71" s="195">
        <f>STDEV('w-wa'!E$51:E$194)*$B71+M$89</f>
        <v>11.075529146873347</v>
      </c>
      <c r="N71" s="195"/>
      <c r="O71" s="195"/>
      <c r="P71" s="195">
        <f>STDEV('w-wa'!F$51:F$194)*$B71+P$89</f>
        <v>17.036762759663763</v>
      </c>
      <c r="Q71" s="195"/>
      <c r="R71" s="195"/>
      <c r="S71" s="195">
        <f>STDEV('w-wa'!G$51:G$194)*$B71+S$89</f>
        <v>19.621006065551409</v>
      </c>
      <c r="T71" s="195"/>
      <c r="U71" s="138"/>
      <c r="V71" s="195">
        <f>STDEV('w-wa'!H$51:H$194)*$B71+V$89</f>
        <v>21.460582716853956</v>
      </c>
      <c r="W71" s="195"/>
      <c r="X71" s="195"/>
      <c r="Y71" s="195">
        <f>STDEV('w-wa'!I$51:I$194)*$B71+Y$89</f>
        <v>20.91671820017007</v>
      </c>
      <c r="Z71" s="195"/>
      <c r="AA71" s="195"/>
      <c r="AB71" s="195">
        <f>STDEV('w-wa'!J$51:J$194)*$B71+AB$89</f>
        <v>16.171373490186284</v>
      </c>
      <c r="AC71" s="195"/>
      <c r="AD71" s="195"/>
      <c r="AE71" s="195">
        <f>STDEV('w-wa'!K$51:K$194)*$B71+AE$89</f>
        <v>11.362453492436241</v>
      </c>
      <c r="AF71" s="195"/>
      <c r="AG71" s="138"/>
      <c r="AH71" s="195">
        <f>STDEV('w-wa'!L$51:L$194)*$B71+AH$89</f>
        <v>6.4404245421542488</v>
      </c>
      <c r="AI71" s="195"/>
      <c r="AJ71" s="138"/>
      <c r="AK71" s="195">
        <f>STDEV('w-wa'!M$51:M$194)*$B71+AK$89</f>
        <v>3.1093159558857573</v>
      </c>
      <c r="AL71" s="195"/>
      <c r="AM71" s="138"/>
      <c r="AN71" s="195">
        <f>STDEV('w-wa'!N$51:N$194)*$B71+AN$89</f>
        <v>0.74908108524728245</v>
      </c>
      <c r="AO71" s="195"/>
      <c r="AP71" s="138"/>
      <c r="AQ71" s="195">
        <f>STDEV('w-wa'!O$51:O$194)*$B71+AQ$89</f>
        <v>9.7329835707865584</v>
      </c>
      <c r="AR71" s="195"/>
      <c r="AS71" s="138"/>
      <c r="AT71" s="195">
        <f>STDEV('w-wa'!P$51:P$194)*$B71+AT$89</f>
        <v>19.7518830780567</v>
      </c>
      <c r="AU71" s="195"/>
      <c r="AV71" s="138"/>
      <c r="AW71" s="195">
        <f>STDEV('w-wa'!Q$51:Q$194)*$B71+AW$89</f>
        <v>10.13807892633171</v>
      </c>
      <c r="AX71" s="195"/>
      <c r="AY71" s="138"/>
      <c r="AZ71" s="195">
        <f>STDEV('w-wa'!R$51:R$194)*$B71+AZ$89</f>
        <v>9.008201604460135</v>
      </c>
    </row>
    <row r="72" spans="2:52" ht="12.75">
      <c r="B72" s="226">
        <v>1.5009999999999999</v>
      </c>
      <c r="C72" s="226"/>
      <c r="D72" s="195">
        <f>STDEV('w-wa'!B$51:B$194)*B72+$D$89</f>
        <v>-0.23430993769444175</v>
      </c>
      <c r="E72" s="195"/>
      <c r="F72" s="195"/>
      <c r="G72" s="195">
        <f>STDEV('w-wa'!C$51:C$194)*$B72+G$89</f>
        <v>1.7763570387080856</v>
      </c>
      <c r="H72" s="195"/>
      <c r="I72" s="138"/>
      <c r="J72" s="195">
        <f>STDEV('w-wa'!D$51:D$194)*$B72+J$89</f>
        <v>4.4131093618070443</v>
      </c>
      <c r="K72" s="195"/>
      <c r="L72" s="195"/>
      <c r="M72" s="195">
        <f>STDEV('w-wa'!E$51:E$194)*$B72+M$89</f>
        <v>10.093614624728446</v>
      </c>
      <c r="N72" s="195"/>
      <c r="O72" s="195"/>
      <c r="P72" s="195">
        <f>STDEV('w-wa'!F$51:F$194)*$B72+P$89</f>
        <v>16.062025451127653</v>
      </c>
      <c r="Q72" s="195"/>
      <c r="R72" s="195"/>
      <c r="S72" s="195">
        <f>STDEV('w-wa'!G$51:G$194)*$B72+S$89</f>
        <v>18.888888385529668</v>
      </c>
      <c r="T72" s="195"/>
      <c r="U72" s="138"/>
      <c r="V72" s="195">
        <f>STDEV('w-wa'!H$51:H$194)*$B72+V$89</f>
        <v>20.779302328998895</v>
      </c>
      <c r="W72" s="195"/>
      <c r="X72" s="195"/>
      <c r="Y72" s="195">
        <f>STDEV('w-wa'!I$51:I$194)*$B72+Y$89</f>
        <v>20.216442009227638</v>
      </c>
      <c r="Z72" s="195"/>
      <c r="AA72" s="195"/>
      <c r="AB72" s="195">
        <f>STDEV('w-wa'!J$51:J$194)*$B72+AB$89</f>
        <v>15.469935804384805</v>
      </c>
      <c r="AC72" s="195"/>
      <c r="AD72" s="195"/>
      <c r="AE72" s="195">
        <f>STDEV('w-wa'!K$51:K$194)*$B72+AE$89</f>
        <v>10.497739679406733</v>
      </c>
      <c r="AF72" s="195"/>
      <c r="AG72" s="138"/>
      <c r="AH72" s="195">
        <f>STDEV('w-wa'!L$51:L$194)*$B72+AH$89</f>
        <v>5.3899236188867636</v>
      </c>
      <c r="AI72" s="195"/>
      <c r="AJ72" s="138"/>
      <c r="AK72" s="195">
        <f>STDEV('w-wa'!M$51:M$194)*$B72+AK$89</f>
        <v>1.6723666248922604</v>
      </c>
      <c r="AL72" s="195"/>
      <c r="AM72" s="138"/>
      <c r="AN72" s="195">
        <f>STDEV('w-wa'!N$51:N$194)*$B72+AN$89</f>
        <v>-0.38064742329969237</v>
      </c>
      <c r="AO72" s="195"/>
      <c r="AP72" s="138"/>
      <c r="AQ72" s="195">
        <f>STDEV('w-wa'!O$51:O$194)*$B72+AQ$89</f>
        <v>9.0402925032086454</v>
      </c>
      <c r="AR72" s="195"/>
      <c r="AS72" s="138"/>
      <c r="AT72" s="195">
        <f>STDEV('w-wa'!P$51:P$194)*$B72+AT$89</f>
        <v>19.275422694526</v>
      </c>
      <c r="AU72" s="195"/>
      <c r="AV72" s="138"/>
      <c r="AW72" s="195">
        <f>STDEV('w-wa'!Q$51:Q$194)*$B72+AW$89</f>
        <v>9.5619360119897259</v>
      </c>
      <c r="AX72" s="195"/>
      <c r="AY72" s="138"/>
      <c r="AZ72" s="195">
        <f>STDEV('w-wa'!R$51:R$194)*$B72+AZ$89</f>
        <v>8.5640551652584413</v>
      </c>
    </row>
    <row r="73" spans="2:52" ht="12.75">
      <c r="B73" s="226">
        <v>1.5</v>
      </c>
      <c r="C73" s="226"/>
      <c r="D73" s="195">
        <f>STDEV('w-wa'!B$51:B$194)*B73+$D$89</f>
        <v>-0.23762263371640824</v>
      </c>
      <c r="E73" s="195"/>
      <c r="F73" s="195"/>
      <c r="G73" s="195">
        <f>STDEV('w-wa'!C$51:C$194)*$B73+G$89</f>
        <v>1.7729817175630433</v>
      </c>
      <c r="H73" s="195"/>
      <c r="I73" s="138"/>
      <c r="J73" s="195">
        <f>STDEV('w-wa'!D$51:D$194)*$B73+J$89</f>
        <v>4.4105689824853878</v>
      </c>
      <c r="K73" s="195"/>
      <c r="L73" s="195"/>
      <c r="M73" s="195">
        <f>STDEV('w-wa'!E$51:E$194)*$B73+M$89</f>
        <v>10.091646860155009</v>
      </c>
      <c r="N73" s="195"/>
      <c r="O73" s="195"/>
      <c r="P73" s="195">
        <f>STDEV('w-wa'!F$51:F$194)*$B73+P$89</f>
        <v>16.060072069747822</v>
      </c>
      <c r="Q73" s="195"/>
      <c r="R73" s="195"/>
      <c r="S73" s="195">
        <f>STDEV('w-wa'!G$51:G$194)*$B73+S$89</f>
        <v>18.887421215830223</v>
      </c>
      <c r="T73" s="195"/>
      <c r="U73" s="138"/>
      <c r="V73" s="195">
        <f>STDEV('w-wa'!H$51:H$194)*$B73+V$89</f>
        <v>20.777937037640466</v>
      </c>
      <c r="W73" s="195"/>
      <c r="X73" s="195"/>
      <c r="Y73" s="195">
        <f>STDEV('w-wa'!I$51:I$194)*$B73+Y$89</f>
        <v>20.215038650127553</v>
      </c>
      <c r="Z73" s="195"/>
      <c r="AA73" s="195"/>
      <c r="AB73" s="195">
        <f>STDEV('w-wa'!J$51:J$194)*$B73+AB$89</f>
        <v>15.468530117639713</v>
      </c>
      <c r="AC73" s="195"/>
      <c r="AD73" s="195"/>
      <c r="AE73" s="195">
        <f>STDEV('w-wa'!K$51:K$194)*$B73+AE$89</f>
        <v>10.496006785993849</v>
      </c>
      <c r="AF73" s="195"/>
      <c r="AG73" s="138"/>
      <c r="AH73" s="195">
        <f>STDEV('w-wa'!L$51:L$194)*$B73+AH$89</f>
        <v>5.3878184066156862</v>
      </c>
      <c r="AI73" s="195"/>
      <c r="AJ73" s="138"/>
      <c r="AK73" s="195">
        <f>STDEV('w-wa'!M$51:M$194)*$B73+AK$89</f>
        <v>1.669486966914318</v>
      </c>
      <c r="AL73" s="195"/>
      <c r="AM73" s="138"/>
      <c r="AN73" s="195">
        <f>STDEV('w-wa'!N$51:N$194)*$B73+AN$89</f>
        <v>-0.3829114082867604</v>
      </c>
      <c r="AO73" s="195"/>
      <c r="AP73" s="138"/>
      <c r="AQ73" s="195">
        <f>STDEV('w-wa'!O$51:O$194)*$B73+AQ$89</f>
        <v>9.0389043447565847</v>
      </c>
      <c r="AR73" s="195"/>
      <c r="AS73" s="138"/>
      <c r="AT73" s="195">
        <f>STDEV('w-wa'!P$51:P$194)*$B73+AT$89</f>
        <v>19.274467864098082</v>
      </c>
      <c r="AU73" s="195"/>
      <c r="AV73" s="138"/>
      <c r="AW73" s="195">
        <f>STDEV('w-wa'!Q$51:Q$194)*$B73+AW$89</f>
        <v>9.5607814169710039</v>
      </c>
      <c r="AX73" s="195"/>
      <c r="AY73" s="138"/>
      <c r="AZ73" s="195">
        <f>STDEV('w-wa'!R$51:R$194)*$B73+AZ$89</f>
        <v>8.563165092233989</v>
      </c>
    </row>
    <row r="74" spans="2:52" ht="12.75">
      <c r="B74" s="226">
        <v>1.0009999999999999</v>
      </c>
      <c r="C74" s="226"/>
      <c r="D74" s="195">
        <f>STDEV('w-wa'!B$51:B$194)*B74+$D$89</f>
        <v>-1.8906579486778612</v>
      </c>
      <c r="E74" s="195"/>
      <c r="F74" s="195"/>
      <c r="G74" s="195">
        <f>STDEV('w-wa'!C$51:C$194)*$B74+G$89</f>
        <v>8.8696466187070833E-2</v>
      </c>
      <c r="H74" s="195"/>
      <c r="I74" s="138"/>
      <c r="J74" s="195">
        <f>STDEV('w-wa'!D$51:D$194)*$B74+J$89</f>
        <v>3.1429197009785819</v>
      </c>
      <c r="K74" s="195"/>
      <c r="L74" s="195"/>
      <c r="M74" s="195">
        <f>STDEV('w-wa'!E$51:E$194)*$B74+M$89</f>
        <v>9.1097323380101098</v>
      </c>
      <c r="N74" s="195"/>
      <c r="O74" s="195"/>
      <c r="P74" s="195">
        <f>STDEV('w-wa'!F$51:F$194)*$B74+P$89</f>
        <v>15.085334761211712</v>
      </c>
      <c r="Q74" s="195"/>
      <c r="R74" s="195"/>
      <c r="S74" s="195">
        <f>STDEV('w-wa'!G$51:G$194)*$B74+S$89</f>
        <v>18.155303535808482</v>
      </c>
      <c r="T74" s="195"/>
      <c r="U74" s="138"/>
      <c r="V74" s="195">
        <f>STDEV('w-wa'!H$51:H$194)*$B74+V$89</f>
        <v>20.096656649785405</v>
      </c>
      <c r="W74" s="195"/>
      <c r="X74" s="195"/>
      <c r="Y74" s="195">
        <f>STDEV('w-wa'!I$51:I$194)*$B74+Y$89</f>
        <v>19.514762459185121</v>
      </c>
      <c r="Z74" s="195"/>
      <c r="AA74" s="195"/>
      <c r="AB74" s="195">
        <f>STDEV('w-wa'!J$51:J$194)*$B74+AB$89</f>
        <v>14.767092431838234</v>
      </c>
      <c r="AC74" s="195"/>
      <c r="AD74" s="195"/>
      <c r="AE74" s="195">
        <f>STDEV('w-wa'!K$51:K$194)*$B74+AE$89</f>
        <v>9.6312929729643386</v>
      </c>
      <c r="AF74" s="195"/>
      <c r="AG74" s="138"/>
      <c r="AH74" s="195">
        <f>STDEV('w-wa'!L$51:L$194)*$B74+AH$89</f>
        <v>4.3373174833482011</v>
      </c>
      <c r="AI74" s="195"/>
      <c r="AJ74" s="138"/>
      <c r="AK74" s="195">
        <f>STDEV('w-wa'!M$51:M$194)*$B74+AK$89</f>
        <v>0.23253763592082111</v>
      </c>
      <c r="AL74" s="195"/>
      <c r="AM74" s="138"/>
      <c r="AN74" s="195">
        <f>STDEV('w-wa'!N$51:N$194)*$B74+AN$89</f>
        <v>-1.5126399168337352</v>
      </c>
      <c r="AO74" s="195"/>
      <c r="AP74" s="138"/>
      <c r="AQ74" s="195">
        <f>STDEV('w-wa'!O$51:O$194)*$B74+AQ$89</f>
        <v>8.3462132771786735</v>
      </c>
      <c r="AR74" s="195"/>
      <c r="AS74" s="138"/>
      <c r="AT74" s="195">
        <f>STDEV('w-wa'!P$51:P$194)*$B74+AT$89</f>
        <v>18.798007480567382</v>
      </c>
      <c r="AU74" s="195"/>
      <c r="AV74" s="138"/>
      <c r="AW74" s="195">
        <f>STDEV('w-wa'!Q$51:Q$194)*$B74+AW$89</f>
        <v>8.9846385026290214</v>
      </c>
      <c r="AX74" s="195"/>
      <c r="AY74" s="138"/>
      <c r="AZ74" s="195">
        <f>STDEV('w-wa'!R$51:R$194)*$B74+AZ$89</f>
        <v>8.1190186530322972</v>
      </c>
    </row>
    <row r="75" spans="2:52" ht="12.75">
      <c r="B75" s="226">
        <v>1</v>
      </c>
      <c r="C75" s="226"/>
      <c r="D75" s="195">
        <f>STDEV('w-wa'!B$51:B$194)*B75+$D$89</f>
        <v>-1.8939706446998277</v>
      </c>
      <c r="E75" s="195"/>
      <c r="F75" s="195"/>
      <c r="G75" s="195">
        <f>STDEV('w-wa'!C$51:C$194)*$B75+G$89</f>
        <v>8.5321145042029034E-2</v>
      </c>
      <c r="H75" s="195"/>
      <c r="I75" s="138"/>
      <c r="J75" s="195">
        <f>STDEV('w-wa'!D$51:D$194)*$B75+J$89</f>
        <v>3.1403793216569253</v>
      </c>
      <c r="K75" s="195"/>
      <c r="L75" s="195"/>
      <c r="M75" s="195">
        <f>STDEV('w-wa'!E$51:E$194)*$B75+M$89</f>
        <v>9.1077645734366737</v>
      </c>
      <c r="N75" s="195"/>
      <c r="O75" s="195"/>
      <c r="P75" s="195">
        <f>STDEV('w-wa'!F$51:F$194)*$B75+P$89</f>
        <v>15.083381379831881</v>
      </c>
      <c r="Q75" s="195"/>
      <c r="R75" s="195"/>
      <c r="S75" s="195">
        <f>STDEV('w-wa'!G$51:G$194)*$B75+S$89</f>
        <v>18.15383636610904</v>
      </c>
      <c r="T75" s="195"/>
      <c r="U75" s="138"/>
      <c r="V75" s="195">
        <f>STDEV('w-wa'!H$51:H$194)*$B75+V$89</f>
        <v>20.095291358426977</v>
      </c>
      <c r="W75" s="195"/>
      <c r="X75" s="195"/>
      <c r="Y75" s="195">
        <f>STDEV('w-wa'!I$51:I$194)*$B75+Y$89</f>
        <v>19.513359100085037</v>
      </c>
      <c r="Z75" s="195"/>
      <c r="AA75" s="195"/>
      <c r="AB75" s="195">
        <f>STDEV('w-wa'!J$51:J$194)*$B75+AB$89</f>
        <v>14.765686745093141</v>
      </c>
      <c r="AC75" s="195"/>
      <c r="AD75" s="195"/>
      <c r="AE75" s="195">
        <f>STDEV('w-wa'!K$51:K$194)*$B75+AE$89</f>
        <v>9.6295600795514549</v>
      </c>
      <c r="AF75" s="195"/>
      <c r="AG75" s="138"/>
      <c r="AH75" s="195">
        <f>STDEV('w-wa'!L$51:L$194)*$B75+AH$89</f>
        <v>4.3352122710771237</v>
      </c>
      <c r="AI75" s="195"/>
      <c r="AJ75" s="138"/>
      <c r="AK75" s="195">
        <f>STDEV('w-wa'!M$51:M$194)*$B75+AK$89</f>
        <v>0.22965797794287868</v>
      </c>
      <c r="AL75" s="195"/>
      <c r="AM75" s="138"/>
      <c r="AN75" s="195">
        <f>STDEV('w-wa'!N$51:N$194)*$B75+AN$89</f>
        <v>-1.5149039018208033</v>
      </c>
      <c r="AO75" s="195"/>
      <c r="AP75" s="138"/>
      <c r="AQ75" s="195">
        <f>STDEV('w-wa'!O$51:O$194)*$B75+AQ$89</f>
        <v>8.3448251187266127</v>
      </c>
      <c r="AR75" s="195"/>
      <c r="AS75" s="138"/>
      <c r="AT75" s="195">
        <f>STDEV('w-wa'!P$51:P$194)*$B75+AT$89</f>
        <v>18.797052650139463</v>
      </c>
      <c r="AU75" s="195"/>
      <c r="AV75" s="138"/>
      <c r="AW75" s="195">
        <f>STDEV('w-wa'!Q$51:Q$194)*$B75+AW$89</f>
        <v>8.9834839076102995</v>
      </c>
      <c r="AX75" s="195"/>
      <c r="AY75" s="138"/>
      <c r="AZ75" s="195">
        <f>STDEV('w-wa'!R$51:R$194)*$B75+AZ$89</f>
        <v>8.1181285800078449</v>
      </c>
    </row>
    <row r="76" spans="2:52" ht="12.75">
      <c r="B76" s="226">
        <v>0.501</v>
      </c>
      <c r="C76" s="226"/>
      <c r="D76" s="195">
        <f>STDEV('w-wa'!B$51:B$194)*B76+$D$89</f>
        <v>-3.5470059596612806</v>
      </c>
      <c r="E76" s="195"/>
      <c r="F76" s="195"/>
      <c r="G76" s="195">
        <f>STDEV('w-wa'!C$51:C$194)*$B76+G$89</f>
        <v>-1.5989641063339435</v>
      </c>
      <c r="H76" s="195"/>
      <c r="I76" s="138"/>
      <c r="J76" s="195">
        <f>STDEV('w-wa'!D$51:D$194)*$B76+J$89</f>
        <v>1.8727300401501195</v>
      </c>
      <c r="K76" s="195"/>
      <c r="L76" s="195"/>
      <c r="M76" s="195">
        <f>STDEV('w-wa'!E$51:E$194)*$B76+M$89</f>
        <v>8.1258500512917742</v>
      </c>
      <c r="N76" s="195"/>
      <c r="O76" s="195"/>
      <c r="P76" s="195">
        <f>STDEV('w-wa'!F$51:F$194)*$B76+P$89</f>
        <v>14.108644071295773</v>
      </c>
      <c r="Q76" s="195"/>
      <c r="R76" s="195"/>
      <c r="S76" s="195">
        <f>STDEV('w-wa'!G$51:G$194)*$B76+S$89</f>
        <v>17.421718686087299</v>
      </c>
      <c r="T76" s="195"/>
      <c r="U76" s="138"/>
      <c r="V76" s="195">
        <f>STDEV('w-wa'!H$51:H$194)*$B76+V$89</f>
        <v>19.414010970571915</v>
      </c>
      <c r="W76" s="195"/>
      <c r="X76" s="195"/>
      <c r="Y76" s="195">
        <f>STDEV('w-wa'!I$51:I$194)*$B76+Y$89</f>
        <v>18.813082909142604</v>
      </c>
      <c r="Z76" s="195"/>
      <c r="AA76" s="195"/>
      <c r="AB76" s="195">
        <f>STDEV('w-wa'!J$51:J$194)*$B76+AB$89</f>
        <v>14.064249059291662</v>
      </c>
      <c r="AC76" s="195"/>
      <c r="AD76" s="195"/>
      <c r="AE76" s="195">
        <f>STDEV('w-wa'!K$51:K$194)*$B76+AE$89</f>
        <v>8.7648462665219444</v>
      </c>
      <c r="AF76" s="195"/>
      <c r="AG76" s="138"/>
      <c r="AH76" s="195">
        <f>STDEV('w-wa'!L$51:L$194)*$B76+AH$89</f>
        <v>3.284711347809639</v>
      </c>
      <c r="AI76" s="195"/>
      <c r="AJ76" s="138"/>
      <c r="AK76" s="195">
        <f>STDEV('w-wa'!M$51:M$194)*$B76+AK$89</f>
        <v>-1.2072913530506177</v>
      </c>
      <c r="AL76" s="195"/>
      <c r="AM76" s="138"/>
      <c r="AN76" s="195">
        <f>STDEV('w-wa'!N$51:N$194)*$B76+AN$89</f>
        <v>-2.6446324103677781</v>
      </c>
      <c r="AO76" s="195"/>
      <c r="AP76" s="138"/>
      <c r="AQ76" s="195">
        <f>STDEV('w-wa'!O$51:O$194)*$B76+AQ$89</f>
        <v>7.6521340511487006</v>
      </c>
      <c r="AR76" s="195"/>
      <c r="AS76" s="138"/>
      <c r="AT76" s="195">
        <f>STDEV('w-wa'!P$51:P$194)*$B76+AT$89</f>
        <v>18.320592266608763</v>
      </c>
      <c r="AU76" s="195"/>
      <c r="AV76" s="138"/>
      <c r="AW76" s="195">
        <f>STDEV('w-wa'!Q$51:Q$194)*$B76+AW$89</f>
        <v>8.407340993268317</v>
      </c>
      <c r="AX76" s="195"/>
      <c r="AY76" s="138"/>
      <c r="AZ76" s="195">
        <f>STDEV('w-wa'!R$51:R$194)*$B76+AZ$89</f>
        <v>7.673982140806153</v>
      </c>
    </row>
    <row r="77" spans="2:52" ht="12.75">
      <c r="B77" s="226">
        <v>0.5</v>
      </c>
      <c r="C77" s="226"/>
      <c r="D77" s="195">
        <f>STDEV('w-wa'!B$51:B$194)*B77+$D$89</f>
        <v>-3.5503186556832471</v>
      </c>
      <c r="E77" s="195"/>
      <c r="F77" s="195"/>
      <c r="G77" s="195">
        <f>STDEV('w-wa'!C$51:C$194)*$B77+G$89</f>
        <v>-1.6023394274789855</v>
      </c>
      <c r="H77" s="195"/>
      <c r="I77" s="138"/>
      <c r="J77" s="195">
        <f>STDEV('w-wa'!D$51:D$194)*$B77+J$89</f>
        <v>1.8701896608284625</v>
      </c>
      <c r="K77" s="195"/>
      <c r="L77" s="195"/>
      <c r="M77" s="195">
        <f>STDEV('w-wa'!E$51:E$194)*$B77+M$89</f>
        <v>8.1238822867183362</v>
      </c>
      <c r="N77" s="195"/>
      <c r="O77" s="195"/>
      <c r="P77" s="195">
        <f>STDEV('w-wa'!F$51:F$194)*$B77+P$89</f>
        <v>14.10669068991594</v>
      </c>
      <c r="Q77" s="195"/>
      <c r="R77" s="195"/>
      <c r="S77" s="195">
        <f>STDEV('w-wa'!G$51:G$194)*$B77+S$89</f>
        <v>17.420251516387854</v>
      </c>
      <c r="T77" s="195"/>
      <c r="U77" s="138"/>
      <c r="V77" s="195">
        <f>STDEV('w-wa'!H$51:H$194)*$B77+V$89</f>
        <v>19.41264567921349</v>
      </c>
      <c r="W77" s="195"/>
      <c r="X77" s="195"/>
      <c r="Y77" s="195">
        <f>STDEV('w-wa'!I$51:I$194)*$B77+Y$89</f>
        <v>18.81167955004252</v>
      </c>
      <c r="Z77" s="195"/>
      <c r="AA77" s="195"/>
      <c r="AB77" s="195">
        <f>STDEV('w-wa'!J$51:J$194)*$B77+AB$89</f>
        <v>14.062843372546569</v>
      </c>
      <c r="AC77" s="195"/>
      <c r="AD77" s="195"/>
      <c r="AE77" s="195">
        <f>STDEV('w-wa'!K$51:K$194)*$B77+AE$89</f>
        <v>8.7631133731090607</v>
      </c>
      <c r="AF77" s="195"/>
      <c r="AG77" s="138"/>
      <c r="AH77" s="195">
        <f>STDEV('w-wa'!L$51:L$194)*$B77+AH$89</f>
        <v>3.2826061355385621</v>
      </c>
      <c r="AI77" s="195"/>
      <c r="AJ77" s="138"/>
      <c r="AK77" s="195">
        <f>STDEV('w-wa'!M$51:M$194)*$B77+AK$89</f>
        <v>-1.2101710110285606</v>
      </c>
      <c r="AL77" s="195"/>
      <c r="AM77" s="138"/>
      <c r="AN77" s="195">
        <f>STDEV('w-wa'!N$51:N$194)*$B77+AN$89</f>
        <v>-2.6468963953548461</v>
      </c>
      <c r="AO77" s="195"/>
      <c r="AP77" s="138"/>
      <c r="AQ77" s="195">
        <f>STDEV('w-wa'!O$51:O$194)*$B77+AQ$89</f>
        <v>7.6507458926966407</v>
      </c>
      <c r="AR77" s="195"/>
      <c r="AS77" s="138"/>
      <c r="AT77" s="195">
        <f>STDEV('w-wa'!P$51:P$194)*$B77+AT$89</f>
        <v>18.319637436180845</v>
      </c>
      <c r="AU77" s="195"/>
      <c r="AV77" s="138"/>
      <c r="AW77" s="195">
        <f>STDEV('w-wa'!Q$51:Q$194)*$B77+AW$89</f>
        <v>8.406186398249595</v>
      </c>
      <c r="AX77" s="195"/>
      <c r="AY77" s="138"/>
      <c r="AZ77" s="195">
        <f>STDEV('w-wa'!R$51:R$194)*$B77+AZ$89</f>
        <v>7.6730920677817007</v>
      </c>
    </row>
    <row r="78" spans="2:52" ht="12.75">
      <c r="B78" s="226">
        <v>-0.5</v>
      </c>
      <c r="C78" s="226"/>
      <c r="D78" s="195">
        <f>STDEV('w-wa'!B$51:B$194)*B78+$D$89</f>
        <v>-6.8630146776500869</v>
      </c>
      <c r="E78" s="195"/>
      <c r="F78" s="195"/>
      <c r="G78" s="195">
        <f>STDEV('w-wa'!C$51:C$194)*$B78+G$89</f>
        <v>-4.9776605725210148</v>
      </c>
      <c r="H78" s="195"/>
      <c r="I78" s="138"/>
      <c r="J78" s="195">
        <f>STDEV('w-wa'!D$51:D$194)*$B78+J$89</f>
        <v>-0.67018966082846265</v>
      </c>
      <c r="K78" s="195"/>
      <c r="L78" s="195"/>
      <c r="M78" s="195">
        <f>STDEV('w-wa'!E$51:E$194)*$B78+M$89</f>
        <v>6.156117713281664</v>
      </c>
      <c r="N78" s="195"/>
      <c r="O78" s="195"/>
      <c r="P78" s="195">
        <f>STDEV('w-wa'!F$51:F$194)*$B78+P$89</f>
        <v>12.153309310084058</v>
      </c>
      <c r="Q78" s="195"/>
      <c r="R78" s="195"/>
      <c r="S78" s="195">
        <f>STDEV('w-wa'!G$51:G$194)*$B78+S$89</f>
        <v>15.953081816945486</v>
      </c>
      <c r="T78" s="195"/>
      <c r="U78" s="138"/>
      <c r="V78" s="195">
        <f>STDEV('w-wa'!H$51:H$194)*$B78+V$89</f>
        <v>18.047354320786511</v>
      </c>
      <c r="W78" s="195"/>
      <c r="X78" s="195"/>
      <c r="Y78" s="195">
        <f>STDEV('w-wa'!I$51:I$194)*$B78+Y$89</f>
        <v>17.408320449957486</v>
      </c>
      <c r="Z78" s="195"/>
      <c r="AA78" s="195"/>
      <c r="AB78" s="195">
        <f>STDEV('w-wa'!J$51:J$194)*$B78+AB$89</f>
        <v>12.657156627453427</v>
      </c>
      <c r="AC78" s="195"/>
      <c r="AD78" s="195"/>
      <c r="AE78" s="195">
        <f>STDEV('w-wa'!K$51:K$194)*$B78+AE$89</f>
        <v>7.0302199602242723</v>
      </c>
      <c r="AF78" s="195"/>
      <c r="AG78" s="138"/>
      <c r="AH78" s="195">
        <f>STDEV('w-wa'!L$51:L$194)*$B78+AH$89</f>
        <v>1.1773938644614372</v>
      </c>
      <c r="AI78" s="195"/>
      <c r="AJ78" s="138"/>
      <c r="AK78" s="195">
        <f>STDEV('w-wa'!M$51:M$194)*$B78+AK$89</f>
        <v>-4.0898289889714388</v>
      </c>
      <c r="AL78" s="195"/>
      <c r="AM78" s="138"/>
      <c r="AN78" s="195">
        <f>STDEV('w-wa'!N$51:N$194)*$B78+AN$89</f>
        <v>-4.9108813824229323</v>
      </c>
      <c r="AO78" s="195"/>
      <c r="AP78" s="138"/>
      <c r="AQ78" s="195">
        <f>STDEV('w-wa'!O$51:O$194)*$B78+AQ$89</f>
        <v>6.2625874406366968</v>
      </c>
      <c r="AR78" s="195"/>
      <c r="AS78" s="138"/>
      <c r="AT78" s="195">
        <f>STDEV('w-wa'!P$51:P$194)*$B78+AT$89</f>
        <v>17.364807008263607</v>
      </c>
      <c r="AU78" s="195"/>
      <c r="AV78" s="138"/>
      <c r="AW78" s="195">
        <f>STDEV('w-wa'!Q$51:Q$194)*$B78+AW$89</f>
        <v>7.2515913795281843</v>
      </c>
      <c r="AX78" s="195"/>
      <c r="AY78" s="138"/>
      <c r="AZ78" s="195">
        <f>STDEV('w-wa'!R$51:R$194)*$B78+AZ$89</f>
        <v>6.7830190433294106</v>
      </c>
    </row>
    <row r="79" spans="2:52" ht="12.75">
      <c r="B79" s="226">
        <v>-0.501</v>
      </c>
      <c r="C79" s="226"/>
      <c r="D79" s="195">
        <f>STDEV('w-wa'!B$51:B$194)*B79+$D$89</f>
        <v>-6.8663273736720534</v>
      </c>
      <c r="E79" s="195"/>
      <c r="F79" s="195"/>
      <c r="G79" s="195">
        <f>STDEV('w-wa'!C$51:C$194)*$B79+G$89</f>
        <v>-4.981035893666057</v>
      </c>
      <c r="H79" s="195"/>
      <c r="I79" s="138"/>
      <c r="J79" s="195">
        <f>STDEV('w-wa'!D$51:D$194)*$B79+J$89</f>
        <v>-0.67273004015011961</v>
      </c>
      <c r="K79" s="195"/>
      <c r="L79" s="195"/>
      <c r="M79" s="195">
        <f>STDEV('w-wa'!E$51:E$194)*$B79+M$89</f>
        <v>6.154149948708227</v>
      </c>
      <c r="N79" s="195"/>
      <c r="O79" s="195"/>
      <c r="P79" s="195">
        <f>STDEV('w-wa'!F$51:F$194)*$B79+P$89</f>
        <v>12.151355928704225</v>
      </c>
      <c r="Q79" s="195"/>
      <c r="R79" s="195"/>
      <c r="S79" s="195">
        <f>STDEV('w-wa'!G$51:G$194)*$B79+S$89</f>
        <v>15.951614647246044</v>
      </c>
      <c r="T79" s="195"/>
      <c r="U79" s="138"/>
      <c r="V79" s="195">
        <f>STDEV('w-wa'!H$51:H$194)*$B79+V$89</f>
        <v>18.045989029428085</v>
      </c>
      <c r="W79" s="195"/>
      <c r="X79" s="195"/>
      <c r="Y79" s="195">
        <f>STDEV('w-wa'!I$51:I$194)*$B79+Y$89</f>
        <v>17.406917090857402</v>
      </c>
      <c r="Z79" s="195"/>
      <c r="AA79" s="195"/>
      <c r="AB79" s="195">
        <f>STDEV('w-wa'!J$51:J$194)*$B79+AB$89</f>
        <v>12.655750940708334</v>
      </c>
      <c r="AC79" s="195"/>
      <c r="AD79" s="195"/>
      <c r="AE79" s="195">
        <f>STDEV('w-wa'!K$51:K$194)*$B79+AE$89</f>
        <v>7.0284870668113877</v>
      </c>
      <c r="AF79" s="195"/>
      <c r="AG79" s="138"/>
      <c r="AH79" s="195">
        <f>STDEV('w-wa'!L$51:L$194)*$B79+AH$89</f>
        <v>1.1752886521903601</v>
      </c>
      <c r="AI79" s="195"/>
      <c r="AJ79" s="138"/>
      <c r="AK79" s="195">
        <f>STDEV('w-wa'!M$51:M$194)*$B79+AK$89</f>
        <v>-4.0927086469493821</v>
      </c>
      <c r="AL79" s="195"/>
      <c r="AM79" s="138"/>
      <c r="AN79" s="195">
        <f>STDEV('w-wa'!N$51:N$194)*$B79+AN$89</f>
        <v>-4.9131453674099994</v>
      </c>
      <c r="AO79" s="195"/>
      <c r="AP79" s="138"/>
      <c r="AQ79" s="195">
        <f>STDEV('w-wa'!O$51:O$194)*$B79+AQ$89</f>
        <v>6.2611992821846369</v>
      </c>
      <c r="AR79" s="195"/>
      <c r="AS79" s="138"/>
      <c r="AT79" s="195">
        <f>STDEV('w-wa'!P$51:P$194)*$B79+AT$89</f>
        <v>17.363852177835689</v>
      </c>
      <c r="AU79" s="195"/>
      <c r="AV79" s="138"/>
      <c r="AW79" s="195">
        <f>STDEV('w-wa'!Q$51:Q$194)*$B79+AW$89</f>
        <v>7.2504367845094633</v>
      </c>
      <c r="AX79" s="195"/>
      <c r="AY79" s="138"/>
      <c r="AZ79" s="195">
        <f>STDEV('w-wa'!R$51:R$194)*$B79+AZ$89</f>
        <v>6.7821289703049583</v>
      </c>
    </row>
    <row r="80" spans="2:52" ht="12.75">
      <c r="B80" s="226">
        <v>-1</v>
      </c>
      <c r="C80" s="226"/>
      <c r="D80" s="195">
        <f>STDEV('w-wa'!B$51:B$194)*B80+$D$89</f>
        <v>-8.5193626886335068</v>
      </c>
      <c r="E80" s="195"/>
      <c r="F80" s="195"/>
      <c r="G80" s="195">
        <f>STDEV('w-wa'!C$51:C$194)*$B80+G$89</f>
        <v>-6.6653211450420287</v>
      </c>
      <c r="H80" s="195"/>
      <c r="I80" s="138"/>
      <c r="J80" s="195">
        <f>STDEV('w-wa'!D$51:D$194)*$B80+J$89</f>
        <v>-1.9403793216569252</v>
      </c>
      <c r="K80" s="195"/>
      <c r="L80" s="195"/>
      <c r="M80" s="195">
        <f>STDEV('w-wa'!E$51:E$194)*$B80+M$89</f>
        <v>5.1722354265633275</v>
      </c>
      <c r="N80" s="195"/>
      <c r="O80" s="195"/>
      <c r="P80" s="195">
        <f>STDEV('w-wa'!F$51:F$194)*$B80+P$89</f>
        <v>11.176618620168117</v>
      </c>
      <c r="Q80" s="195"/>
      <c r="R80" s="195"/>
      <c r="S80" s="195">
        <f>STDEV('w-wa'!G$51:G$194)*$B80+S$89</f>
        <v>15.219496967224302</v>
      </c>
      <c r="T80" s="195"/>
      <c r="U80" s="138"/>
      <c r="V80" s="195">
        <f>STDEV('w-wa'!H$51:H$194)*$B80+V$89</f>
        <v>17.364708641573024</v>
      </c>
      <c r="W80" s="195"/>
      <c r="X80" s="195"/>
      <c r="Y80" s="195">
        <f>STDEV('w-wa'!I$51:I$194)*$B80+Y$89</f>
        <v>16.706640899914969</v>
      </c>
      <c r="Z80" s="195"/>
      <c r="AA80" s="195"/>
      <c r="AB80" s="195">
        <f>STDEV('w-wa'!J$51:J$194)*$B80+AB$89</f>
        <v>11.954313254906854</v>
      </c>
      <c r="AC80" s="195"/>
      <c r="AD80" s="195"/>
      <c r="AE80" s="195">
        <f>STDEV('w-wa'!K$51:K$194)*$B80+AE$89</f>
        <v>6.1637732537818781</v>
      </c>
      <c r="AF80" s="195"/>
      <c r="AG80" s="138"/>
      <c r="AH80" s="195">
        <f>STDEV('w-wa'!L$51:L$194)*$B80+AH$89</f>
        <v>0.12478772892287493</v>
      </c>
      <c r="AI80" s="195"/>
      <c r="AJ80" s="138"/>
      <c r="AK80" s="195">
        <f>STDEV('w-wa'!M$51:M$194)*$B80+AK$89</f>
        <v>-5.5296579779428789</v>
      </c>
      <c r="AL80" s="195"/>
      <c r="AM80" s="138"/>
      <c r="AN80" s="195">
        <f>STDEV('w-wa'!N$51:N$194)*$B80+AN$89</f>
        <v>-6.0428738759569747</v>
      </c>
      <c r="AO80" s="195"/>
      <c r="AP80" s="138"/>
      <c r="AQ80" s="195">
        <f>STDEV('w-wa'!O$51:O$194)*$B80+AQ$89</f>
        <v>5.5685082146067248</v>
      </c>
      <c r="AR80" s="195"/>
      <c r="AS80" s="138"/>
      <c r="AT80" s="195">
        <f>STDEV('w-wa'!P$51:P$194)*$B80+AT$89</f>
        <v>16.887391794304989</v>
      </c>
      <c r="AU80" s="195"/>
      <c r="AV80" s="138"/>
      <c r="AW80" s="195">
        <f>STDEV('w-wa'!Q$51:Q$194)*$B80+AW$89</f>
        <v>6.6742938701674799</v>
      </c>
      <c r="AX80" s="195"/>
      <c r="AY80" s="138"/>
      <c r="AZ80" s="195">
        <f>STDEV('w-wa'!R$51:R$194)*$B80+AZ$89</f>
        <v>6.3379825311032665</v>
      </c>
    </row>
    <row r="81" spans="2:52" ht="12.75">
      <c r="B81" s="226">
        <v>-1.0009999999999999</v>
      </c>
      <c r="C81" s="226"/>
      <c r="D81" s="195">
        <f>STDEV('w-wa'!B$51:B$194)*B81+$D$89</f>
        <v>-8.5226753846554733</v>
      </c>
      <c r="E81" s="195"/>
      <c r="F81" s="195"/>
      <c r="G81" s="195">
        <f>STDEV('w-wa'!C$51:C$194)*$B81+G$89</f>
        <v>-6.6686964661870709</v>
      </c>
      <c r="H81" s="195"/>
      <c r="I81" s="138"/>
      <c r="J81" s="195">
        <f>STDEV('w-wa'!D$51:D$194)*$B81+J$89</f>
        <v>-1.9429197009785817</v>
      </c>
      <c r="K81" s="195"/>
      <c r="L81" s="195"/>
      <c r="M81" s="195">
        <f>STDEV('w-wa'!E$51:E$194)*$B81+M$89</f>
        <v>5.1702676619898913</v>
      </c>
      <c r="N81" s="195"/>
      <c r="O81" s="195"/>
      <c r="P81" s="195">
        <f>STDEV('w-wa'!F$51:F$194)*$B81+P$89</f>
        <v>11.174665238788286</v>
      </c>
      <c r="Q81" s="195"/>
      <c r="R81" s="195"/>
      <c r="S81" s="195">
        <f>STDEV('w-wa'!G$51:G$194)*$B81+S$89</f>
        <v>15.21802979752486</v>
      </c>
      <c r="T81" s="195"/>
      <c r="U81" s="138"/>
      <c r="V81" s="195">
        <f>STDEV('w-wa'!H$51:H$194)*$B81+V$89</f>
        <v>17.363343350214596</v>
      </c>
      <c r="W81" s="195"/>
      <c r="X81" s="195"/>
      <c r="Y81" s="195">
        <f>STDEV('w-wa'!I$51:I$194)*$B81+Y$89</f>
        <v>16.705237540814885</v>
      </c>
      <c r="Z81" s="195"/>
      <c r="AA81" s="195"/>
      <c r="AB81" s="195">
        <f>STDEV('w-wa'!J$51:J$194)*$B81+AB$89</f>
        <v>11.952907568161761</v>
      </c>
      <c r="AC81" s="195"/>
      <c r="AD81" s="195"/>
      <c r="AE81" s="195">
        <f>STDEV('w-wa'!K$51:K$194)*$B81+AE$89</f>
        <v>6.1620403603689944</v>
      </c>
      <c r="AF81" s="195"/>
      <c r="AG81" s="138"/>
      <c r="AH81" s="195">
        <f>STDEV('w-wa'!L$51:L$194)*$B81+AH$89</f>
        <v>0.12268251665179797</v>
      </c>
      <c r="AI81" s="195"/>
      <c r="AJ81" s="138"/>
      <c r="AK81" s="195">
        <f>STDEV('w-wa'!M$51:M$194)*$B81+AK$89</f>
        <v>-5.5325376359208214</v>
      </c>
      <c r="AL81" s="195"/>
      <c r="AM81" s="138"/>
      <c r="AN81" s="195">
        <f>STDEV('w-wa'!N$51:N$194)*$B81+AN$89</f>
        <v>-6.0451378609440427</v>
      </c>
      <c r="AO81" s="195"/>
      <c r="AP81" s="138"/>
      <c r="AQ81" s="195">
        <f>STDEV('w-wa'!O$51:O$194)*$B81+AQ$89</f>
        <v>5.5671200561546641</v>
      </c>
      <c r="AR81" s="195"/>
      <c r="AS81" s="138"/>
      <c r="AT81" s="195">
        <f>STDEV('w-wa'!P$51:P$194)*$B81+AT$89</f>
        <v>16.88643696387707</v>
      </c>
      <c r="AU81" s="195"/>
      <c r="AV81" s="138"/>
      <c r="AW81" s="195">
        <f>STDEV('w-wa'!Q$51:Q$194)*$B81+AW$89</f>
        <v>6.6731392751487579</v>
      </c>
      <c r="AX81" s="195"/>
      <c r="AY81" s="138"/>
      <c r="AZ81" s="195">
        <f>STDEV('w-wa'!R$51:R$194)*$B81+AZ$89</f>
        <v>6.3370924580788142</v>
      </c>
    </row>
    <row r="82" spans="2:52" ht="12.75">
      <c r="B82" s="226">
        <v>-1.5</v>
      </c>
      <c r="C82" s="226"/>
      <c r="D82" s="195">
        <f>STDEV('w-wa'!B$51:B$194)*B82+$D$89</f>
        <v>-10.175710699616925</v>
      </c>
      <c r="E82" s="195"/>
      <c r="F82" s="195"/>
      <c r="G82" s="195">
        <f>STDEV('w-wa'!C$51:C$194)*$B82+G$89</f>
        <v>-8.3529817175630434</v>
      </c>
      <c r="H82" s="195"/>
      <c r="I82" s="138"/>
      <c r="J82" s="195">
        <f>STDEV('w-wa'!D$51:D$194)*$B82+J$89</f>
        <v>-3.210568982485388</v>
      </c>
      <c r="K82" s="195"/>
      <c r="L82" s="195"/>
      <c r="M82" s="195">
        <f>STDEV('w-wa'!E$51:E$194)*$B82+M$89</f>
        <v>4.1883531398449918</v>
      </c>
      <c r="N82" s="195"/>
      <c r="O82" s="195"/>
      <c r="P82" s="195">
        <f>STDEV('w-wa'!F$51:F$194)*$B82+P$89</f>
        <v>10.199927930252176</v>
      </c>
      <c r="Q82" s="195"/>
      <c r="R82" s="195"/>
      <c r="S82" s="195">
        <f>STDEV('w-wa'!G$51:G$194)*$B82+S$89</f>
        <v>14.485912117503117</v>
      </c>
      <c r="T82" s="195"/>
      <c r="U82" s="138"/>
      <c r="V82" s="195">
        <f>STDEV('w-wa'!H$51:H$194)*$B82+V$89</f>
        <v>16.682062962359534</v>
      </c>
      <c r="W82" s="195"/>
      <c r="X82" s="195"/>
      <c r="Y82" s="195">
        <f>STDEV('w-wa'!I$51:I$194)*$B82+Y$89</f>
        <v>16.004961349872453</v>
      </c>
      <c r="Z82" s="195"/>
      <c r="AA82" s="195"/>
      <c r="AB82" s="195">
        <f>STDEV('w-wa'!J$51:J$194)*$B82+AB$89</f>
        <v>11.251469882360283</v>
      </c>
      <c r="AC82" s="195"/>
      <c r="AD82" s="195"/>
      <c r="AE82" s="195">
        <f>STDEV('w-wa'!K$51:K$194)*$B82+AE$89</f>
        <v>5.2973265473394848</v>
      </c>
      <c r="AF82" s="195"/>
      <c r="AG82" s="138"/>
      <c r="AH82" s="195">
        <f>STDEV('w-wa'!L$51:L$194)*$B82+AH$89</f>
        <v>-0.92781840661568715</v>
      </c>
      <c r="AI82" s="195"/>
      <c r="AJ82" s="138"/>
      <c r="AK82" s="195">
        <f>STDEV('w-wa'!M$51:M$194)*$B82+AK$89</f>
        <v>-6.9694869669143173</v>
      </c>
      <c r="AL82" s="195"/>
      <c r="AM82" s="138"/>
      <c r="AN82" s="195">
        <f>STDEV('w-wa'!N$51:N$194)*$B82+AN$89</f>
        <v>-7.1748663694910171</v>
      </c>
      <c r="AO82" s="195"/>
      <c r="AP82" s="138"/>
      <c r="AQ82" s="195">
        <f>STDEV('w-wa'!O$51:O$194)*$B82+AQ$89</f>
        <v>4.874428988576752</v>
      </c>
      <c r="AR82" s="195"/>
      <c r="AS82" s="138"/>
      <c r="AT82" s="195">
        <f>STDEV('w-wa'!P$51:P$194)*$B82+AT$89</f>
        <v>16.40997658034637</v>
      </c>
      <c r="AU82" s="195"/>
      <c r="AV82" s="138"/>
      <c r="AW82" s="195">
        <f>STDEV('w-wa'!Q$51:Q$194)*$B82+AW$89</f>
        <v>6.0969963608067745</v>
      </c>
      <c r="AX82" s="195"/>
      <c r="AY82" s="138"/>
      <c r="AZ82" s="195">
        <f>STDEV('w-wa'!R$51:R$194)*$B82+AZ$89</f>
        <v>5.8929460188771214</v>
      </c>
    </row>
    <row r="83" spans="2:52" ht="12.75">
      <c r="B83" s="226">
        <v>-1.5009999999999999</v>
      </c>
      <c r="C83" s="226"/>
      <c r="D83" s="195">
        <f>STDEV('w-wa'!B$51:B$194)*B83+$D$89</f>
        <v>-10.179023395638893</v>
      </c>
      <c r="E83" s="195"/>
      <c r="F83" s="195"/>
      <c r="G83" s="195">
        <f>STDEV('w-wa'!C$51:C$194)*$B83+G$89</f>
        <v>-8.3563570387080865</v>
      </c>
      <c r="H83" s="195"/>
      <c r="I83" s="138"/>
      <c r="J83" s="195">
        <f>STDEV('w-wa'!D$51:D$194)*$B83+J$89</f>
        <v>-3.2131093618070445</v>
      </c>
      <c r="K83" s="195"/>
      <c r="L83" s="195"/>
      <c r="M83" s="195">
        <f>STDEV('w-wa'!E$51:E$194)*$B83+M$89</f>
        <v>4.1863853752715547</v>
      </c>
      <c r="N83" s="195"/>
      <c r="O83" s="195"/>
      <c r="P83" s="195">
        <f>STDEV('w-wa'!F$51:F$194)*$B83+P$89</f>
        <v>10.197974548872343</v>
      </c>
      <c r="Q83" s="195"/>
      <c r="R83" s="195"/>
      <c r="S83" s="195">
        <f>STDEV('w-wa'!G$51:G$194)*$B83+S$89</f>
        <v>14.484444947803675</v>
      </c>
      <c r="T83" s="195"/>
      <c r="U83" s="138"/>
      <c r="V83" s="195">
        <f>STDEV('w-wa'!H$51:H$194)*$B83+V$89</f>
        <v>16.680697671001106</v>
      </c>
      <c r="W83" s="195"/>
      <c r="X83" s="195"/>
      <c r="Y83" s="195">
        <f>STDEV('w-wa'!I$51:I$194)*$B83+Y$89</f>
        <v>16.003557990772368</v>
      </c>
      <c r="Z83" s="195"/>
      <c r="AA83" s="195"/>
      <c r="AB83" s="195">
        <f>STDEV('w-wa'!J$51:J$194)*$B83+AB$89</f>
        <v>11.25006419561519</v>
      </c>
      <c r="AC83" s="195"/>
      <c r="AD83" s="195"/>
      <c r="AE83" s="195">
        <f>STDEV('w-wa'!K$51:K$194)*$B83+AE$89</f>
        <v>5.2955936539266002</v>
      </c>
      <c r="AF83" s="195"/>
      <c r="AG83" s="138"/>
      <c r="AH83" s="195">
        <f>STDEV('w-wa'!L$51:L$194)*$B83+AH$89</f>
        <v>-0.92992361888676411</v>
      </c>
      <c r="AI83" s="195"/>
      <c r="AJ83" s="138"/>
      <c r="AK83" s="195">
        <f>STDEV('w-wa'!M$51:M$194)*$B83+AK$89</f>
        <v>-6.9723666248922598</v>
      </c>
      <c r="AL83" s="195"/>
      <c r="AM83" s="138"/>
      <c r="AN83" s="195">
        <f>STDEV('w-wa'!N$51:N$194)*$B83+AN$89</f>
        <v>-7.177130354478086</v>
      </c>
      <c r="AO83" s="195"/>
      <c r="AP83" s="138"/>
      <c r="AQ83" s="195">
        <f>STDEV('w-wa'!O$51:O$194)*$B83+AQ$89</f>
        <v>4.8730408301246921</v>
      </c>
      <c r="AR83" s="195"/>
      <c r="AS83" s="138"/>
      <c r="AT83" s="195">
        <f>STDEV('w-wa'!P$51:P$194)*$B83+AT$89</f>
        <v>16.409021749918452</v>
      </c>
      <c r="AU83" s="195"/>
      <c r="AV83" s="138"/>
      <c r="AW83" s="195">
        <f>STDEV('w-wa'!Q$51:Q$194)*$B83+AW$89</f>
        <v>6.0958417657880535</v>
      </c>
      <c r="AX83" s="195"/>
      <c r="AY83" s="138"/>
      <c r="AZ83" s="195">
        <f>STDEV('w-wa'!R$51:R$194)*$B83+AZ$89</f>
        <v>5.89205594585267</v>
      </c>
    </row>
    <row r="84" spans="2:52" ht="12.75">
      <c r="B84" s="226">
        <v>-2</v>
      </c>
      <c r="C84" s="226"/>
      <c r="D84" s="195">
        <f>STDEV('w-wa'!B$51:B$194)*B84+$D$89</f>
        <v>-11.832058710600347</v>
      </c>
      <c r="E84" s="195"/>
      <c r="F84" s="195"/>
      <c r="G84" s="195">
        <f>STDEV('w-wa'!C$51:C$194)*$B84+G$89</f>
        <v>-10.040642290084058</v>
      </c>
      <c r="H84" s="195"/>
      <c r="I84" s="138"/>
      <c r="J84" s="195">
        <f>STDEV('w-wa'!D$51:D$194)*$B84+J$89</f>
        <v>-4.4807586433138509</v>
      </c>
      <c r="K84" s="195"/>
      <c r="L84" s="195"/>
      <c r="M84" s="195">
        <f>STDEV('w-wa'!E$51:E$194)*$B84+M$89</f>
        <v>3.2044708531266548</v>
      </c>
      <c r="N84" s="195"/>
      <c r="O84" s="195"/>
      <c r="P84" s="195">
        <f>STDEV('w-wa'!F$51:F$194)*$B84+P$89</f>
        <v>9.2232372403362355</v>
      </c>
      <c r="Q84" s="195"/>
      <c r="R84" s="195"/>
      <c r="S84" s="195">
        <f>STDEV('w-wa'!G$51:G$194)*$B84+S$89</f>
        <v>13.752327267781933</v>
      </c>
      <c r="T84" s="195"/>
      <c r="U84" s="138"/>
      <c r="V84" s="195">
        <f>STDEV('w-wa'!H$51:H$194)*$B84+V$89</f>
        <v>15.999417283146045</v>
      </c>
      <c r="W84" s="195"/>
      <c r="X84" s="195"/>
      <c r="Y84" s="195">
        <f>STDEV('w-wa'!I$51:I$194)*$B84+Y$89</f>
        <v>15.303281799829936</v>
      </c>
      <c r="Z84" s="195"/>
      <c r="AA84" s="195"/>
      <c r="AB84" s="195">
        <f>STDEV('w-wa'!J$51:J$194)*$B84+AB$89</f>
        <v>10.548626509813712</v>
      </c>
      <c r="AC84" s="195"/>
      <c r="AD84" s="195"/>
      <c r="AE84" s="195">
        <f>STDEV('w-wa'!K$51:K$194)*$B84+AE$89</f>
        <v>4.4308798408970906</v>
      </c>
      <c r="AF84" s="195"/>
      <c r="AG84" s="138"/>
      <c r="AH84" s="195">
        <f>STDEV('w-wa'!L$51:L$194)*$B84+AH$89</f>
        <v>-1.9804245421542497</v>
      </c>
      <c r="AI84" s="195"/>
      <c r="AJ84" s="138"/>
      <c r="AK84" s="195">
        <f>STDEV('w-wa'!M$51:M$194)*$B84+AK$89</f>
        <v>-8.4093159558857575</v>
      </c>
      <c r="AL84" s="195"/>
      <c r="AM84" s="138"/>
      <c r="AN84" s="195">
        <f>STDEV('w-wa'!N$51:N$194)*$B84+AN$89</f>
        <v>-8.3068588630250595</v>
      </c>
      <c r="AO84" s="195"/>
      <c r="AP84" s="138"/>
      <c r="AQ84" s="195">
        <f>STDEV('w-wa'!O$51:O$194)*$B84+AQ$89</f>
        <v>4.18034976254678</v>
      </c>
      <c r="AR84" s="195"/>
      <c r="AS84" s="138"/>
      <c r="AT84" s="195">
        <f>STDEV('w-wa'!P$51:P$194)*$B84+AT$89</f>
        <v>15.93256136638775</v>
      </c>
      <c r="AU84" s="195"/>
      <c r="AV84" s="138"/>
      <c r="AW84" s="195">
        <f>STDEV('w-wa'!Q$51:Q$194)*$B84+AW$89</f>
        <v>5.5196988514460692</v>
      </c>
      <c r="AX84" s="195"/>
      <c r="AY84" s="138"/>
      <c r="AZ84" s="195">
        <f>STDEV('w-wa'!R$51:R$194)*$B84+AZ$89</f>
        <v>5.4479095066509773</v>
      </c>
    </row>
    <row r="85" spans="2:52" ht="12.75">
      <c r="B85" s="226">
        <v>-2.0009999999999999</v>
      </c>
      <c r="C85" s="226"/>
      <c r="D85" s="195">
        <f>STDEV('w-wa'!B$51:B$194)*B85+$D$89</f>
        <v>-11.835371406622311</v>
      </c>
      <c r="E85" s="195"/>
      <c r="F85" s="195"/>
      <c r="G85" s="195">
        <f>STDEV('w-wa'!C$51:C$194)*$B85+G$89</f>
        <v>-10.0440176112291</v>
      </c>
      <c r="H85" s="195"/>
      <c r="I85" s="138"/>
      <c r="J85" s="195">
        <f>STDEV('w-wa'!D$51:D$194)*$B85+J$89</f>
        <v>-4.4832990226355074</v>
      </c>
      <c r="K85" s="195"/>
      <c r="L85" s="195"/>
      <c r="M85" s="195">
        <f>STDEV('w-wa'!E$51:E$194)*$B85+M$89</f>
        <v>3.2025030885532182</v>
      </c>
      <c r="N85" s="195"/>
      <c r="O85" s="195"/>
      <c r="P85" s="195">
        <f>STDEV('w-wa'!F$51:F$194)*$B85+P$89</f>
        <v>9.2212838589564026</v>
      </c>
      <c r="Q85" s="195"/>
      <c r="R85" s="195"/>
      <c r="S85" s="195">
        <f>STDEV('w-wa'!G$51:G$194)*$B85+S$89</f>
        <v>13.750860098082491</v>
      </c>
      <c r="T85" s="195"/>
      <c r="U85" s="138"/>
      <c r="V85" s="195">
        <f>STDEV('w-wa'!H$51:H$194)*$B85+V$89</f>
        <v>15.998051991787618</v>
      </c>
      <c r="W85" s="195"/>
      <c r="X85" s="195"/>
      <c r="Y85" s="195">
        <f>STDEV('w-wa'!I$51:I$194)*$B85+Y$89</f>
        <v>15.301878440729851</v>
      </c>
      <c r="Z85" s="195"/>
      <c r="AA85" s="195"/>
      <c r="AB85" s="195">
        <f>STDEV('w-wa'!J$51:J$194)*$B85+AB$89</f>
        <v>10.547220823068617</v>
      </c>
      <c r="AC85" s="195"/>
      <c r="AD85" s="195"/>
      <c r="AE85" s="195">
        <f>STDEV('w-wa'!K$51:K$194)*$B85+AE$89</f>
        <v>4.429146947484206</v>
      </c>
      <c r="AF85" s="195"/>
      <c r="AG85" s="138"/>
      <c r="AH85" s="195">
        <f>STDEV('w-wa'!L$51:L$194)*$B85+AH$89</f>
        <v>-1.9825297544253262</v>
      </c>
      <c r="AI85" s="195"/>
      <c r="AJ85" s="138"/>
      <c r="AK85" s="195">
        <f>STDEV('w-wa'!M$51:M$194)*$B85+AK$89</f>
        <v>-8.4121956138637</v>
      </c>
      <c r="AL85" s="195"/>
      <c r="AM85" s="138"/>
      <c r="AN85" s="195">
        <f>STDEV('w-wa'!N$51:N$194)*$B85+AN$89</f>
        <v>-8.3091228480121284</v>
      </c>
      <c r="AO85" s="195"/>
      <c r="AP85" s="138"/>
      <c r="AQ85" s="195">
        <f>STDEV('w-wa'!O$51:O$194)*$B85+AQ$89</f>
        <v>4.1789616040947202</v>
      </c>
      <c r="AR85" s="195"/>
      <c r="AS85" s="138"/>
      <c r="AT85" s="195">
        <f>STDEV('w-wa'!P$51:P$194)*$B85+AT$89</f>
        <v>15.931606535959833</v>
      </c>
      <c r="AU85" s="195"/>
      <c r="AV85" s="138"/>
      <c r="AW85" s="195">
        <f>STDEV('w-wa'!Q$51:Q$194)*$B85+AW$89</f>
        <v>5.5185442564273481</v>
      </c>
      <c r="AX85" s="195"/>
      <c r="AY85" s="138"/>
      <c r="AZ85" s="195">
        <f>STDEV('w-wa'!R$51:R$194)*$B85+AZ$89</f>
        <v>5.447019433626525</v>
      </c>
    </row>
    <row r="86" spans="2:52" ht="12.75">
      <c r="B86" s="226">
        <v>-2.5</v>
      </c>
      <c r="C86" s="226"/>
      <c r="D86" s="195">
        <f>STDEV('w-wa'!B$51:B$194)*B86+$D$89</f>
        <v>-13.488406721583765</v>
      </c>
      <c r="E86" s="195"/>
      <c r="F86" s="195"/>
      <c r="G86" s="195">
        <f>STDEV('w-wa'!C$51:C$194)*$B86+G$89</f>
        <v>-11.728302862605073</v>
      </c>
      <c r="H86" s="195"/>
      <c r="I86" s="138"/>
      <c r="J86" s="195">
        <f>STDEV('w-wa'!D$51:D$194)*$B86+J$89</f>
        <v>-5.7509483041423133</v>
      </c>
      <c r="K86" s="195"/>
      <c r="L86" s="195"/>
      <c r="M86" s="195">
        <f>STDEV('w-wa'!E$51:E$194)*$B86+M$89</f>
        <v>2.2205885664083187</v>
      </c>
      <c r="N86" s="195"/>
      <c r="O86" s="195"/>
      <c r="P86" s="195">
        <f>STDEV('w-wa'!F$51:F$194)*$B86+P$89</f>
        <v>8.2465465504202946</v>
      </c>
      <c r="Q86" s="195"/>
      <c r="R86" s="195"/>
      <c r="S86" s="195">
        <f>STDEV('w-wa'!G$51:G$194)*$B86+S$89</f>
        <v>13.018742418060748</v>
      </c>
      <c r="T86" s="195"/>
      <c r="U86" s="138"/>
      <c r="V86" s="195">
        <f>STDEV('w-wa'!H$51:H$194)*$B86+V$89</f>
        <v>15.316771603932557</v>
      </c>
      <c r="W86" s="195"/>
      <c r="X86" s="195"/>
      <c r="Y86" s="195">
        <f>STDEV('w-wa'!I$51:I$194)*$B86+Y$89</f>
        <v>14.601602249787419</v>
      </c>
      <c r="Z86" s="195"/>
      <c r="AA86" s="195"/>
      <c r="AB86" s="195">
        <f>STDEV('w-wa'!J$51:J$194)*$B86+AB$89</f>
        <v>9.8457831372671389</v>
      </c>
      <c r="AC86" s="195"/>
      <c r="AD86" s="195"/>
      <c r="AE86" s="195">
        <f>STDEV('w-wa'!K$51:K$194)*$B86+AE$89</f>
        <v>3.5644331344546965</v>
      </c>
      <c r="AF86" s="195"/>
      <c r="AG86" s="138"/>
      <c r="AH86" s="195">
        <f>STDEV('w-wa'!L$51:L$194)*$B86+AH$89</f>
        <v>-3.0330306776928122</v>
      </c>
      <c r="AI86" s="195"/>
      <c r="AJ86" s="138"/>
      <c r="AK86" s="195">
        <f>STDEV('w-wa'!M$51:M$194)*$B86+AK$89</f>
        <v>-9.8491449448571959</v>
      </c>
      <c r="AL86" s="195"/>
      <c r="AM86" s="138"/>
      <c r="AN86" s="195">
        <f>STDEV('w-wa'!N$51:N$194)*$B86+AN$89</f>
        <v>-9.4388513565591019</v>
      </c>
      <c r="AO86" s="195"/>
      <c r="AP86" s="138"/>
      <c r="AQ86" s="195">
        <f>STDEV('w-wa'!O$51:O$194)*$B86+AQ$89</f>
        <v>3.4862705365168081</v>
      </c>
      <c r="AR86" s="195"/>
      <c r="AS86" s="138"/>
      <c r="AT86" s="195">
        <f>STDEV('w-wa'!P$51:P$194)*$B86+AT$89</f>
        <v>15.455146152429132</v>
      </c>
      <c r="AU86" s="195"/>
      <c r="AV86" s="138"/>
      <c r="AW86" s="195">
        <f>STDEV('w-wa'!Q$51:Q$194)*$B86+AW$89</f>
        <v>4.9424013420853647</v>
      </c>
      <c r="AX86" s="195"/>
      <c r="AY86" s="138"/>
      <c r="AZ86" s="195">
        <f>STDEV('w-wa'!R$51:R$194)*$B86+AZ$89</f>
        <v>5.0028729944248322</v>
      </c>
    </row>
    <row r="87" spans="2:52" ht="12.75">
      <c r="B87" s="226">
        <v>-2.5009999999999999</v>
      </c>
      <c r="C87" s="226"/>
      <c r="D87" s="195">
        <f>STDEV('w-wa'!B$51:B$194)*B87+$D$89</f>
        <v>-13.491719417605731</v>
      </c>
      <c r="E87" s="195"/>
      <c r="F87" s="195"/>
      <c r="G87" s="195">
        <f>STDEV('w-wa'!C$51:C$194)*$B87+G$89</f>
        <v>-11.731678183750116</v>
      </c>
      <c r="H87" s="195"/>
      <c r="I87" s="138"/>
      <c r="J87" s="195">
        <f>STDEV('w-wa'!D$51:D$194)*$B87+J$89</f>
        <v>-5.7534886834639698</v>
      </c>
      <c r="K87" s="195"/>
      <c r="L87" s="195"/>
      <c r="M87" s="195">
        <f>STDEV('w-wa'!E$51:E$194)*$B87+M$89</f>
        <v>2.2186208018348816</v>
      </c>
      <c r="N87" s="195"/>
      <c r="O87" s="195"/>
      <c r="P87" s="195">
        <f>STDEV('w-wa'!F$51:F$194)*$B87+P$89</f>
        <v>8.2445931690404617</v>
      </c>
      <c r="Q87" s="195"/>
      <c r="R87" s="195"/>
      <c r="S87" s="195">
        <f>STDEV('w-wa'!G$51:G$194)*$B87+S$89</f>
        <v>13.017275248361306</v>
      </c>
      <c r="T87" s="195"/>
      <c r="U87" s="138"/>
      <c r="V87" s="195">
        <f>STDEV('w-wa'!H$51:H$194)*$B87+V$89</f>
        <v>15.31540631257413</v>
      </c>
      <c r="W87" s="195"/>
      <c r="X87" s="195"/>
      <c r="Y87" s="195">
        <f>STDEV('w-wa'!I$51:I$194)*$B87+Y$89</f>
        <v>14.600198890687334</v>
      </c>
      <c r="Z87" s="195"/>
      <c r="AA87" s="195"/>
      <c r="AB87" s="195">
        <f>STDEV('w-wa'!J$51:J$194)*$B87+AB$89</f>
        <v>9.844377450522046</v>
      </c>
      <c r="AC87" s="195"/>
      <c r="AD87" s="195"/>
      <c r="AE87" s="195">
        <f>STDEV('w-wa'!K$51:K$194)*$B87+AE$89</f>
        <v>3.5627002410418118</v>
      </c>
      <c r="AF87" s="195"/>
      <c r="AG87" s="138"/>
      <c r="AH87" s="195">
        <f>STDEV('w-wa'!L$51:L$194)*$B87+AH$89</f>
        <v>-3.0351358899638887</v>
      </c>
      <c r="AI87" s="195"/>
      <c r="AJ87" s="138"/>
      <c r="AK87" s="195">
        <f>STDEV('w-wa'!M$51:M$194)*$B87+AK$89</f>
        <v>-9.8520246028351384</v>
      </c>
      <c r="AL87" s="195"/>
      <c r="AM87" s="138"/>
      <c r="AN87" s="195">
        <f>STDEV('w-wa'!N$51:N$194)*$B87+AN$89</f>
        <v>-9.4411153415461708</v>
      </c>
      <c r="AO87" s="195"/>
      <c r="AP87" s="138"/>
      <c r="AQ87" s="195">
        <f>STDEV('w-wa'!O$51:O$194)*$B87+AQ$89</f>
        <v>3.4848823780647482</v>
      </c>
      <c r="AR87" s="195"/>
      <c r="AS87" s="138"/>
      <c r="AT87" s="195">
        <f>STDEV('w-wa'!P$51:P$194)*$B87+AT$89</f>
        <v>15.454191322001215</v>
      </c>
      <c r="AU87" s="195"/>
      <c r="AV87" s="138"/>
      <c r="AW87" s="195">
        <f>STDEV('w-wa'!Q$51:Q$194)*$B87+AW$89</f>
        <v>4.9412467470666428</v>
      </c>
      <c r="AX87" s="195"/>
      <c r="AY87" s="138"/>
      <c r="AZ87" s="195">
        <f>STDEV('w-wa'!R$51:R$194)*$B87+AZ$89</f>
        <v>5.0019829214003799</v>
      </c>
    </row>
    <row r="88" spans="2:52" ht="12.75">
      <c r="B88" s="225"/>
      <c r="C88" s="225"/>
      <c r="D88" s="195"/>
      <c r="E88" s="195"/>
      <c r="F88" s="195"/>
      <c r="G88" s="195"/>
      <c r="H88" s="195"/>
      <c r="I88" s="138"/>
      <c r="J88" s="195"/>
      <c r="K88" s="195"/>
      <c r="L88" s="195"/>
      <c r="M88" s="195"/>
      <c r="N88" s="195"/>
      <c r="O88" s="195"/>
      <c r="P88" s="195"/>
      <c r="Q88" s="195"/>
      <c r="R88" s="195"/>
      <c r="S88" s="195"/>
      <c r="T88" s="195"/>
      <c r="U88" s="138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38"/>
      <c r="AH88" s="195"/>
      <c r="AI88" s="195"/>
      <c r="AJ88" s="138"/>
      <c r="AK88" s="195"/>
      <c r="AL88" s="195"/>
      <c r="AM88" s="138"/>
      <c r="AN88" s="195"/>
      <c r="AO88" s="195"/>
      <c r="AP88" s="138"/>
      <c r="AQ88" s="195"/>
      <c r="AR88" s="195"/>
      <c r="AS88" s="138"/>
      <c r="AT88" s="195"/>
      <c r="AU88" s="195"/>
      <c r="AV88" s="138"/>
      <c r="AW88" s="195"/>
      <c r="AX88" s="195"/>
      <c r="AY88" s="138"/>
      <c r="AZ88" s="195"/>
    </row>
    <row r="89" spans="2:52" ht="12.75">
      <c r="B89" s="227" t="s">
        <v>95</v>
      </c>
      <c r="C89" s="227"/>
      <c r="D89" s="195">
        <f>AVERAGE('w-wa'!B22:B51)</f>
        <v>-5.206666666666667</v>
      </c>
      <c r="E89" s="195"/>
      <c r="F89" s="195"/>
      <c r="G89" s="195">
        <f>AVERAGE('w-wa'!C22:C51)</f>
        <v>-3.29</v>
      </c>
      <c r="H89" s="195"/>
      <c r="I89" s="138"/>
      <c r="J89" s="195">
        <f>AVERAGE('w-wa'!D22:D51)</f>
        <v>0.6</v>
      </c>
      <c r="K89" s="195"/>
      <c r="L89" s="195"/>
      <c r="M89" s="195">
        <f>AVERAGE('w-wa'!E22:E51)</f>
        <v>7.1400000000000006</v>
      </c>
      <c r="N89" s="195"/>
      <c r="O89" s="195"/>
      <c r="P89" s="195">
        <f>AVERAGE('w-wa'!F22:F51)</f>
        <v>13.129999999999999</v>
      </c>
      <c r="Q89" s="195"/>
      <c r="R89" s="195"/>
      <c r="S89" s="195">
        <f>AVERAGE('w-wa'!G22:G51)</f>
        <v>16.686666666666671</v>
      </c>
      <c r="T89" s="195"/>
      <c r="U89" s="138"/>
      <c r="V89" s="195">
        <f>AVERAGE('w-wa'!H22:H51)</f>
        <v>18.73</v>
      </c>
      <c r="W89" s="195"/>
      <c r="X89" s="195"/>
      <c r="Y89" s="195">
        <f>AVERAGE('w-wa'!I22:I51)</f>
        <v>18.110000000000003</v>
      </c>
      <c r="Z89" s="195"/>
      <c r="AA89" s="195"/>
      <c r="AB89" s="195">
        <f>AVERAGE('w-wa'!J22:J51)</f>
        <v>13.359999999999998</v>
      </c>
      <c r="AC89" s="195"/>
      <c r="AD89" s="195"/>
      <c r="AE89" s="195">
        <f>AVERAGE('w-wa'!K22:K51)</f>
        <v>7.8966666666666665</v>
      </c>
      <c r="AF89" s="195"/>
      <c r="AG89" s="138"/>
      <c r="AH89" s="195">
        <f>AVERAGE('w-wa'!L22:L51)</f>
        <v>2.2299999999999995</v>
      </c>
      <c r="AI89" s="195"/>
      <c r="AJ89" s="138"/>
      <c r="AK89" s="195">
        <f>AVERAGE('w-wa'!M22:M51)</f>
        <v>-2.65</v>
      </c>
      <c r="AL89" s="195"/>
      <c r="AM89" s="138"/>
      <c r="AN89" s="195">
        <f>AVERAGE('w-wa'!N22:N51)</f>
        <v>-3.778888888888889</v>
      </c>
      <c r="AO89" s="195"/>
      <c r="AP89" s="138"/>
      <c r="AQ89" s="195">
        <f>AVERAGE('w-wa'!O22:O51)</f>
        <v>6.9566666666666688</v>
      </c>
      <c r="AR89" s="195"/>
      <c r="AS89" s="138"/>
      <c r="AT89" s="195">
        <f>AVERAGE('w-wa'!P22:P51)</f>
        <v>17.842222222222226</v>
      </c>
      <c r="AU89" s="195"/>
      <c r="AV89" s="138"/>
      <c r="AW89" s="195">
        <f>AVERAGE('w-wa'!Q22:Q51)</f>
        <v>7.8288888888888897</v>
      </c>
      <c r="AX89" s="195"/>
      <c r="AY89" s="138"/>
      <c r="AZ89" s="195">
        <f>AVERAGE('w-wa'!R22:R51)</f>
        <v>7.2280555555555557</v>
      </c>
    </row>
    <row r="90" spans="2:52" ht="12.75">
      <c r="B90" s="225"/>
      <c r="C90" s="225"/>
      <c r="D90" s="195"/>
      <c r="E90" s="195"/>
      <c r="F90" s="195"/>
      <c r="G90" s="195"/>
      <c r="H90" s="195"/>
      <c r="I90" s="138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38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38"/>
      <c r="AH90" s="195"/>
      <c r="AI90" s="195"/>
      <c r="AJ90" s="138"/>
      <c r="AK90" s="195"/>
      <c r="AL90" s="195"/>
      <c r="AM90" s="138"/>
      <c r="AN90" s="195"/>
      <c r="AO90" s="195"/>
      <c r="AP90" s="138"/>
      <c r="AQ90" s="195"/>
      <c r="AR90" s="195"/>
      <c r="AS90" s="138"/>
      <c r="AT90" s="195"/>
      <c r="AU90" s="195"/>
      <c r="AV90" s="138"/>
      <c r="AW90" s="195"/>
      <c r="AX90" s="195"/>
      <c r="AY90" s="138"/>
      <c r="AZ90" s="195"/>
    </row>
    <row r="91" spans="2:52" ht="12.75">
      <c r="B91" s="225"/>
      <c r="C91" s="225"/>
      <c r="D91" s="195"/>
      <c r="E91" s="195"/>
      <c r="F91" s="195"/>
      <c r="G91" s="195"/>
      <c r="H91" s="195"/>
      <c r="I91" s="138"/>
      <c r="J91" s="195"/>
      <c r="K91" s="195"/>
      <c r="L91" s="195"/>
      <c r="M91" s="195"/>
      <c r="N91" s="195"/>
      <c r="O91" s="195"/>
      <c r="P91" s="195"/>
      <c r="Q91" s="195"/>
      <c r="R91" s="195"/>
      <c r="S91" s="195"/>
      <c r="T91" s="195"/>
      <c r="U91" s="138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38"/>
      <c r="AH91" s="195"/>
      <c r="AI91" s="195"/>
      <c r="AJ91" s="138"/>
      <c r="AK91" s="195"/>
      <c r="AL91" s="195"/>
      <c r="AM91" s="138"/>
      <c r="AN91" s="195"/>
      <c r="AO91" s="195"/>
      <c r="AP91" s="138"/>
      <c r="AQ91" s="195"/>
      <c r="AR91" s="195"/>
      <c r="AS91" s="138"/>
      <c r="AT91" s="195"/>
      <c r="AU91" s="195"/>
      <c r="AV91" s="138"/>
      <c r="AW91" s="195"/>
      <c r="AX91" s="195"/>
      <c r="AY91" s="138"/>
      <c r="AZ91" s="195"/>
    </row>
    <row r="92" spans="2:52" ht="12.75">
      <c r="B92" s="225"/>
      <c r="C92" s="225"/>
      <c r="D92" s="195"/>
      <c r="E92" s="195"/>
      <c r="F92" s="195"/>
      <c r="G92" s="195"/>
      <c r="H92" s="195"/>
      <c r="I92" s="138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38"/>
      <c r="V92" s="195"/>
      <c r="W92" s="195"/>
      <c r="X92" s="195"/>
      <c r="Y92" s="195"/>
      <c r="Z92" s="195"/>
      <c r="AA92" s="195"/>
      <c r="AB92" s="195"/>
      <c r="AC92" s="195"/>
      <c r="AD92" s="195"/>
      <c r="AE92" s="195"/>
      <c r="AF92" s="195"/>
      <c r="AG92" s="138"/>
      <c r="AH92" s="195"/>
      <c r="AI92" s="195"/>
      <c r="AJ92" s="138"/>
      <c r="AK92" s="195"/>
      <c r="AL92" s="195"/>
      <c r="AM92" s="138"/>
      <c r="AN92" s="195"/>
      <c r="AO92" s="195"/>
      <c r="AP92" s="138"/>
      <c r="AQ92" s="195"/>
      <c r="AR92" s="195"/>
      <c r="AS92" s="138"/>
      <c r="AT92" s="195"/>
      <c r="AU92" s="195"/>
      <c r="AV92" s="138"/>
      <c r="AW92" s="195"/>
      <c r="AX92" s="195"/>
      <c r="AY92" s="138"/>
      <c r="AZ92" s="195"/>
    </row>
    <row r="93" spans="2:52" ht="12.75">
      <c r="B93" s="225"/>
      <c r="C93" s="225"/>
      <c r="D93" s="195"/>
      <c r="E93" s="195"/>
      <c r="F93" s="195"/>
      <c r="G93" s="195"/>
      <c r="H93" s="195"/>
      <c r="I93" s="138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38"/>
      <c r="V93" s="195"/>
      <c r="W93" s="195"/>
      <c r="X93" s="195"/>
      <c r="Y93" s="195"/>
      <c r="Z93" s="195"/>
      <c r="AA93" s="195"/>
      <c r="AB93" s="195"/>
      <c r="AC93" s="195"/>
      <c r="AD93" s="195"/>
      <c r="AE93" s="195"/>
      <c r="AF93" s="195"/>
      <c r="AG93" s="138"/>
      <c r="AH93" s="195"/>
      <c r="AI93" s="195"/>
      <c r="AJ93" s="138"/>
      <c r="AK93" s="195"/>
      <c r="AL93" s="195"/>
      <c r="AM93" s="138"/>
      <c r="AN93" s="195"/>
      <c r="AO93" s="195"/>
      <c r="AP93" s="138"/>
      <c r="AQ93" s="195"/>
      <c r="AR93" s="195"/>
      <c r="AS93" s="138"/>
      <c r="AT93" s="195"/>
      <c r="AU93" s="195"/>
      <c r="AV93" s="138"/>
      <c r="AW93" s="195"/>
      <c r="AX93" s="195"/>
      <c r="AY93" s="138"/>
      <c r="AZ93" s="195"/>
    </row>
    <row r="94" spans="2:52" ht="12.75">
      <c r="B94" s="225"/>
      <c r="C94" s="225"/>
      <c r="D94" s="195"/>
      <c r="E94" s="196"/>
      <c r="F94" s="196"/>
      <c r="G94" s="196"/>
      <c r="H94" s="196"/>
      <c r="I94" s="197"/>
      <c r="J94" s="196"/>
      <c r="K94" s="196"/>
      <c r="L94" s="196"/>
      <c r="M94" s="196"/>
      <c r="N94" s="196"/>
      <c r="O94" s="197"/>
      <c r="P94" s="196"/>
      <c r="Q94" s="196"/>
      <c r="R94" s="196"/>
      <c r="S94" s="196"/>
      <c r="T94" s="196"/>
      <c r="U94" s="197"/>
      <c r="V94" s="196"/>
      <c r="W94" s="196"/>
      <c r="X94" s="196"/>
      <c r="Y94" s="196"/>
      <c r="Z94" s="196"/>
      <c r="AA94" s="197"/>
      <c r="AB94" s="196"/>
      <c r="AC94" s="196"/>
      <c r="AD94" s="196"/>
      <c r="AE94" s="196"/>
      <c r="AF94" s="196"/>
      <c r="AG94" s="197"/>
      <c r="AH94" s="196"/>
      <c r="AI94" s="196"/>
      <c r="AJ94" s="196"/>
      <c r="AK94" s="196"/>
      <c r="AL94" s="196"/>
      <c r="AM94" s="197"/>
      <c r="AN94" s="196"/>
      <c r="AO94" s="196"/>
      <c r="AP94" s="196"/>
      <c r="AQ94" s="196"/>
      <c r="AR94" s="196"/>
      <c r="AS94" s="197"/>
      <c r="AT94" s="196"/>
      <c r="AU94" s="196"/>
      <c r="AV94" s="196"/>
      <c r="AW94" s="196"/>
      <c r="AX94" s="196"/>
      <c r="AY94" s="197"/>
      <c r="AZ94" s="196"/>
    </row>
  </sheetData>
  <mergeCells count="85">
    <mergeCell ref="B91:C91"/>
    <mergeCell ref="B92:C92"/>
    <mergeCell ref="B93:C93"/>
    <mergeCell ref="B94:C94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62:C62"/>
    <mergeCell ref="B67:C67"/>
    <mergeCell ref="B68:C68"/>
    <mergeCell ref="B69:C69"/>
    <mergeCell ref="B70:C70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AS23:AT23"/>
    <mergeCell ref="AV23:AW23"/>
    <mergeCell ref="AY23:AZ23"/>
    <mergeCell ref="A40:B40"/>
    <mergeCell ref="A41:B41"/>
    <mergeCell ref="AV6:AW6"/>
    <mergeCell ref="AY6:AZ6"/>
    <mergeCell ref="C23:D23"/>
    <mergeCell ref="F23:G23"/>
    <mergeCell ref="I23:J23"/>
    <mergeCell ref="L23:M23"/>
    <mergeCell ref="O23:P23"/>
    <mergeCell ref="R23:S23"/>
    <mergeCell ref="U23:V23"/>
    <mergeCell ref="X23:Y23"/>
    <mergeCell ref="AA23:AB23"/>
    <mergeCell ref="AD23:AE23"/>
    <mergeCell ref="AG23:AH23"/>
    <mergeCell ref="AJ23:AK23"/>
    <mergeCell ref="AM23:AN23"/>
    <mergeCell ref="AP23:AQ23"/>
    <mergeCell ref="AG6:AH6"/>
    <mergeCell ref="AJ6:AK6"/>
    <mergeCell ref="AM6:AN6"/>
    <mergeCell ref="AP6:AQ6"/>
    <mergeCell ref="AS6:AT6"/>
    <mergeCell ref="R6:S6"/>
    <mergeCell ref="U6:V6"/>
    <mergeCell ref="X6:Y6"/>
    <mergeCell ref="AA6:AB6"/>
    <mergeCell ref="AD6:AE6"/>
    <mergeCell ref="C6:D6"/>
    <mergeCell ref="F6:G6"/>
    <mergeCell ref="I6:J6"/>
    <mergeCell ref="L6:M6"/>
    <mergeCell ref="O6:P6"/>
  </mergeCells>
  <pageMargins left="0.118055555555556" right="0.196527777777778" top="0.35416666666666702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W81"/>
  <sheetViews>
    <sheetView tabSelected="1" zoomScaleNormal="100" zoomScalePageLayoutView="60" workbookViewId="0">
      <selection activeCell="V22" sqref="V22"/>
    </sheetView>
  </sheetViews>
  <sheetFormatPr defaultRowHeight="14.25"/>
  <cols>
    <col min="1" max="1" width="5.85546875" style="20"/>
    <col min="2" max="12" width="6.42578125" style="20" customWidth="1"/>
    <col min="13" max="13" width="3.42578125" style="20"/>
    <col min="14" max="14" width="1.85546875" style="20"/>
    <col min="15" max="25" width="6.42578125" style="20" customWidth="1"/>
    <col min="26" max="27" width="1.85546875" style="20"/>
    <col min="28" max="28" width="6.7109375" style="20" customWidth="1"/>
    <col min="29" max="31" width="6" style="20" bestFit="1" customWidth="1"/>
    <col min="32" max="36" width="6.85546875" style="20" bestFit="1" customWidth="1"/>
    <col min="37" max="37" width="7.140625" style="20" customWidth="1"/>
    <col min="38" max="38" width="7" style="20" customWidth="1"/>
    <col min="39" max="39" width="3.7109375" style="20"/>
    <col min="40" max="257" width="8.7109375" style="20"/>
  </cols>
  <sheetData>
    <row r="1" spans="14:27" ht="12.75">
      <c r="N1" s="61"/>
      <c r="AA1" s="61"/>
    </row>
    <row r="2" spans="14:27" ht="12.75">
      <c r="N2" s="61"/>
      <c r="AA2" s="61"/>
    </row>
    <row r="3" spans="14:27" ht="12.75">
      <c r="N3" s="61"/>
      <c r="AA3" s="61"/>
    </row>
    <row r="4" spans="14:27" ht="12.75">
      <c r="N4" s="61"/>
      <c r="AA4" s="61"/>
    </row>
    <row r="5" spans="14:27" ht="12.75">
      <c r="N5" s="61"/>
      <c r="AA5" s="61"/>
    </row>
    <row r="6" spans="14:27" ht="12.75">
      <c r="N6" s="61"/>
      <c r="AA6" s="61"/>
    </row>
    <row r="7" spans="14:27" ht="12.75">
      <c r="N7" s="61"/>
      <c r="AA7" s="61"/>
    </row>
    <row r="8" spans="14:27" ht="12.75">
      <c r="N8" s="61"/>
      <c r="AA8" s="61"/>
    </row>
    <row r="9" spans="14:27" ht="12.75">
      <c r="N9" s="61"/>
      <c r="AA9" s="61"/>
    </row>
    <row r="10" spans="14:27" ht="12.75">
      <c r="N10" s="61"/>
      <c r="AA10" s="61"/>
    </row>
    <row r="11" spans="14:27" ht="12.75">
      <c r="N11" s="61"/>
      <c r="AA11" s="61"/>
    </row>
    <row r="12" spans="14:27" ht="12.75">
      <c r="N12" s="61"/>
      <c r="AA12" s="61"/>
    </row>
    <row r="13" spans="14:27" ht="12.75">
      <c r="N13" s="61"/>
      <c r="AA13" s="61"/>
    </row>
    <row r="14" spans="14:27" ht="12.75">
      <c r="N14" s="61"/>
      <c r="AA14" s="61"/>
    </row>
    <row r="15" spans="14:27" ht="12.75">
      <c r="N15" s="61"/>
      <c r="AA15" s="61"/>
    </row>
    <row r="16" spans="14:27" ht="12.75">
      <c r="N16" s="61"/>
      <c r="AA16" s="61"/>
    </row>
    <row r="17" spans="1:40" ht="12.75">
      <c r="N17" s="61"/>
      <c r="AA17" s="61"/>
    </row>
    <row r="18" spans="1:40" ht="12.75">
      <c r="N18" s="61"/>
      <c r="AA18" s="61"/>
    </row>
    <row r="19" spans="1:40" ht="12.75">
      <c r="N19" s="61"/>
      <c r="AA19" s="61"/>
    </row>
    <row r="20" spans="1:40" ht="12.75">
      <c r="A20" s="198"/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</row>
    <row r="21" spans="1:40" s="119" customFormat="1" ht="12.75">
      <c r="A21" s="199" t="s">
        <v>96</v>
      </c>
      <c r="N21" s="200"/>
      <c r="O21" s="199" t="s">
        <v>97</v>
      </c>
      <c r="AA21" s="200"/>
      <c r="AB21" s="199" t="s">
        <v>98</v>
      </c>
    </row>
    <row r="22" spans="1:40" ht="12.75">
      <c r="N22" s="61"/>
      <c r="AA22" s="61"/>
    </row>
    <row r="23" spans="1:40" ht="12.75">
      <c r="B23" s="30">
        <v>11</v>
      </c>
      <c r="C23" s="31">
        <v>10</v>
      </c>
      <c r="D23" s="32">
        <v>9</v>
      </c>
      <c r="E23" s="33">
        <v>8</v>
      </c>
      <c r="F23" s="34">
        <v>7</v>
      </c>
      <c r="G23" s="35">
        <v>6</v>
      </c>
      <c r="H23" s="36">
        <v>5</v>
      </c>
      <c r="I23" s="37">
        <v>4</v>
      </c>
      <c r="J23" s="38">
        <v>3</v>
      </c>
      <c r="K23" s="39">
        <v>2</v>
      </c>
      <c r="L23" s="40">
        <v>1</v>
      </c>
      <c r="N23" s="61"/>
      <c r="O23" s="201">
        <v>11</v>
      </c>
      <c r="P23" s="31">
        <v>10</v>
      </c>
      <c r="Q23" s="32">
        <v>9</v>
      </c>
      <c r="R23" s="33">
        <v>8</v>
      </c>
      <c r="S23" s="34">
        <v>7</v>
      </c>
      <c r="T23" s="35">
        <v>6</v>
      </c>
      <c r="U23" s="36">
        <v>5</v>
      </c>
      <c r="V23" s="37">
        <v>4</v>
      </c>
      <c r="W23" s="38">
        <v>3</v>
      </c>
      <c r="X23" s="39">
        <v>2</v>
      </c>
      <c r="Y23" s="40">
        <v>1</v>
      </c>
      <c r="AA23" s="61"/>
      <c r="AB23" s="201">
        <v>11</v>
      </c>
      <c r="AC23" s="31">
        <v>10</v>
      </c>
      <c r="AD23" s="32">
        <v>9</v>
      </c>
      <c r="AE23" s="33">
        <v>8</v>
      </c>
      <c r="AF23" s="34">
        <v>7</v>
      </c>
      <c r="AG23" s="35">
        <v>6</v>
      </c>
      <c r="AH23" s="36">
        <v>5</v>
      </c>
      <c r="AI23" s="37">
        <v>4</v>
      </c>
      <c r="AJ23" s="38">
        <v>3</v>
      </c>
      <c r="AK23" s="39">
        <v>2</v>
      </c>
      <c r="AL23" s="40">
        <v>1</v>
      </c>
    </row>
    <row r="24" spans="1:40" ht="12.75">
      <c r="A24" s="202" t="str">
        <f>'wg H_Lorenc'!S234</f>
        <v>Σ</v>
      </c>
      <c r="B24" s="237">
        <f>'wg H_Lorenc'!U234</f>
        <v>15</v>
      </c>
      <c r="C24" s="237">
        <f>'wg H_Lorenc'!V234</f>
        <v>38</v>
      </c>
      <c r="D24" s="237">
        <f>'wg H_Lorenc'!W234</f>
        <v>84</v>
      </c>
      <c r="E24" s="237">
        <f>'wg H_Lorenc'!X234</f>
        <v>206</v>
      </c>
      <c r="F24" s="237">
        <f>'wg H_Lorenc'!Y234</f>
        <v>342</v>
      </c>
      <c r="G24" s="237">
        <f>'wg H_Lorenc'!Z234</f>
        <v>937</v>
      </c>
      <c r="H24" s="237">
        <f>'wg H_Lorenc'!AA234</f>
        <v>461</v>
      </c>
      <c r="I24" s="237">
        <f>'wg H_Lorenc'!AB234</f>
        <v>362</v>
      </c>
      <c r="J24" s="237">
        <f>'wg H_Lorenc'!AC234</f>
        <v>199</v>
      </c>
      <c r="K24" s="237">
        <f>'wg H_Lorenc'!AD234</f>
        <v>62</v>
      </c>
      <c r="L24" s="237">
        <f>'wg H_Lorenc'!AE234</f>
        <v>27</v>
      </c>
      <c r="M24" s="138"/>
      <c r="N24" s="157"/>
      <c r="O24" s="237">
        <f>'wg H_Lorenc'!AG234</f>
        <v>3</v>
      </c>
      <c r="P24" s="237">
        <f>'wg H_Lorenc'!AH234</f>
        <v>13</v>
      </c>
      <c r="Q24" s="237">
        <f>'wg H_Lorenc'!AI234</f>
        <v>29</v>
      </c>
      <c r="R24" s="237">
        <f>'wg H_Lorenc'!AJ234</f>
        <v>60</v>
      </c>
      <c r="S24" s="237">
        <f>'wg H_Lorenc'!AK234</f>
        <v>99</v>
      </c>
      <c r="T24" s="237">
        <f>'wg H_Lorenc'!AL234</f>
        <v>296</v>
      </c>
      <c r="U24" s="237">
        <f>'wg H_Lorenc'!AM234</f>
        <v>162</v>
      </c>
      <c r="V24" s="237">
        <f>'wg H_Lorenc'!AN234</f>
        <v>122</v>
      </c>
      <c r="W24" s="237">
        <f>'wg H_Lorenc'!AO234</f>
        <v>78</v>
      </c>
      <c r="X24" s="237">
        <f>'wg H_Lorenc'!AP234</f>
        <v>30</v>
      </c>
      <c r="Y24" s="237">
        <f>'wg H_Lorenc'!AQ234</f>
        <v>16</v>
      </c>
      <c r="Z24" s="138"/>
      <c r="AA24" s="157"/>
      <c r="AB24" s="237">
        <f>'wg H_Lorenc'!AT234</f>
        <v>1</v>
      </c>
      <c r="AC24" s="237">
        <f>'wg H_Lorenc'!AU234</f>
        <v>4</v>
      </c>
      <c r="AD24" s="237">
        <f>'wg H_Lorenc'!AV234</f>
        <v>6</v>
      </c>
      <c r="AE24" s="237">
        <f>'wg H_Lorenc'!AW234</f>
        <v>7</v>
      </c>
      <c r="AF24" s="237">
        <f>'wg H_Lorenc'!AX234</f>
        <v>20</v>
      </c>
      <c r="AG24" s="237">
        <f>'wg H_Lorenc'!AY234</f>
        <v>63</v>
      </c>
      <c r="AH24" s="237">
        <f>'wg H_Lorenc'!AZ234</f>
        <v>36</v>
      </c>
      <c r="AI24" s="237">
        <f>'wg H_Lorenc'!BA234</f>
        <v>43</v>
      </c>
      <c r="AJ24" s="237">
        <f>'wg H_Lorenc'!BB234</f>
        <v>26</v>
      </c>
      <c r="AK24" s="237">
        <f>'wg H_Lorenc'!BC234</f>
        <v>9</v>
      </c>
      <c r="AL24" s="237">
        <f>'wg H_Lorenc'!BD234</f>
        <v>9</v>
      </c>
      <c r="AM24" s="138"/>
      <c r="AN24" s="138"/>
    </row>
    <row r="25" spans="1:40" ht="12.75">
      <c r="A25" s="202" t="str">
        <f>'wg H_Lorenc'!S235</f>
        <v>max</v>
      </c>
      <c r="B25" s="247">
        <f>'wg H_Lorenc'!U235</f>
        <v>1</v>
      </c>
      <c r="C25" s="247">
        <f>'wg H_Lorenc'!V235</f>
        <v>2</v>
      </c>
      <c r="D25" s="247">
        <f>'wg H_Lorenc'!W235</f>
        <v>3</v>
      </c>
      <c r="E25" s="247">
        <f>'wg H_Lorenc'!X235</f>
        <v>5</v>
      </c>
      <c r="F25" s="247">
        <f>'wg H_Lorenc'!Y235</f>
        <v>5</v>
      </c>
      <c r="G25" s="247">
        <f>'wg H_Lorenc'!Z235</f>
        <v>10</v>
      </c>
      <c r="H25" s="247">
        <f>'wg H_Lorenc'!AA235</f>
        <v>6</v>
      </c>
      <c r="I25" s="247">
        <f>'wg H_Lorenc'!AB235</f>
        <v>7</v>
      </c>
      <c r="J25" s="247">
        <f>'wg H_Lorenc'!AC235</f>
        <v>5</v>
      </c>
      <c r="K25" s="247">
        <f>'wg H_Lorenc'!AD235</f>
        <v>3</v>
      </c>
      <c r="L25" s="247">
        <f>'wg H_Lorenc'!AE235</f>
        <v>2</v>
      </c>
      <c r="M25" s="138"/>
      <c r="N25" s="157"/>
      <c r="O25" s="247">
        <f>'wg H_Lorenc'!AG235</f>
        <v>1</v>
      </c>
      <c r="P25" s="247">
        <f>'wg H_Lorenc'!AH235</f>
        <v>1</v>
      </c>
      <c r="Q25" s="247">
        <f>'wg H_Lorenc'!AI235</f>
        <v>2</v>
      </c>
      <c r="R25" s="247">
        <f>'wg H_Lorenc'!AJ235</f>
        <v>3</v>
      </c>
      <c r="S25" s="247">
        <f>'wg H_Lorenc'!AK235</f>
        <v>3</v>
      </c>
      <c r="T25" s="247">
        <f>'wg H_Lorenc'!AL235</f>
        <v>4</v>
      </c>
      <c r="U25" s="247">
        <f>'wg H_Lorenc'!AM235</f>
        <v>4</v>
      </c>
      <c r="V25" s="247">
        <f>'wg H_Lorenc'!AN235</f>
        <v>3</v>
      </c>
      <c r="W25" s="247">
        <f>'wg H_Lorenc'!AO235</f>
        <v>3</v>
      </c>
      <c r="X25" s="247">
        <f>'wg H_Lorenc'!AP235</f>
        <v>2</v>
      </c>
      <c r="Y25" s="247">
        <f>'wg H_Lorenc'!AQ235</f>
        <v>2</v>
      </c>
      <c r="Z25" s="138"/>
      <c r="AA25" s="157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138"/>
      <c r="AN25" s="138"/>
    </row>
    <row r="26" spans="1:40" ht="12.75">
      <c r="A26" s="202" t="str">
        <f>'wg H_Lorenc'!S236</f>
        <v>min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38"/>
      <c r="N26" s="157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38"/>
      <c r="AA26" s="157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138"/>
      <c r="AN26" s="138"/>
    </row>
    <row r="27" spans="1:40" ht="12.75">
      <c r="A27" s="203" t="str">
        <f>'wg H_Lorenc'!S237</f>
        <v>%</v>
      </c>
      <c r="B27" s="204">
        <f>'wg H_Lorenc'!U237</f>
        <v>0.54884742041712409</v>
      </c>
      <c r="C27" s="205">
        <f>'wg H_Lorenc'!V237</f>
        <v>1.3904134650567141</v>
      </c>
      <c r="D27" s="205">
        <f>'wg H_Lorenc'!W237</f>
        <v>3.0735455543358947</v>
      </c>
      <c r="E27" s="205">
        <f>'wg H_Lorenc'!X237</f>
        <v>7.537504573728504</v>
      </c>
      <c r="F27" s="205">
        <f>'wg H_Lorenc'!Y237</f>
        <v>12.513721185510429</v>
      </c>
      <c r="G27" s="205">
        <f>'wg H_Lorenc'!Z237</f>
        <v>34.28466886205635</v>
      </c>
      <c r="H27" s="205">
        <f>'wg H_Lorenc'!AA237</f>
        <v>16.867910720819612</v>
      </c>
      <c r="I27" s="205">
        <f>'wg H_Lorenc'!AB237</f>
        <v>13.245517746066593</v>
      </c>
      <c r="J27" s="205">
        <f>'wg H_Lorenc'!AC237</f>
        <v>7.281375777533845</v>
      </c>
      <c r="K27" s="205">
        <f>'wg H_Lorenc'!AD237</f>
        <v>2.2685693377241125</v>
      </c>
      <c r="L27" s="205">
        <f>'wg H_Lorenc'!AE237</f>
        <v>0.98792535675082327</v>
      </c>
      <c r="M27" s="138"/>
      <c r="N27" s="157"/>
      <c r="O27" s="205">
        <f>'wg H_Lorenc'!AG237</f>
        <v>0.33039647577092512</v>
      </c>
      <c r="P27" s="205">
        <f>'wg H_Lorenc'!AH237</f>
        <v>1.4317180616740088</v>
      </c>
      <c r="Q27" s="205">
        <f>'wg H_Lorenc'!AI237</f>
        <v>3.1938325991189425</v>
      </c>
      <c r="R27" s="205">
        <f>'wg H_Lorenc'!AJ237</f>
        <v>6.607929515418502</v>
      </c>
      <c r="S27" s="205">
        <f>'wg H_Lorenc'!AK237</f>
        <v>10.903083700440529</v>
      </c>
      <c r="T27" s="205">
        <f>'wg H_Lorenc'!AL237</f>
        <v>32.599118942731273</v>
      </c>
      <c r="U27" s="205">
        <f>'wg H_Lorenc'!AM237</f>
        <v>17.841409691629956</v>
      </c>
      <c r="V27" s="205">
        <f>'wg H_Lorenc'!AN237</f>
        <v>13.43612334801762</v>
      </c>
      <c r="W27" s="205">
        <f>'wg H_Lorenc'!AO237</f>
        <v>8.5903083700440526</v>
      </c>
      <c r="X27" s="205">
        <f>'wg H_Lorenc'!AP237</f>
        <v>3.303964757709251</v>
      </c>
      <c r="Y27" s="205">
        <f>'wg H_Lorenc'!AQ237</f>
        <v>1.7621145374449341</v>
      </c>
      <c r="Z27" s="138"/>
      <c r="AA27" s="157"/>
      <c r="AB27" s="27">
        <f>'wg H_Lorenc'!AT237</f>
        <v>0.4464285714285714</v>
      </c>
      <c r="AC27" s="205">
        <f>'wg H_Lorenc'!AU237</f>
        <v>1.7857142857142856</v>
      </c>
      <c r="AD27" s="205">
        <f>'wg H_Lorenc'!AV237</f>
        <v>2.6785714285714284</v>
      </c>
      <c r="AE27" s="205">
        <f>'wg H_Lorenc'!AW237</f>
        <v>3.125</v>
      </c>
      <c r="AF27" s="205">
        <f>'wg H_Lorenc'!AX237</f>
        <v>8.9285714285714288</v>
      </c>
      <c r="AG27" s="205">
        <f>'wg H_Lorenc'!AY237</f>
        <v>28.125</v>
      </c>
      <c r="AH27" s="205">
        <f>'wg H_Lorenc'!AZ237</f>
        <v>16.071428571428573</v>
      </c>
      <c r="AI27" s="205">
        <f>'wg H_Lorenc'!BA237</f>
        <v>19.196428571428573</v>
      </c>
      <c r="AJ27" s="205">
        <f>'wg H_Lorenc'!BB237</f>
        <v>11.607142857142858</v>
      </c>
      <c r="AK27" s="27">
        <f>'wg H_Lorenc'!BC237</f>
        <v>4.0178571428571432</v>
      </c>
      <c r="AL27" s="27">
        <f>'wg H_Lorenc'!BD237</f>
        <v>4.0178571428571432</v>
      </c>
      <c r="AM27" s="138"/>
      <c r="AN27" s="138"/>
    </row>
    <row r="28" spans="1:40" ht="12.75">
      <c r="A28" s="198"/>
      <c r="B28" s="198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206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</row>
    <row r="29" spans="1:40" s="119" customFormat="1" ht="12.75">
      <c r="A29" s="199" t="s">
        <v>99</v>
      </c>
      <c r="N29" s="200"/>
      <c r="O29" s="199" t="s">
        <v>100</v>
      </c>
      <c r="AA29" s="200"/>
      <c r="AB29" s="199" t="s">
        <v>101</v>
      </c>
    </row>
    <row r="30" spans="1:40" ht="12.75">
      <c r="N30" s="61"/>
      <c r="AA30" s="61"/>
    </row>
    <row r="31" spans="1:40" ht="12.75">
      <c r="B31" s="30">
        <v>11</v>
      </c>
      <c r="C31" s="31">
        <v>10</v>
      </c>
      <c r="D31" s="32">
        <v>9</v>
      </c>
      <c r="E31" s="33">
        <v>8</v>
      </c>
      <c r="F31" s="34">
        <v>7</v>
      </c>
      <c r="G31" s="35">
        <v>6</v>
      </c>
      <c r="H31" s="36">
        <v>5</v>
      </c>
      <c r="I31" s="37">
        <v>4</v>
      </c>
      <c r="J31" s="38">
        <v>3</v>
      </c>
      <c r="K31" s="39">
        <v>2</v>
      </c>
      <c r="L31" s="40">
        <v>1</v>
      </c>
      <c r="N31" s="61"/>
      <c r="O31" s="201">
        <v>11</v>
      </c>
      <c r="P31" s="31">
        <v>10</v>
      </c>
      <c r="Q31" s="32">
        <v>9</v>
      </c>
      <c r="R31" s="33">
        <v>8</v>
      </c>
      <c r="S31" s="34">
        <v>7</v>
      </c>
      <c r="T31" s="35">
        <v>6</v>
      </c>
      <c r="U31" s="36">
        <v>5</v>
      </c>
      <c r="V31" s="37">
        <v>4</v>
      </c>
      <c r="W31" s="38">
        <v>3</v>
      </c>
      <c r="X31" s="39">
        <v>2</v>
      </c>
      <c r="Y31" s="40">
        <v>1</v>
      </c>
      <c r="AA31" s="61"/>
      <c r="AB31" s="201">
        <v>11</v>
      </c>
      <c r="AC31" s="31">
        <v>10</v>
      </c>
      <c r="AD31" s="32">
        <v>9</v>
      </c>
      <c r="AE31" s="33">
        <v>8</v>
      </c>
      <c r="AF31" s="34">
        <v>7</v>
      </c>
      <c r="AG31" s="35">
        <v>6</v>
      </c>
      <c r="AH31" s="36">
        <v>5</v>
      </c>
      <c r="AI31" s="37">
        <v>4</v>
      </c>
      <c r="AJ31" s="38">
        <v>3</v>
      </c>
      <c r="AK31" s="39">
        <v>2</v>
      </c>
      <c r="AL31" s="40">
        <v>1</v>
      </c>
    </row>
    <row r="32" spans="1:40" ht="12.75">
      <c r="A32" s="202" t="s">
        <v>35</v>
      </c>
      <c r="B32" s="121">
        <f>kwantylowa!U233</f>
        <v>339</v>
      </c>
      <c r="C32" s="121">
        <f>kwantylowa!V233</f>
        <v>196</v>
      </c>
      <c r="D32" s="121">
        <f>kwantylowa!W233</f>
        <v>349</v>
      </c>
      <c r="E32" s="121">
        <f>kwantylowa!X233</f>
        <v>262</v>
      </c>
      <c r="F32" s="121">
        <f>kwantylowa!Y233</f>
        <v>332</v>
      </c>
      <c r="G32" s="121">
        <f>kwantylowa!Z233</f>
        <v>402</v>
      </c>
      <c r="H32" s="121">
        <f>kwantylowa!AA233</f>
        <v>212</v>
      </c>
      <c r="I32" s="121">
        <f>kwantylowa!AB233</f>
        <v>186</v>
      </c>
      <c r="J32" s="121">
        <f>kwantylowa!AC233</f>
        <v>214</v>
      </c>
      <c r="K32" s="121">
        <f>kwantylowa!AD233</f>
        <v>71</v>
      </c>
      <c r="L32" s="121">
        <f>kwantylowa!AE233</f>
        <v>170</v>
      </c>
      <c r="N32" s="61"/>
      <c r="O32" s="121">
        <f>kwantylowa!AG233</f>
        <v>155</v>
      </c>
      <c r="P32" s="121">
        <f>kwantylowa!AH233</f>
        <v>87</v>
      </c>
      <c r="Q32" s="121">
        <f>kwantylowa!AI233</f>
        <v>147</v>
      </c>
      <c r="R32" s="121">
        <f>kwantylowa!AJ233</f>
        <v>57</v>
      </c>
      <c r="S32" s="121">
        <f>kwantylowa!AK233</f>
        <v>80</v>
      </c>
      <c r="T32" s="121">
        <f>kwantylowa!AL233</f>
        <v>144</v>
      </c>
      <c r="U32" s="121">
        <f>kwantylowa!AM233</f>
        <v>39</v>
      </c>
      <c r="V32" s="121">
        <f>kwantylowa!AN233</f>
        <v>57</v>
      </c>
      <c r="W32" s="121">
        <f>kwantylowa!AO233</f>
        <v>68</v>
      </c>
      <c r="X32" s="121">
        <f>kwantylowa!AP233</f>
        <v>22</v>
      </c>
      <c r="Y32" s="121">
        <f>kwantylowa!AQ233</f>
        <v>52</v>
      </c>
      <c r="AA32" s="61"/>
      <c r="AB32" s="121">
        <f>kwantylowa!AT233</f>
        <v>50</v>
      </c>
      <c r="AC32" s="121">
        <f>kwantylowa!AU233</f>
        <v>20</v>
      </c>
      <c r="AD32" s="121">
        <f>kwantylowa!AV233</f>
        <v>27</v>
      </c>
      <c r="AE32" s="121">
        <f>kwantylowa!AW233</f>
        <v>40</v>
      </c>
      <c r="AF32" s="121">
        <f>kwantylowa!AX233</f>
        <v>23</v>
      </c>
      <c r="AG32" s="121">
        <f>kwantylowa!AY233</f>
        <v>25</v>
      </c>
      <c r="AH32" s="121">
        <f>kwantylowa!AZ233</f>
        <v>16</v>
      </c>
      <c r="AI32" s="121">
        <f>kwantylowa!BA233</f>
        <v>12</v>
      </c>
      <c r="AJ32" s="121">
        <f>kwantylowa!BB233</f>
        <v>7</v>
      </c>
      <c r="AK32" s="121">
        <f>kwantylowa!BC233</f>
        <v>1</v>
      </c>
      <c r="AL32" s="121">
        <f>kwantylowa!BD233</f>
        <v>3</v>
      </c>
    </row>
    <row r="33" spans="1:38" ht="12.75">
      <c r="A33" s="202" t="s">
        <v>36</v>
      </c>
      <c r="B33" s="58">
        <f>kwantylowa!U234</f>
        <v>6</v>
      </c>
      <c r="C33" s="58">
        <f>kwantylowa!V234</f>
        <v>5</v>
      </c>
      <c r="D33" s="58">
        <f>kwantylowa!W234</f>
        <v>7</v>
      </c>
      <c r="E33" s="58">
        <f>kwantylowa!X234</f>
        <v>6</v>
      </c>
      <c r="F33" s="58">
        <f>kwantylowa!Y234</f>
        <v>5</v>
      </c>
      <c r="G33" s="58">
        <f>kwantylowa!Z234</f>
        <v>5</v>
      </c>
      <c r="H33" s="58">
        <f>kwantylowa!AA234</f>
        <v>3</v>
      </c>
      <c r="I33" s="58">
        <f>kwantylowa!AB234</f>
        <v>6</v>
      </c>
      <c r="J33" s="58">
        <f>kwantylowa!AC234</f>
        <v>5</v>
      </c>
      <c r="K33" s="58">
        <f>kwantylowa!AD234</f>
        <v>3</v>
      </c>
      <c r="L33" s="58">
        <f>kwantylowa!AE234</f>
        <v>5</v>
      </c>
      <c r="N33" s="61"/>
      <c r="O33" s="58">
        <f>kwantylowa!AG234</f>
        <v>4</v>
      </c>
      <c r="P33" s="58">
        <f>kwantylowa!AH234</f>
        <v>2</v>
      </c>
      <c r="Q33" s="58">
        <f>kwantylowa!AI234</f>
        <v>4</v>
      </c>
      <c r="R33" s="58">
        <f>kwantylowa!AJ234</f>
        <v>2</v>
      </c>
      <c r="S33" s="58">
        <f>kwantylowa!AK234</f>
        <v>2</v>
      </c>
      <c r="T33" s="58">
        <f>kwantylowa!AL234</f>
        <v>3</v>
      </c>
      <c r="U33" s="58">
        <f>kwantylowa!AM234</f>
        <v>2</v>
      </c>
      <c r="V33" s="58">
        <f>kwantylowa!AN234</f>
        <v>2</v>
      </c>
      <c r="W33" s="58">
        <f>kwantylowa!AO234</f>
        <v>3</v>
      </c>
      <c r="X33" s="58">
        <f>kwantylowa!AP234</f>
        <v>2</v>
      </c>
      <c r="Y33" s="58">
        <f>kwantylowa!AQ234</f>
        <v>2</v>
      </c>
      <c r="AA33" s="61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</row>
    <row r="34" spans="1:38" ht="12.75">
      <c r="A34" s="202" t="s">
        <v>37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N34" s="61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AA34" s="61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r="35" spans="1:38" ht="12.75">
      <c r="A35" s="203" t="s">
        <v>38</v>
      </c>
      <c r="B35" s="205">
        <f>kwantylowa!U236</f>
        <v>12.403951701427003</v>
      </c>
      <c r="C35" s="205">
        <f>kwantylowa!V236</f>
        <v>7.171606293450421</v>
      </c>
      <c r="D35" s="205">
        <f>kwantylowa!W236</f>
        <v>12.769849981705086</v>
      </c>
      <c r="E35" s="205">
        <f>kwantylowa!X236</f>
        <v>9.5865349432857663</v>
      </c>
      <c r="F35" s="205">
        <f>kwantylowa!Y236</f>
        <v>12.147822905232346</v>
      </c>
      <c r="G35" s="205">
        <f>kwantylowa!Z236</f>
        <v>14.709110867178923</v>
      </c>
      <c r="H35" s="205">
        <f>kwantylowa!AA236</f>
        <v>7.7570435418953529</v>
      </c>
      <c r="I35" s="205">
        <f>kwantylowa!AB236</f>
        <v>6.8057080131723371</v>
      </c>
      <c r="J35" s="205">
        <f>kwantylowa!AC236</f>
        <v>7.8302231979509695</v>
      </c>
      <c r="K35" s="205">
        <f>kwantylowa!AD236</f>
        <v>2.5978777899743872</v>
      </c>
      <c r="L35" s="205">
        <f>kwantylowa!AE236</f>
        <v>6.220270764727406</v>
      </c>
      <c r="N35" s="61"/>
      <c r="O35" s="205">
        <f>kwantylowa!AG236</f>
        <v>17.070484581497798</v>
      </c>
      <c r="P35" s="205">
        <f>kwantylowa!AH236</f>
        <v>9.5814977973568283</v>
      </c>
      <c r="Q35" s="205">
        <f>kwantylowa!AI236</f>
        <v>16.189427312775333</v>
      </c>
      <c r="R35" s="205">
        <f>kwantylowa!AJ236</f>
        <v>6.2775330396475777</v>
      </c>
      <c r="S35" s="205">
        <f>kwantylowa!AK236</f>
        <v>8.8105726872246706</v>
      </c>
      <c r="T35" s="205">
        <f>kwantylowa!AL236</f>
        <v>15.859030837004406</v>
      </c>
      <c r="U35" s="205">
        <f>kwantylowa!AM236</f>
        <v>4.2951541850220263</v>
      </c>
      <c r="V35" s="205">
        <f>kwantylowa!AN236</f>
        <v>6.2775330396475777</v>
      </c>
      <c r="W35" s="205">
        <f>kwantylowa!AO236</f>
        <v>7.4889867841409687</v>
      </c>
      <c r="X35" s="205">
        <f>kwantylowa!AP236</f>
        <v>2.4229074889867843</v>
      </c>
      <c r="Y35" s="205">
        <f>kwantylowa!AQ236</f>
        <v>5.7268722466960353</v>
      </c>
      <c r="AA35" s="61"/>
      <c r="AB35" s="205">
        <f>kwantylowa!AT236</f>
        <v>22.321428571428573</v>
      </c>
      <c r="AC35" s="205">
        <f>kwantylowa!AU236</f>
        <v>8.9285714285714288</v>
      </c>
      <c r="AD35" s="205">
        <f>kwantylowa!AV236</f>
        <v>12.053571428571429</v>
      </c>
      <c r="AE35" s="205">
        <f>kwantylowa!AW236</f>
        <v>17.857142857142858</v>
      </c>
      <c r="AF35" s="205">
        <f>kwantylowa!AX236</f>
        <v>10.267857142857142</v>
      </c>
      <c r="AG35" s="205">
        <f>kwantylowa!AY236</f>
        <v>11.160714285714286</v>
      </c>
      <c r="AH35" s="205">
        <f>kwantylowa!AZ236</f>
        <v>7.1428571428571423</v>
      </c>
      <c r="AI35" s="205">
        <f>kwantylowa!BA236</f>
        <v>5.3571428571428568</v>
      </c>
      <c r="AJ35" s="205">
        <f>kwantylowa!BB236</f>
        <v>3.125</v>
      </c>
      <c r="AK35" s="205">
        <f>kwantylowa!BC236</f>
        <v>0.4464285714285714</v>
      </c>
      <c r="AL35" s="205">
        <f>kwantylowa!BD236</f>
        <v>1.3392857142857142</v>
      </c>
    </row>
    <row r="42" spans="1:38" ht="12.75">
      <c r="A42" s="199" t="s">
        <v>102</v>
      </c>
    </row>
    <row r="46" spans="1:38" ht="12.75" customHeight="1">
      <c r="A46" s="228" t="s">
        <v>103</v>
      </c>
      <c r="B46" s="57">
        <v>11</v>
      </c>
      <c r="C46" s="58">
        <f>liczenie!B64</f>
        <v>0</v>
      </c>
      <c r="D46" s="58">
        <f>liczenie!O64</f>
        <v>0</v>
      </c>
      <c r="E46" s="58">
        <f>liczenie!AB64</f>
        <v>0</v>
      </c>
      <c r="F46" s="58">
        <f>liczenie!AO65</f>
        <v>0</v>
      </c>
      <c r="G46" s="58">
        <f>liczenie!BB64</f>
        <v>0</v>
      </c>
      <c r="H46" s="58">
        <f>liczenie!BO64</f>
        <v>0.78740157480314954</v>
      </c>
      <c r="I46" s="58">
        <f>liczenie!CB64</f>
        <v>33.673469387755098</v>
      </c>
      <c r="J46" s="58">
        <f>liczenie!CO64</f>
        <v>51.612903225806448</v>
      </c>
      <c r="K46" s="58">
        <f>liczenie!DB64</f>
        <v>95.652173913043484</v>
      </c>
      <c r="L46" s="58">
        <f>liczenie!DO64</f>
        <v>100</v>
      </c>
      <c r="M46" s="208">
        <f>liczenie!EB64</f>
        <v>100</v>
      </c>
    </row>
    <row r="47" spans="1:38" ht="12.75">
      <c r="A47" s="228"/>
      <c r="B47" s="57">
        <v>10</v>
      </c>
      <c r="C47" s="58">
        <f>liczenie!B65</f>
        <v>0</v>
      </c>
      <c r="D47" s="58">
        <f>liczenie!O65</f>
        <v>0</v>
      </c>
      <c r="E47" s="58">
        <f>liczenie!AB65</f>
        <v>0</v>
      </c>
      <c r="F47" s="58">
        <f>liczenie!AO66</f>
        <v>0</v>
      </c>
      <c r="G47" s="58">
        <f>liczenie!BB65</f>
        <v>0</v>
      </c>
      <c r="H47" s="58">
        <f>liczenie!BO65</f>
        <v>7.0866141732283463</v>
      </c>
      <c r="I47" s="58">
        <f>liczenie!CB65</f>
        <v>22.448979591836736</v>
      </c>
      <c r="J47" s="58">
        <f>liczenie!CO65</f>
        <v>25.806451612903224</v>
      </c>
      <c r="K47" s="58">
        <f>liczenie!DB65</f>
        <v>4.3478260869565215</v>
      </c>
      <c r="L47" s="208">
        <f>liczenie!DO65</f>
        <v>0</v>
      </c>
      <c r="M47" s="58">
        <f>liczenie!EB65</f>
        <v>0</v>
      </c>
    </row>
    <row r="48" spans="1:38" ht="12.75">
      <c r="A48" s="228"/>
      <c r="B48" s="57">
        <v>9</v>
      </c>
      <c r="C48" s="58">
        <f>liczenie!B66</f>
        <v>0</v>
      </c>
      <c r="D48" s="58">
        <f>liczenie!O66</f>
        <v>0</v>
      </c>
      <c r="E48" s="58">
        <f>liczenie!AB66</f>
        <v>0</v>
      </c>
      <c r="F48" s="58">
        <f>liczenie!AO67</f>
        <v>0</v>
      </c>
      <c r="G48" s="58">
        <f>liczenie!BB66</f>
        <v>0.89285714285714279</v>
      </c>
      <c r="H48" s="58">
        <f>liczenie!BO66</f>
        <v>29.133858267716533</v>
      </c>
      <c r="I48" s="58">
        <f>liczenie!CB66</f>
        <v>19.387755102040817</v>
      </c>
      <c r="J48" s="58">
        <f>liczenie!CO66</f>
        <v>19.35483870967742</v>
      </c>
      <c r="K48" s="208">
        <f>liczenie!DB66</f>
        <v>0</v>
      </c>
      <c r="L48" s="58">
        <f>liczenie!DO66</f>
        <v>0</v>
      </c>
      <c r="M48" s="58">
        <f>liczenie!EB66</f>
        <v>0</v>
      </c>
    </row>
    <row r="49" spans="1:13" ht="12.75">
      <c r="A49" s="228"/>
      <c r="B49" s="57">
        <v>8</v>
      </c>
      <c r="C49" s="58">
        <f>liczenie!B67</f>
        <v>0</v>
      </c>
      <c r="D49" s="58">
        <f>liczenie!O67</f>
        <v>0</v>
      </c>
      <c r="E49" s="58">
        <f>liczenie!AB67</f>
        <v>0</v>
      </c>
      <c r="F49" s="58">
        <f>liczenie!AO68</f>
        <v>0</v>
      </c>
      <c r="G49" s="58">
        <f>liczenie!BB67</f>
        <v>10.714285714285714</v>
      </c>
      <c r="H49" s="58">
        <f>liczenie!BO67</f>
        <v>14.566929133858267</v>
      </c>
      <c r="I49" s="58">
        <f>liczenie!CB67</f>
        <v>18.367346938775512</v>
      </c>
      <c r="J49" s="208">
        <f>liczenie!CO67</f>
        <v>3.225806451612903</v>
      </c>
      <c r="K49" s="58">
        <f>liczenie!DB67</f>
        <v>0</v>
      </c>
      <c r="L49" s="58">
        <f>liczenie!DO67</f>
        <v>0</v>
      </c>
      <c r="M49" s="58">
        <f>liczenie!EB67</f>
        <v>0</v>
      </c>
    </row>
    <row r="50" spans="1:13" ht="12.75">
      <c r="A50" s="228"/>
      <c r="B50" s="57">
        <v>7</v>
      </c>
      <c r="C50" s="58">
        <f>liczenie!B68</f>
        <v>0</v>
      </c>
      <c r="D50" s="58">
        <f>liczenie!O68</f>
        <v>0</v>
      </c>
      <c r="E50" s="58">
        <f>liczenie!AB68</f>
        <v>0</v>
      </c>
      <c r="F50" s="58">
        <f>liczenie!AO69</f>
        <v>13.157894736842104</v>
      </c>
      <c r="G50" s="58">
        <f>liczenie!BB68</f>
        <v>30.357142857142854</v>
      </c>
      <c r="H50" s="58">
        <f>liczenie!BO68</f>
        <v>18.897637795275589</v>
      </c>
      <c r="I50" s="208">
        <f>liczenie!CB68</f>
        <v>6.1224489795918364</v>
      </c>
      <c r="J50" s="58">
        <f>liczenie!CO68</f>
        <v>0</v>
      </c>
      <c r="K50" s="58">
        <f>liczenie!DB68</f>
        <v>0</v>
      </c>
      <c r="L50" s="58">
        <f>liczenie!DO68</f>
        <v>0</v>
      </c>
      <c r="M50" s="58">
        <f>liczenie!EB68</f>
        <v>0</v>
      </c>
    </row>
    <row r="51" spans="1:13" ht="12.75">
      <c r="A51" s="228"/>
      <c r="B51" s="57">
        <v>6</v>
      </c>
      <c r="C51" s="58">
        <f>liczenie!B69</f>
        <v>0</v>
      </c>
      <c r="D51" s="58">
        <f>liczenie!O69</f>
        <v>0</v>
      </c>
      <c r="E51" s="58">
        <f>liczenie!AB69</f>
        <v>0</v>
      </c>
      <c r="F51" s="58">
        <f>liczenie!AO70</f>
        <v>17.105263157894736</v>
      </c>
      <c r="G51" s="58">
        <f>liczenie!BB69</f>
        <v>14.285714285714285</v>
      </c>
      <c r="H51" s="208">
        <f>liczenie!BO69</f>
        <v>22.834645669291341</v>
      </c>
      <c r="I51" s="58">
        <f>liczenie!CB69</f>
        <v>0</v>
      </c>
      <c r="J51" s="58">
        <f>liczenie!CO69</f>
        <v>0</v>
      </c>
      <c r="K51" s="58">
        <f>liczenie!DB69</f>
        <v>0</v>
      </c>
      <c r="L51" s="58">
        <f>liczenie!DO69</f>
        <v>0</v>
      </c>
      <c r="M51" s="58">
        <f>liczenie!EB69</f>
        <v>0</v>
      </c>
    </row>
    <row r="52" spans="1:13" ht="12.75">
      <c r="A52" s="228"/>
      <c r="B52" s="57">
        <v>5</v>
      </c>
      <c r="C52" s="58">
        <f>liczenie!B70</f>
        <v>0</v>
      </c>
      <c r="D52" s="58">
        <f>liczenie!O70</f>
        <v>0</v>
      </c>
      <c r="E52" s="58">
        <f>liczenie!AB70</f>
        <v>5.4054054054054053</v>
      </c>
      <c r="F52" s="58">
        <f>liczenie!AO71</f>
        <v>19.736842105263158</v>
      </c>
      <c r="G52" s="208">
        <f>liczenie!BB70</f>
        <v>18.75</v>
      </c>
      <c r="H52" s="58">
        <f>liczenie!BO70</f>
        <v>6.2992125984251963</v>
      </c>
      <c r="I52" s="58">
        <f>liczenie!CB70</f>
        <v>0</v>
      </c>
      <c r="J52" s="58">
        <f>liczenie!CO70</f>
        <v>0</v>
      </c>
      <c r="K52" s="58">
        <f>liczenie!DB70</f>
        <v>0</v>
      </c>
      <c r="L52" s="58">
        <f>liczenie!DO70</f>
        <v>0</v>
      </c>
      <c r="M52" s="58">
        <f>liczenie!EB70</f>
        <v>0</v>
      </c>
    </row>
    <row r="53" spans="1:13" ht="12.75">
      <c r="A53" s="228"/>
      <c r="B53" s="57">
        <v>4</v>
      </c>
      <c r="C53" s="58">
        <f>liczenie!B71</f>
        <v>0</v>
      </c>
      <c r="D53" s="58">
        <f>liczenie!O71</f>
        <v>0</v>
      </c>
      <c r="E53" s="58">
        <f>liczenie!AB71</f>
        <v>8.1081081081081088</v>
      </c>
      <c r="F53" s="208">
        <f>liczenie!AO72</f>
        <v>30.263157894736842</v>
      </c>
      <c r="G53" s="58">
        <f>liczenie!BB71</f>
        <v>16.964285714285715</v>
      </c>
      <c r="H53" s="58">
        <f>liczenie!BO71</f>
        <v>0.39370078740157477</v>
      </c>
      <c r="I53" s="58">
        <f>liczenie!CB71</f>
        <v>0</v>
      </c>
      <c r="J53" s="58">
        <f>liczenie!CO71</f>
        <v>0</v>
      </c>
      <c r="K53" s="58">
        <f>liczenie!DB71</f>
        <v>0</v>
      </c>
      <c r="L53" s="58">
        <f>liczenie!DO71</f>
        <v>0</v>
      </c>
      <c r="M53" s="58">
        <f>liczenie!EB71</f>
        <v>0</v>
      </c>
    </row>
    <row r="54" spans="1:13" ht="12.75">
      <c r="A54" s="228"/>
      <c r="B54" s="57">
        <v>3</v>
      </c>
      <c r="C54" s="58">
        <f>liczenie!B72</f>
        <v>0</v>
      </c>
      <c r="D54" s="58">
        <f>liczenie!O72</f>
        <v>0</v>
      </c>
      <c r="E54" s="208">
        <f>liczenie!AB72</f>
        <v>13.513513513513514</v>
      </c>
      <c r="F54" s="58">
        <f>liczenie!AO73</f>
        <v>9.2105263157894726</v>
      </c>
      <c r="G54" s="58">
        <f>liczenie!BB72</f>
        <v>8.0357142857142865</v>
      </c>
      <c r="H54" s="58">
        <f>liczenie!BO72</f>
        <v>0</v>
      </c>
      <c r="I54" s="58">
        <f>liczenie!CB72</f>
        <v>0</v>
      </c>
      <c r="J54" s="58">
        <f>liczenie!CO72</f>
        <v>0</v>
      </c>
      <c r="K54" s="58">
        <f>liczenie!DB72</f>
        <v>0</v>
      </c>
      <c r="L54" s="58">
        <f>liczenie!DO72</f>
        <v>0</v>
      </c>
      <c r="M54" s="58">
        <f>liczenie!EB72</f>
        <v>0</v>
      </c>
    </row>
    <row r="55" spans="1:13" ht="12.75">
      <c r="A55" s="228"/>
      <c r="B55" s="57">
        <v>2</v>
      </c>
      <c r="C55" s="58">
        <f>liczenie!B73</f>
        <v>0</v>
      </c>
      <c r="D55" s="208">
        <f>liczenie!O73</f>
        <v>0</v>
      </c>
      <c r="E55" s="58">
        <f>liczenie!AB73</f>
        <v>18.918918918918919</v>
      </c>
      <c r="F55" s="58">
        <f>liczenie!AO74</f>
        <v>10.526315789473683</v>
      </c>
      <c r="G55" s="58">
        <f>liczenie!BB73</f>
        <v>0</v>
      </c>
      <c r="H55" s="58">
        <f>liczenie!BO73</f>
        <v>0</v>
      </c>
      <c r="I55" s="58">
        <f>liczenie!CB73</f>
        <v>0</v>
      </c>
      <c r="J55" s="58">
        <f>liczenie!CO73</f>
        <v>0</v>
      </c>
      <c r="K55" s="58">
        <f>liczenie!DB73</f>
        <v>0</v>
      </c>
      <c r="L55" s="58">
        <f>liczenie!DO73</f>
        <v>0</v>
      </c>
      <c r="M55" s="58">
        <f>liczenie!EB73</f>
        <v>0</v>
      </c>
    </row>
    <row r="56" spans="1:13" ht="12.75">
      <c r="A56" s="228"/>
      <c r="B56" s="57">
        <v>1</v>
      </c>
      <c r="C56" s="208">
        <f>liczenie!B74</f>
        <v>100</v>
      </c>
      <c r="D56" s="58">
        <f>liczenie!O74</f>
        <v>100</v>
      </c>
      <c r="E56" s="58">
        <f>liczenie!AB74</f>
        <v>54.054054054054056</v>
      </c>
      <c r="F56" s="58">
        <f>liczenie!AO75</f>
        <v>0</v>
      </c>
      <c r="G56" s="58">
        <f>liczenie!BB74</f>
        <v>0</v>
      </c>
      <c r="H56" s="58">
        <f>liczenie!BO74</f>
        <v>0</v>
      </c>
      <c r="I56" s="58">
        <f>liczenie!CB74</f>
        <v>0</v>
      </c>
      <c r="J56" s="58">
        <f>liczenie!CO74</f>
        <v>0</v>
      </c>
      <c r="K56" s="58">
        <f>liczenie!DB74</f>
        <v>0</v>
      </c>
      <c r="L56" s="58">
        <f>liczenie!DO74</f>
        <v>0</v>
      </c>
      <c r="M56" s="58">
        <f>liczenie!EB74</f>
        <v>0</v>
      </c>
    </row>
    <row r="57" spans="1:13" ht="12.75">
      <c r="B57" s="57"/>
      <c r="C57" s="57">
        <v>1</v>
      </c>
      <c r="D57" s="57">
        <v>2</v>
      </c>
      <c r="E57" s="57">
        <v>3</v>
      </c>
      <c r="F57" s="57">
        <v>4</v>
      </c>
      <c r="G57" s="57">
        <v>5</v>
      </c>
      <c r="H57" s="57">
        <v>6</v>
      </c>
      <c r="I57" s="57">
        <v>7</v>
      </c>
      <c r="J57" s="57">
        <v>8</v>
      </c>
      <c r="K57" s="57">
        <v>9</v>
      </c>
      <c r="L57" s="57">
        <v>10</v>
      </c>
      <c r="M57" s="57">
        <v>11</v>
      </c>
    </row>
    <row r="58" spans="1:13" ht="12.75">
      <c r="B58" s="138"/>
      <c r="C58" s="229" t="s">
        <v>104</v>
      </c>
      <c r="D58" s="229"/>
      <c r="E58" s="229"/>
      <c r="F58" s="229"/>
      <c r="G58" s="229"/>
      <c r="H58" s="229"/>
      <c r="I58" s="229"/>
      <c r="J58" s="229"/>
      <c r="K58" s="229"/>
      <c r="L58" s="229"/>
      <c r="M58" s="229"/>
    </row>
    <row r="59" spans="1:13" ht="12.75">
      <c r="B59" s="138"/>
    </row>
    <row r="60" spans="1:13" ht="12.75">
      <c r="B60" s="138"/>
    </row>
    <row r="61" spans="1:13" ht="12.75">
      <c r="B61" s="138"/>
    </row>
    <row r="62" spans="1:13" ht="12.75">
      <c r="B62" s="138"/>
    </row>
    <row r="64" spans="1:13" ht="12.75">
      <c r="A64" s="199" t="s">
        <v>102</v>
      </c>
    </row>
    <row r="67" spans="1:13" ht="12.75" customHeight="1">
      <c r="A67" s="228" t="s">
        <v>105</v>
      </c>
      <c r="B67" s="57">
        <v>11</v>
      </c>
      <c r="C67" s="58">
        <f>liczenie!B158</f>
        <v>0</v>
      </c>
      <c r="D67" s="58">
        <f>liczenie!O158</f>
        <v>0</v>
      </c>
      <c r="E67" s="58">
        <f>liczenie!AB158</f>
        <v>0</v>
      </c>
      <c r="F67" s="58">
        <f>liczenie!AO158</f>
        <v>0</v>
      </c>
      <c r="G67" s="58">
        <f>liczenie!BB158</f>
        <v>0</v>
      </c>
      <c r="H67" s="58">
        <f>liczenie!BO158</f>
        <v>0</v>
      </c>
      <c r="I67" s="58">
        <f>liczenie!CB158</f>
        <v>0</v>
      </c>
      <c r="J67" s="58">
        <f>liczenie!CO158</f>
        <v>0</v>
      </c>
      <c r="K67" s="58">
        <f>liczenie!DB158</f>
        <v>0</v>
      </c>
      <c r="L67" s="58">
        <f>liczenie!DO158</f>
        <v>0</v>
      </c>
      <c r="M67" s="208">
        <f>liczenie!EB158</f>
        <v>7.4766355140186906</v>
      </c>
    </row>
    <row r="68" spans="1:13" ht="12.75" customHeight="1">
      <c r="A68" s="228"/>
      <c r="B68" s="57">
        <v>10</v>
      </c>
      <c r="C68" s="58">
        <f>liczenie!B159</f>
        <v>0</v>
      </c>
      <c r="D68" s="58">
        <f>liczenie!O159</f>
        <v>0</v>
      </c>
      <c r="E68" s="58">
        <f>liczenie!AB159</f>
        <v>0</v>
      </c>
      <c r="F68" s="58">
        <f>liczenie!AO159</f>
        <v>0</v>
      </c>
      <c r="G68" s="58">
        <f>liczenie!BB159</f>
        <v>0</v>
      </c>
      <c r="H68" s="58">
        <f>liczenie!BO159</f>
        <v>0</v>
      </c>
      <c r="I68" s="58">
        <f>liczenie!CB159</f>
        <v>0</v>
      </c>
      <c r="J68" s="58">
        <f>liczenie!CO159</f>
        <v>0</v>
      </c>
      <c r="K68" s="58">
        <f>liczenie!DB159</f>
        <v>0</v>
      </c>
      <c r="L68" s="208">
        <f>liczenie!DO159</f>
        <v>0</v>
      </c>
      <c r="M68" s="58">
        <f>liczenie!EB159</f>
        <v>9.3457943925233646</v>
      </c>
    </row>
    <row r="69" spans="1:13" ht="12.75">
      <c r="A69" s="228"/>
      <c r="B69" s="57">
        <v>9</v>
      </c>
      <c r="C69" s="58">
        <f>liczenie!B160</f>
        <v>0</v>
      </c>
      <c r="D69" s="58">
        <f>liczenie!O160</f>
        <v>0</v>
      </c>
      <c r="E69" s="58">
        <f>liczenie!AB160</f>
        <v>0</v>
      </c>
      <c r="F69" s="58">
        <f>liczenie!AO160</f>
        <v>0</v>
      </c>
      <c r="G69" s="58">
        <f>liczenie!BB160</f>
        <v>0</v>
      </c>
      <c r="H69" s="58">
        <f>liczenie!BO160</f>
        <v>0</v>
      </c>
      <c r="I69" s="58">
        <f>liczenie!CB160</f>
        <v>0</v>
      </c>
      <c r="J69" s="58">
        <f>liczenie!CO160</f>
        <v>0</v>
      </c>
      <c r="K69" s="208">
        <f>liczenie!DB160</f>
        <v>0</v>
      </c>
      <c r="L69" s="58">
        <f>liczenie!DO160</f>
        <v>1.7543859649122806</v>
      </c>
      <c r="M69" s="58">
        <f>liczenie!EB160</f>
        <v>20.5607476635514</v>
      </c>
    </row>
    <row r="70" spans="1:13" ht="12.75">
      <c r="A70" s="228"/>
      <c r="B70" s="57">
        <v>8</v>
      </c>
      <c r="C70" s="58">
        <f>liczenie!B161</f>
        <v>0</v>
      </c>
      <c r="D70" s="58">
        <f>liczenie!O161</f>
        <v>0</v>
      </c>
      <c r="E70" s="58">
        <f>liczenie!AB161</f>
        <v>0</v>
      </c>
      <c r="F70" s="58">
        <f>liczenie!AO161</f>
        <v>0</v>
      </c>
      <c r="G70" s="58">
        <f>liczenie!BB161</f>
        <v>0</v>
      </c>
      <c r="H70" s="58">
        <f>liczenie!BO161</f>
        <v>0</v>
      </c>
      <c r="I70" s="58">
        <f>liczenie!CB161</f>
        <v>0</v>
      </c>
      <c r="J70" s="208">
        <f>liczenie!CO161</f>
        <v>2.8985507246376812</v>
      </c>
      <c r="K70" s="58">
        <f>liczenie!DB161</f>
        <v>11.320754716981133</v>
      </c>
      <c r="L70" s="58">
        <f>liczenie!DO161</f>
        <v>28.07017543859649</v>
      </c>
      <c r="M70" s="58">
        <f>liczenie!EB161</f>
        <v>29.906542056074763</v>
      </c>
    </row>
    <row r="71" spans="1:13" ht="12.75">
      <c r="A71" s="228"/>
      <c r="B71" s="57">
        <v>7</v>
      </c>
      <c r="C71" s="58">
        <f>liczenie!B162</f>
        <v>0</v>
      </c>
      <c r="D71" s="58">
        <f>liczenie!O162</f>
        <v>0</v>
      </c>
      <c r="E71" s="58">
        <f>liczenie!AB162</f>
        <v>0</v>
      </c>
      <c r="F71" s="58">
        <f>liczenie!AO162</f>
        <v>0</v>
      </c>
      <c r="G71" s="58">
        <f>liczenie!BB162</f>
        <v>0</v>
      </c>
      <c r="H71" s="58">
        <f>liczenie!BO162</f>
        <v>0</v>
      </c>
      <c r="I71" s="208">
        <f>liczenie!CB162</f>
        <v>6.8181818181818175</v>
      </c>
      <c r="J71" s="58">
        <f>liczenie!CO162</f>
        <v>26.086956521739129</v>
      </c>
      <c r="K71" s="58">
        <f>liczenie!DB162</f>
        <v>17.924528301886792</v>
      </c>
      <c r="L71" s="58">
        <f>liczenie!DO162</f>
        <v>38.596491228070171</v>
      </c>
      <c r="M71" s="58">
        <f>liczenie!EB162</f>
        <v>30.841121495327101</v>
      </c>
    </row>
    <row r="72" spans="1:13" ht="12.75">
      <c r="A72" s="228"/>
      <c r="B72" s="57">
        <v>6</v>
      </c>
      <c r="C72" s="58">
        <f>liczenie!B163</f>
        <v>0</v>
      </c>
      <c r="D72" s="58">
        <f>liczenie!O163</f>
        <v>0</v>
      </c>
      <c r="E72" s="58">
        <f>liczenie!AB163</f>
        <v>0</v>
      </c>
      <c r="F72" s="58">
        <f>liczenie!AO163</f>
        <v>2.6315789473684208</v>
      </c>
      <c r="G72" s="58">
        <f>liczenie!BB163</f>
        <v>30.76923076923077</v>
      </c>
      <c r="H72" s="208">
        <f>liczenie!BO163</f>
        <v>69.047619047619051</v>
      </c>
      <c r="I72" s="58">
        <f>liczenie!CB163</f>
        <v>54.54545454545454</v>
      </c>
      <c r="J72" s="58">
        <f>liczenie!CO163</f>
        <v>53.623188405797109</v>
      </c>
      <c r="K72" s="58">
        <f>liczenie!DB163</f>
        <v>69.811320754716974</v>
      </c>
      <c r="L72" s="58">
        <f>liczenie!DO163</f>
        <v>31.578947368421051</v>
      </c>
      <c r="M72" s="58">
        <f>liczenie!EB163</f>
        <v>1.8691588785046727</v>
      </c>
    </row>
    <row r="73" spans="1:13" ht="12.75">
      <c r="A73" s="228"/>
      <c r="B73" s="57">
        <v>5</v>
      </c>
      <c r="C73" s="58">
        <f>liczenie!B164</f>
        <v>0</v>
      </c>
      <c r="D73" s="58">
        <f>liczenie!O164</f>
        <v>0</v>
      </c>
      <c r="E73" s="58">
        <f>liczenie!AB164</f>
        <v>24.324324324324326</v>
      </c>
      <c r="F73" s="58">
        <f>liczenie!AO164</f>
        <v>50</v>
      </c>
      <c r="G73" s="208">
        <f>liczenie!BB164</f>
        <v>40.384615384615387</v>
      </c>
      <c r="H73" s="58">
        <f>liczenie!BO164</f>
        <v>19.047619047619047</v>
      </c>
      <c r="I73" s="58">
        <f>liczenie!CB164</f>
        <v>38.636363636363633</v>
      </c>
      <c r="J73" s="58">
        <f>liczenie!CO164</f>
        <v>17.391304347826086</v>
      </c>
      <c r="K73" s="58">
        <f>liczenie!DB164</f>
        <v>0.94339622641509435</v>
      </c>
      <c r="L73" s="58">
        <f>liczenie!DO164</f>
        <v>0</v>
      </c>
      <c r="M73" s="58">
        <f>liczenie!EB164</f>
        <v>0</v>
      </c>
    </row>
    <row r="74" spans="1:13" ht="12.75">
      <c r="A74" s="228"/>
      <c r="B74" s="57">
        <v>4</v>
      </c>
      <c r="C74" s="58">
        <f>liczenie!B165</f>
        <v>18.181818181818183</v>
      </c>
      <c r="D74" s="58">
        <f>liczenie!O165</f>
        <v>50</v>
      </c>
      <c r="E74" s="58">
        <f>liczenie!AB165</f>
        <v>62.162162162162161</v>
      </c>
      <c r="F74" s="208">
        <f>liczenie!AO165</f>
        <v>39.473684210526315</v>
      </c>
      <c r="G74" s="58">
        <f>liczenie!BB165</f>
        <v>25</v>
      </c>
      <c r="H74" s="58">
        <f>liczenie!BO165</f>
        <v>11.904761904761903</v>
      </c>
      <c r="I74" s="58">
        <f>liczenie!CB165</f>
        <v>0</v>
      </c>
      <c r="J74" s="58">
        <f>liczenie!CO165</f>
        <v>0</v>
      </c>
      <c r="K74" s="58">
        <f>liczenie!DB165</f>
        <v>0</v>
      </c>
      <c r="L74" s="58">
        <f>liczenie!DO165</f>
        <v>0</v>
      </c>
      <c r="M74" s="58">
        <f>liczenie!EB165</f>
        <v>0</v>
      </c>
    </row>
    <row r="75" spans="1:13" ht="12.75">
      <c r="A75" s="228"/>
      <c r="B75" s="57">
        <v>3</v>
      </c>
      <c r="C75" s="58">
        <f>liczenie!B166</f>
        <v>45.454545454545453</v>
      </c>
      <c r="D75" s="58">
        <f>liczenie!O166</f>
        <v>50</v>
      </c>
      <c r="E75" s="208">
        <f>liczenie!AB166</f>
        <v>13.513513513513514</v>
      </c>
      <c r="F75" s="58">
        <f>liczenie!AO166</f>
        <v>7.8947368421052628</v>
      </c>
      <c r="G75" s="58">
        <f>liczenie!BB166</f>
        <v>3.8461538461538463</v>
      </c>
      <c r="H75" s="58">
        <f>liczenie!BO166</f>
        <v>0</v>
      </c>
      <c r="I75" s="58">
        <f>liczenie!CB166</f>
        <v>0</v>
      </c>
      <c r="J75" s="58">
        <f>liczenie!CO166</f>
        <v>0</v>
      </c>
      <c r="K75" s="58">
        <f>liczenie!DB166</f>
        <v>0</v>
      </c>
      <c r="L75" s="58">
        <f>liczenie!DO166</f>
        <v>0</v>
      </c>
      <c r="M75" s="58">
        <f>liczenie!EB166</f>
        <v>0</v>
      </c>
    </row>
    <row r="76" spans="1:13" ht="12.75">
      <c r="A76" s="228"/>
      <c r="B76" s="57">
        <v>2</v>
      </c>
      <c r="C76" s="58">
        <f>liczenie!B167</f>
        <v>18.181818181818183</v>
      </c>
      <c r="D76" s="208">
        <f>liczenie!O167</f>
        <v>0</v>
      </c>
      <c r="E76" s="58">
        <f>liczenie!AB167</f>
        <v>0</v>
      </c>
      <c r="F76" s="58">
        <f>liczenie!AO167</f>
        <v>0</v>
      </c>
      <c r="G76" s="58">
        <f>liczenie!BB167</f>
        <v>0</v>
      </c>
      <c r="H76" s="58">
        <f>liczenie!BO167</f>
        <v>0</v>
      </c>
      <c r="I76" s="58">
        <f>liczenie!CB167</f>
        <v>0</v>
      </c>
      <c r="J76" s="58">
        <f>liczenie!CO167</f>
        <v>0</v>
      </c>
      <c r="K76" s="58">
        <f>liczenie!DB167</f>
        <v>0</v>
      </c>
      <c r="L76" s="58">
        <f>liczenie!DO167</f>
        <v>0</v>
      </c>
      <c r="M76" s="58">
        <f>liczenie!EB167</f>
        <v>0</v>
      </c>
    </row>
    <row r="77" spans="1:13" ht="12.75">
      <c r="A77" s="228"/>
      <c r="B77" s="57">
        <v>1</v>
      </c>
      <c r="C77" s="208">
        <f>liczenie!B168</f>
        <v>18.181818181818183</v>
      </c>
      <c r="D77" s="58">
        <f>liczenie!O168</f>
        <v>0</v>
      </c>
      <c r="E77" s="58">
        <f>liczenie!AB168</f>
        <v>0</v>
      </c>
      <c r="F77" s="58">
        <f>liczenie!AO168</f>
        <v>0</v>
      </c>
      <c r="G77" s="58">
        <f>liczenie!BB168</f>
        <v>0</v>
      </c>
      <c r="H77" s="58">
        <f>liczenie!BO168</f>
        <v>0</v>
      </c>
      <c r="I77" s="58">
        <f>liczenie!CB168</f>
        <v>0</v>
      </c>
      <c r="J77" s="58">
        <f>liczenie!CO168</f>
        <v>0</v>
      </c>
      <c r="K77" s="58">
        <f>liczenie!DB168</f>
        <v>0</v>
      </c>
      <c r="L77" s="58">
        <f>liczenie!DO168</f>
        <v>0</v>
      </c>
      <c r="M77" s="58">
        <f>liczenie!EB168</f>
        <v>0</v>
      </c>
    </row>
    <row r="78" spans="1:13" ht="12.75">
      <c r="A78" s="207"/>
      <c r="B78"/>
      <c r="C78" s="57">
        <v>1</v>
      </c>
      <c r="D78" s="57">
        <v>2</v>
      </c>
      <c r="E78" s="57">
        <v>3</v>
      </c>
      <c r="F78" s="57">
        <v>4</v>
      </c>
      <c r="G78" s="57">
        <v>5</v>
      </c>
      <c r="H78" s="57">
        <v>6</v>
      </c>
      <c r="I78" s="57">
        <v>7</v>
      </c>
      <c r="J78" s="57">
        <v>8</v>
      </c>
      <c r="K78" s="57">
        <v>9</v>
      </c>
      <c r="L78" s="57">
        <v>10</v>
      </c>
      <c r="M78" s="57">
        <v>11</v>
      </c>
    </row>
    <row r="79" spans="1:13" ht="12.75">
      <c r="B79" s="57"/>
      <c r="C79" s="229" t="s">
        <v>106</v>
      </c>
      <c r="D79" s="229">
        <v>10</v>
      </c>
      <c r="E79" s="229">
        <v>9</v>
      </c>
      <c r="F79" s="229">
        <v>8</v>
      </c>
      <c r="G79" s="229">
        <v>7</v>
      </c>
      <c r="H79" s="229">
        <v>6</v>
      </c>
      <c r="I79" s="229">
        <v>5</v>
      </c>
      <c r="J79" s="229">
        <v>4</v>
      </c>
      <c r="K79" s="229">
        <v>3</v>
      </c>
      <c r="L79" s="229">
        <v>2</v>
      </c>
      <c r="M79" s="229">
        <v>1</v>
      </c>
    </row>
    <row r="80" spans="1:13" ht="12.75">
      <c r="B80" s="138"/>
      <c r="C80"/>
      <c r="D80" s="209"/>
      <c r="E80" s="209"/>
      <c r="F80" s="209"/>
      <c r="G80" s="209"/>
      <c r="H80" s="209"/>
      <c r="I80" s="209"/>
      <c r="J80" s="209"/>
      <c r="K80" s="209"/>
      <c r="L80" s="209"/>
      <c r="M80" s="209"/>
    </row>
    <row r="81" spans="2:2" ht="12.75">
      <c r="B81" s="138"/>
    </row>
  </sheetData>
  <mergeCells count="4">
    <mergeCell ref="A46:A56"/>
    <mergeCell ref="C58:M58"/>
    <mergeCell ref="A67:A77"/>
    <mergeCell ref="C79:M79"/>
  </mergeCells>
  <pageMargins left="0.32986111111111099" right="0.57013888888888897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W168"/>
  <sheetViews>
    <sheetView zoomScaleNormal="100" zoomScalePageLayoutView="60" workbookViewId="0"/>
  </sheetViews>
  <sheetFormatPr defaultRowHeight="14.25"/>
  <cols>
    <col min="1" max="1" width="5.28515625" style="133"/>
    <col min="2" max="39" width="1.85546875" style="133"/>
    <col min="40" max="66" width="2.28515625" style="133"/>
    <col min="67" max="78" width="2.85546875" style="133"/>
    <col min="79" max="91" width="2.28515625" style="133"/>
    <col min="92" max="92" width="1.85546875" style="133"/>
    <col min="93" max="103" width="2.42578125" style="133"/>
    <col min="104" max="104" width="2" style="133"/>
    <col min="105" max="105" width="3" style="133"/>
    <col min="106" max="116" width="2.42578125" style="133"/>
    <col min="117" max="118" width="2.7109375" style="133"/>
    <col min="119" max="130" width="2.42578125" style="133"/>
    <col min="131" max="131" width="2" style="133"/>
    <col min="132" max="143" width="2.42578125" style="133"/>
    <col min="144" max="257" width="9.28515625" style="133"/>
  </cols>
  <sheetData>
    <row r="1" spans="1:143" s="211" customFormat="1" ht="9">
      <c r="A1" s="210">
        <v>1</v>
      </c>
      <c r="B1" s="210"/>
      <c r="O1" s="210">
        <v>2</v>
      </c>
      <c r="AB1" s="210">
        <v>3</v>
      </c>
      <c r="AO1" s="210">
        <v>4</v>
      </c>
      <c r="BB1" s="210">
        <v>5</v>
      </c>
      <c r="BO1" s="210">
        <v>6</v>
      </c>
      <c r="CB1" s="210">
        <v>7</v>
      </c>
      <c r="CO1" s="210">
        <v>8</v>
      </c>
      <c r="DB1" s="210">
        <v>9</v>
      </c>
      <c r="DO1" s="210">
        <v>10</v>
      </c>
      <c r="EB1" s="210">
        <v>11</v>
      </c>
    </row>
    <row r="2" spans="1:143" ht="9" customHeight="1">
      <c r="A2" s="210"/>
      <c r="B2" s="212" t="s">
        <v>0</v>
      </c>
      <c r="C2" s="212" t="s">
        <v>1</v>
      </c>
      <c r="D2" s="212" t="s">
        <v>2</v>
      </c>
      <c r="E2" s="212" t="s">
        <v>3</v>
      </c>
      <c r="F2" s="212" t="s">
        <v>4</v>
      </c>
      <c r="G2" s="212" t="s">
        <v>5</v>
      </c>
      <c r="H2" s="212" t="s">
        <v>6</v>
      </c>
      <c r="I2" s="212" t="s">
        <v>7</v>
      </c>
      <c r="J2" s="212" t="s">
        <v>8</v>
      </c>
      <c r="K2" s="212" t="s">
        <v>9</v>
      </c>
      <c r="L2" s="212" t="s">
        <v>10</v>
      </c>
      <c r="M2" s="212" t="s">
        <v>11</v>
      </c>
      <c r="O2" s="212" t="s">
        <v>0</v>
      </c>
      <c r="P2" s="212" t="s">
        <v>1</v>
      </c>
      <c r="Q2" s="212" t="s">
        <v>2</v>
      </c>
      <c r="R2" s="212" t="s">
        <v>3</v>
      </c>
      <c r="S2" s="212" t="s">
        <v>4</v>
      </c>
      <c r="T2" s="212" t="s">
        <v>5</v>
      </c>
      <c r="U2" s="212" t="s">
        <v>6</v>
      </c>
      <c r="V2" s="212" t="s">
        <v>7</v>
      </c>
      <c r="W2" s="212" t="s">
        <v>8</v>
      </c>
      <c r="X2" s="212" t="s">
        <v>9</v>
      </c>
      <c r="Y2" s="212" t="s">
        <v>10</v>
      </c>
      <c r="Z2" s="212" t="s">
        <v>11</v>
      </c>
      <c r="AB2" s="212" t="s">
        <v>0</v>
      </c>
      <c r="AC2" s="212" t="s">
        <v>1</v>
      </c>
      <c r="AD2" s="212" t="s">
        <v>2</v>
      </c>
      <c r="AE2" s="212" t="s">
        <v>3</v>
      </c>
      <c r="AF2" s="212" t="s">
        <v>4</v>
      </c>
      <c r="AG2" s="212" t="s">
        <v>5</v>
      </c>
      <c r="AH2" s="212" t="s">
        <v>6</v>
      </c>
      <c r="AI2" s="212" t="s">
        <v>7</v>
      </c>
      <c r="AJ2" s="212" t="s">
        <v>8</v>
      </c>
      <c r="AK2" s="212" t="s">
        <v>9</v>
      </c>
      <c r="AL2" s="212" t="s">
        <v>10</v>
      </c>
      <c r="AM2" s="212" t="s">
        <v>11</v>
      </c>
      <c r="AO2" s="212" t="s">
        <v>0</v>
      </c>
      <c r="AP2" s="212" t="s">
        <v>1</v>
      </c>
      <c r="AQ2" s="212" t="s">
        <v>2</v>
      </c>
      <c r="AR2" s="212" t="s">
        <v>3</v>
      </c>
      <c r="AS2" s="212" t="s">
        <v>4</v>
      </c>
      <c r="AT2" s="212" t="s">
        <v>5</v>
      </c>
      <c r="AU2" s="212" t="s">
        <v>6</v>
      </c>
      <c r="AV2" s="212" t="s">
        <v>7</v>
      </c>
      <c r="AW2" s="212" t="s">
        <v>8</v>
      </c>
      <c r="AX2" s="212" t="s">
        <v>9</v>
      </c>
      <c r="AY2" s="212" t="s">
        <v>10</v>
      </c>
      <c r="AZ2" s="212" t="s">
        <v>11</v>
      </c>
      <c r="BB2" s="212" t="s">
        <v>0</v>
      </c>
      <c r="BC2" s="212" t="s">
        <v>1</v>
      </c>
      <c r="BD2" s="212" t="s">
        <v>2</v>
      </c>
      <c r="BE2" s="212" t="s">
        <v>3</v>
      </c>
      <c r="BF2" s="212" t="s">
        <v>4</v>
      </c>
      <c r="BG2" s="212" t="s">
        <v>5</v>
      </c>
      <c r="BH2" s="212" t="s">
        <v>6</v>
      </c>
      <c r="BI2" s="212" t="s">
        <v>7</v>
      </c>
      <c r="BJ2" s="212" t="s">
        <v>8</v>
      </c>
      <c r="BK2" s="212" t="s">
        <v>9</v>
      </c>
      <c r="BL2" s="212" t="s">
        <v>10</v>
      </c>
      <c r="BM2" s="212" t="s">
        <v>11</v>
      </c>
      <c r="BO2" s="212" t="s">
        <v>0</v>
      </c>
      <c r="BP2" s="212" t="s">
        <v>1</v>
      </c>
      <c r="BQ2" s="212" t="s">
        <v>2</v>
      </c>
      <c r="BR2" s="212" t="s">
        <v>3</v>
      </c>
      <c r="BS2" s="212" t="s">
        <v>4</v>
      </c>
      <c r="BT2" s="212" t="s">
        <v>5</v>
      </c>
      <c r="BU2" s="212" t="s">
        <v>6</v>
      </c>
      <c r="BV2" s="212" t="s">
        <v>7</v>
      </c>
      <c r="BW2" s="212" t="s">
        <v>8</v>
      </c>
      <c r="BX2" s="212" t="s">
        <v>9</v>
      </c>
      <c r="BY2" s="212" t="s">
        <v>10</v>
      </c>
      <c r="BZ2" s="212" t="s">
        <v>11</v>
      </c>
      <c r="CB2" s="212" t="s">
        <v>0</v>
      </c>
      <c r="CC2" s="212" t="s">
        <v>1</v>
      </c>
      <c r="CD2" s="212" t="s">
        <v>2</v>
      </c>
      <c r="CE2" s="212" t="s">
        <v>3</v>
      </c>
      <c r="CF2" s="212" t="s">
        <v>4</v>
      </c>
      <c r="CG2" s="212" t="s">
        <v>5</v>
      </c>
      <c r="CH2" s="212" t="s">
        <v>6</v>
      </c>
      <c r="CI2" s="212" t="s">
        <v>7</v>
      </c>
      <c r="CJ2" s="212" t="s">
        <v>8</v>
      </c>
      <c r="CK2" s="212" t="s">
        <v>9</v>
      </c>
      <c r="CL2" s="212" t="s">
        <v>10</v>
      </c>
      <c r="CM2" s="212" t="s">
        <v>11</v>
      </c>
      <c r="CO2" s="212" t="s">
        <v>0</v>
      </c>
      <c r="CP2" s="212" t="s">
        <v>1</v>
      </c>
      <c r="CQ2" s="212" t="s">
        <v>2</v>
      </c>
      <c r="CR2" s="212" t="s">
        <v>3</v>
      </c>
      <c r="CS2" s="212" t="s">
        <v>4</v>
      </c>
      <c r="CT2" s="212" t="s">
        <v>5</v>
      </c>
      <c r="CU2" s="212" t="s">
        <v>6</v>
      </c>
      <c r="CV2" s="212" t="s">
        <v>7</v>
      </c>
      <c r="CW2" s="212" t="s">
        <v>8</v>
      </c>
      <c r="CX2" s="212" t="s">
        <v>9</v>
      </c>
      <c r="CY2" s="212" t="s">
        <v>10</v>
      </c>
      <c r="CZ2" s="212" t="s">
        <v>11</v>
      </c>
      <c r="DB2" s="212" t="s">
        <v>0</v>
      </c>
      <c r="DC2" s="212" t="s">
        <v>1</v>
      </c>
      <c r="DD2" s="212" t="s">
        <v>2</v>
      </c>
      <c r="DE2" s="212" t="s">
        <v>3</v>
      </c>
      <c r="DF2" s="212" t="s">
        <v>4</v>
      </c>
      <c r="DG2" s="212" t="s">
        <v>5</v>
      </c>
      <c r="DH2" s="212" t="s">
        <v>6</v>
      </c>
      <c r="DI2" s="212" t="s">
        <v>7</v>
      </c>
      <c r="DJ2" s="212" t="s">
        <v>8</v>
      </c>
      <c r="DK2" s="212" t="s">
        <v>9</v>
      </c>
      <c r="DL2" s="212" t="s">
        <v>10</v>
      </c>
      <c r="DM2" s="212" t="s">
        <v>11</v>
      </c>
      <c r="DO2" s="212" t="s">
        <v>0</v>
      </c>
      <c r="DP2" s="212" t="s">
        <v>1</v>
      </c>
      <c r="DQ2" s="212" t="s">
        <v>2</v>
      </c>
      <c r="DR2" s="212" t="s">
        <v>3</v>
      </c>
      <c r="DS2" s="212" t="s">
        <v>4</v>
      </c>
      <c r="DT2" s="212" t="s">
        <v>5</v>
      </c>
      <c r="DU2" s="212" t="s">
        <v>6</v>
      </c>
      <c r="DV2" s="212" t="s">
        <v>7</v>
      </c>
      <c r="DW2" s="212" t="s">
        <v>8</v>
      </c>
      <c r="DX2" s="212" t="s">
        <v>9</v>
      </c>
      <c r="DY2" s="212" t="s">
        <v>10</v>
      </c>
      <c r="DZ2" s="212" t="s">
        <v>11</v>
      </c>
      <c r="EB2" s="212" t="s">
        <v>0</v>
      </c>
      <c r="EC2" s="212" t="s">
        <v>1</v>
      </c>
      <c r="ED2" s="212" t="s">
        <v>2</v>
      </c>
      <c r="EE2" s="212" t="s">
        <v>3</v>
      </c>
      <c r="EF2" s="212" t="s">
        <v>4</v>
      </c>
      <c r="EG2" s="212" t="s">
        <v>5</v>
      </c>
      <c r="EH2" s="212" t="s">
        <v>6</v>
      </c>
      <c r="EI2" s="212" t="s">
        <v>7</v>
      </c>
      <c r="EJ2" s="212" t="s">
        <v>8</v>
      </c>
      <c r="EK2" s="212" t="s">
        <v>9</v>
      </c>
      <c r="EL2" s="212" t="s">
        <v>10</v>
      </c>
      <c r="EM2" s="212" t="s">
        <v>11</v>
      </c>
    </row>
    <row r="3" spans="1:143" ht="9" customHeight="1">
      <c r="A3" s="212">
        <f>'w-wa'!A2</f>
        <v>1779</v>
      </c>
      <c r="B3" s="213">
        <f>IF('wg H_Lorenc'!B3=$A$1,kwantylowa!B3,0)</f>
        <v>0</v>
      </c>
      <c r="C3" s="213">
        <f>IF('wg H_Lorenc'!C3=$A$1,kwantylowa!C3,0)</f>
        <v>0</v>
      </c>
      <c r="D3" s="213">
        <f>IF('wg H_Lorenc'!D3=$A$1,kwantylowa!D3,0)</f>
        <v>0</v>
      </c>
      <c r="E3" s="213">
        <f>IF('wg H_Lorenc'!E3=$A$1,kwantylowa!E3,0)</f>
        <v>0</v>
      </c>
      <c r="F3" s="213">
        <f>IF('wg H_Lorenc'!F3=$A$1,kwantylowa!F3,0)</f>
        <v>0</v>
      </c>
      <c r="G3" s="213">
        <f>IF('wg H_Lorenc'!G3=$A$1,kwantylowa!G3,0)</f>
        <v>0</v>
      </c>
      <c r="H3" s="213">
        <f>IF('wg H_Lorenc'!H3=$A$1,kwantylowa!H3,0)</f>
        <v>0</v>
      </c>
      <c r="I3" s="213">
        <f>IF('wg H_Lorenc'!I3=$A$1,kwantylowa!I3,0)</f>
        <v>0</v>
      </c>
      <c r="J3" s="213">
        <f>IF('wg H_Lorenc'!J3=$A$1,kwantylowa!J3,0)</f>
        <v>0</v>
      </c>
      <c r="K3" s="213">
        <f>IF('wg H_Lorenc'!K3=$A$1,kwantylowa!K3,0)</f>
        <v>0</v>
      </c>
      <c r="L3" s="213">
        <f>IF('wg H_Lorenc'!L3=$A$1,kwantylowa!L3,0)</f>
        <v>0</v>
      </c>
      <c r="M3" s="213">
        <f>IF('wg H_Lorenc'!M3=$A$1,kwantylowa!M3,0)</f>
        <v>0</v>
      </c>
      <c r="O3" s="213">
        <f>IF('wg H_Lorenc'!$B3=$O$1,kwantylowa!$B3,0)</f>
        <v>0</v>
      </c>
      <c r="P3" s="213">
        <f>IF('wg H_Lorenc'!$C3=$O$1,kwantylowa!$C3,0)</f>
        <v>0</v>
      </c>
      <c r="Q3" s="213">
        <f>IF('wg H_Lorenc'!$D3=$O$1,kwantylowa!$D3,0)</f>
        <v>0</v>
      </c>
      <c r="R3" s="213">
        <f>IF('wg H_Lorenc'!$E3=$O$1,kwantylowa!$E3,0)</f>
        <v>0</v>
      </c>
      <c r="S3" s="213">
        <f>IF('wg H_Lorenc'!$F3=$O$1,kwantylowa!$F3,0)</f>
        <v>0</v>
      </c>
      <c r="T3" s="213">
        <f>IF('wg H_Lorenc'!$G3=$O$1,kwantylowa!$G3,0)</f>
        <v>0</v>
      </c>
      <c r="U3" s="213">
        <f>IF('wg H_Lorenc'!$H3=$O$1,kwantylowa!$H3,0)</f>
        <v>0</v>
      </c>
      <c r="V3" s="213">
        <f>IF('wg H_Lorenc'!$I3=$O$1,kwantylowa!$I3,0)</f>
        <v>0</v>
      </c>
      <c r="W3" s="213">
        <f>IF('wg H_Lorenc'!$J3=$O$1,kwantylowa!$J3,0)</f>
        <v>0</v>
      </c>
      <c r="X3" s="213">
        <f>IF('wg H_Lorenc'!$K3=$O$1,kwantylowa!$K3,0)</f>
        <v>0</v>
      </c>
      <c r="Y3" s="213">
        <f>IF('wg H_Lorenc'!$L3=$O$1,kwantylowa!$L3,0)</f>
        <v>0</v>
      </c>
      <c r="Z3" s="213">
        <f>IF('wg H_Lorenc'!$M3=$O$1,kwantylowa!$M3,0)</f>
        <v>0</v>
      </c>
      <c r="AB3" s="213">
        <f>IF('wg H_Lorenc'!$B3=$AB$1,kwantylowa!$B3,0)</f>
        <v>0</v>
      </c>
      <c r="AC3" s="213">
        <f>IF('wg H_Lorenc'!$C3=AB$1,kwantylowa!$C3,0)</f>
        <v>4</v>
      </c>
      <c r="AD3" s="213">
        <f>IF('wg H_Lorenc'!$D3=AB$1,kwantylowa!$D3,0)</f>
        <v>0</v>
      </c>
      <c r="AE3" s="213">
        <f>IF('wg H_Lorenc'!$E3=AB$1,kwantylowa!$E3,0)</f>
        <v>0</v>
      </c>
      <c r="AF3" s="213">
        <f>IF('wg H_Lorenc'!$F3=AB$1,kwantylowa!$F3,0)</f>
        <v>0</v>
      </c>
      <c r="AG3" s="213">
        <f>IF('wg H_Lorenc'!$G3=AB$1,kwantylowa!$G3,0)</f>
        <v>0</v>
      </c>
      <c r="AH3" s="213">
        <f>IF('wg H_Lorenc'!$H3=AB$1,kwantylowa!$H3,0)</f>
        <v>0</v>
      </c>
      <c r="AI3" s="213">
        <f>IF('wg H_Lorenc'!$I3=AB$1,kwantylowa!$I3,0)</f>
        <v>0</v>
      </c>
      <c r="AJ3" s="213">
        <f>IF('wg H_Lorenc'!$J3=AB$1,kwantylowa!$J3,0)</f>
        <v>0</v>
      </c>
      <c r="AK3" s="213">
        <f>IF('wg H_Lorenc'!$K3=AB$1,kwantylowa!$K3,0)</f>
        <v>0</v>
      </c>
      <c r="AL3" s="213">
        <f>IF('wg H_Lorenc'!$L3=AB$1,kwantylowa!$L3,0)</f>
        <v>0</v>
      </c>
      <c r="AM3" s="213">
        <f>IF('wg H_Lorenc'!$M3=AB$1,kwantylowa!$M3,0)</f>
        <v>0</v>
      </c>
      <c r="AO3" s="213">
        <f>IF('wg H_Lorenc'!$B3=AO$1,kwantylowa!$B3,0)</f>
        <v>0</v>
      </c>
      <c r="AP3" s="213">
        <f>IF('wg H_Lorenc'!$C3=AO$1,kwantylowa!$C3,0)</f>
        <v>0</v>
      </c>
      <c r="AQ3" s="213">
        <f>IF('wg H_Lorenc'!$D3=AO$1,kwantylowa!$D3,0)</f>
        <v>6</v>
      </c>
      <c r="AR3" s="213">
        <f>IF('wg H_Lorenc'!$E3=AO$1,kwantylowa!$E3,0)</f>
        <v>4</v>
      </c>
      <c r="AS3" s="213">
        <f>IF('wg H_Lorenc'!$F3=AO$1,kwantylowa!$F3,0)</f>
        <v>4</v>
      </c>
      <c r="AT3" s="213">
        <f>IF('wg H_Lorenc'!$G3=AO$1,kwantylowa!$G3,0)</f>
        <v>0</v>
      </c>
      <c r="AU3" s="213">
        <f>IF('wg H_Lorenc'!$H3=AO$1,kwantylowa!$H3,0)</f>
        <v>0</v>
      </c>
      <c r="AV3" s="213">
        <f>IF('wg H_Lorenc'!$I3=AO$1,kwantylowa!$I3,0)</f>
        <v>0</v>
      </c>
      <c r="AW3" s="213">
        <f>IF('wg H_Lorenc'!$J3=AO$1,kwantylowa!$J3,0)</f>
        <v>0</v>
      </c>
      <c r="AX3" s="213">
        <f>IF('wg H_Lorenc'!$K3=AO$1,kwantylowa!$K3,0)</f>
        <v>0</v>
      </c>
      <c r="AY3" s="213">
        <f>IF('wg H_Lorenc'!$L3=AO$1,kwantylowa!$L3,0)</f>
        <v>0</v>
      </c>
      <c r="AZ3" s="213">
        <f>IF('wg H_Lorenc'!$M3=AO$1,kwantylowa!$M3,0)</f>
        <v>4</v>
      </c>
      <c r="BB3" s="213">
        <f>IF('wg H_Lorenc'!$B3=BB$1,kwantylowa!$B3,0)</f>
        <v>0</v>
      </c>
      <c r="BC3" s="213">
        <f>IF('wg H_Lorenc'!$C3=BB$1,kwantylowa!$C3,0)</f>
        <v>0</v>
      </c>
      <c r="BD3" s="213">
        <f>IF('wg H_Lorenc'!$D3=BB$1,kwantylowa!$D3,0)</f>
        <v>0</v>
      </c>
      <c r="BE3" s="213">
        <f>IF('wg H_Lorenc'!$E3=BB$1,kwantylowa!$E3,0)</f>
        <v>0</v>
      </c>
      <c r="BF3" s="213">
        <f>IF('wg H_Lorenc'!$F3=BB$1,kwantylowa!$F3,0)</f>
        <v>0</v>
      </c>
      <c r="BG3" s="213">
        <f>IF('wg H_Lorenc'!$G3=BB$1,kwantylowa!$G3,0)</f>
        <v>0</v>
      </c>
      <c r="BH3" s="213">
        <f>IF('wg H_Lorenc'!$H3=BB$1,kwantylowa!$H3,0)</f>
        <v>0</v>
      </c>
      <c r="BI3" s="213">
        <f>IF('wg H_Lorenc'!$I3=BB$1,kwantylowa!$I3,0)</f>
        <v>3</v>
      </c>
      <c r="BJ3" s="213">
        <f>IF('wg H_Lorenc'!$J3=BB$1,kwantylowa!$J3,0)</f>
        <v>4</v>
      </c>
      <c r="BK3" s="213">
        <f>IF('wg H_Lorenc'!$K3=BB$1,kwantylowa!$K3,0)</f>
        <v>4</v>
      </c>
      <c r="BL3" s="213">
        <f>IF('wg H_Lorenc'!$L3=BB$1,kwantylowa!$L3,0)</f>
        <v>5</v>
      </c>
      <c r="BM3" s="213">
        <f>IF('wg H_Lorenc'!$M3=BB$1,kwantylowa!$M3,0)</f>
        <v>0</v>
      </c>
      <c r="BO3" s="213">
        <f>IF('wg H_Lorenc'!$B3=BO$1,kwantylowa!$B3,0)</f>
        <v>9</v>
      </c>
      <c r="BP3" s="213">
        <f>IF('wg H_Lorenc'!$C3=BO$1,kwantylowa!$C3,0)</f>
        <v>0</v>
      </c>
      <c r="BQ3" s="213">
        <f>IF('wg H_Lorenc'!$D3=BO$1,kwantylowa!$D3,0)</f>
        <v>0</v>
      </c>
      <c r="BR3" s="213">
        <f>IF('wg H_Lorenc'!$E3=BO$1,kwantylowa!$E3,0)</f>
        <v>0</v>
      </c>
      <c r="BS3" s="213">
        <f>IF('wg H_Lorenc'!$F3=BO$1,kwantylowa!$F3,0)</f>
        <v>0</v>
      </c>
      <c r="BT3" s="213">
        <f>IF('wg H_Lorenc'!$G3=BO$1,kwantylowa!$G3,0)</f>
        <v>7</v>
      </c>
      <c r="BU3" s="213">
        <f>IF('wg H_Lorenc'!$H3=BO$1,kwantylowa!$H3,0)</f>
        <v>0</v>
      </c>
      <c r="BV3" s="213">
        <f>IF('wg H_Lorenc'!$I3=BO$1,kwantylowa!$I3,0)</f>
        <v>0</v>
      </c>
      <c r="BW3" s="213">
        <f>IF('wg H_Lorenc'!$J3=BO$1,kwantylowa!$J3,0)</f>
        <v>0</v>
      </c>
      <c r="BX3" s="213">
        <f>IF('wg H_Lorenc'!$K3=BO$1,kwantylowa!$K3,0)</f>
        <v>0</v>
      </c>
      <c r="BY3" s="213">
        <f>IF('wg H_Lorenc'!$L3=BO$1,kwantylowa!$L3,0)</f>
        <v>0</v>
      </c>
      <c r="BZ3" s="213">
        <f>IF('wg H_Lorenc'!$M3=BO$1,kwantylowa!$M3,0)</f>
        <v>0</v>
      </c>
      <c r="CB3" s="213">
        <f>IF('wg H_Lorenc'!$B3=CB$1,kwantylowa!$B3,0)</f>
        <v>0</v>
      </c>
      <c r="CC3" s="213">
        <f>IF('wg H_Lorenc'!$C3=CB$1,kwantylowa!$C3,0)</f>
        <v>0</v>
      </c>
      <c r="CD3" s="213">
        <f>IF('wg H_Lorenc'!$D3=CB$1,kwantylowa!$D3,0)</f>
        <v>0</v>
      </c>
      <c r="CE3" s="213">
        <f>IF('wg H_Lorenc'!$E3=CB$1,kwantylowa!$E3,0)</f>
        <v>0</v>
      </c>
      <c r="CF3" s="213">
        <f>IF('wg H_Lorenc'!$F3=CB$1,kwantylowa!$F3,0)</f>
        <v>0</v>
      </c>
      <c r="CG3" s="213">
        <f>IF('wg H_Lorenc'!$G3=CB$1,kwantylowa!$G3,0)</f>
        <v>0</v>
      </c>
      <c r="CH3" s="213">
        <f>IF('wg H_Lorenc'!$H3=CB$1,kwantylowa!$H3,0)</f>
        <v>7</v>
      </c>
      <c r="CI3" s="213">
        <f>IF('wg H_Lorenc'!$I3=CB$1,kwantylowa!$I3,0)</f>
        <v>0</v>
      </c>
      <c r="CJ3" s="213">
        <f>IF('wg H_Lorenc'!$J3=CB$1,kwantylowa!$J3,0)</f>
        <v>0</v>
      </c>
      <c r="CK3" s="213">
        <f>IF('wg H_Lorenc'!$K3=CB$1,kwantylowa!$K3,0)</f>
        <v>0</v>
      </c>
      <c r="CL3" s="213">
        <f>IF('wg H_Lorenc'!$L3=CB$1,kwantylowa!$L3,0)</f>
        <v>0</v>
      </c>
      <c r="CM3" s="213">
        <f>IF('wg H_Lorenc'!$M3=CB$1,kwantylowa!$M3,0)</f>
        <v>0</v>
      </c>
      <c r="CO3" s="213">
        <f>IF('wg H_Lorenc'!$B3=CO$1,kwantylowa!$B3,0)</f>
        <v>0</v>
      </c>
      <c r="CP3" s="213">
        <f>IF('wg H_Lorenc'!$C3=CO$1,kwantylowa!$C3,0)</f>
        <v>0</v>
      </c>
      <c r="CQ3" s="213">
        <f>IF('wg H_Lorenc'!$D3=CO$1,kwantylowa!$D3,0)</f>
        <v>0</v>
      </c>
      <c r="CR3" s="213">
        <f>IF('wg H_Lorenc'!$E3=CO$1,kwantylowa!$E3,0)</f>
        <v>0</v>
      </c>
      <c r="CS3" s="213">
        <f>IF('wg H_Lorenc'!$F3=CO$1,kwantylowa!$F3,0)</f>
        <v>0</v>
      </c>
      <c r="CT3" s="213">
        <f>IF('wg H_Lorenc'!$G3=CO$1,kwantylowa!$G3,0)</f>
        <v>0</v>
      </c>
      <c r="CU3" s="213">
        <f>IF('wg H_Lorenc'!$H3=CO$1,kwantylowa!$H3,0)</f>
        <v>0</v>
      </c>
      <c r="CV3" s="213">
        <f>IF('wg H_Lorenc'!$I3=CO$1,kwantylowa!$I3,0)</f>
        <v>0</v>
      </c>
      <c r="CW3" s="213">
        <f>IF('wg H_Lorenc'!$J3=CO$1,kwantylowa!$J3,0)</f>
        <v>0</v>
      </c>
      <c r="CX3" s="213">
        <f>IF('wg H_Lorenc'!$K3=CO$1,kwantylowa!$K3,0)</f>
        <v>0</v>
      </c>
      <c r="CY3" s="213">
        <f>IF('wg H_Lorenc'!$L3=CO$1,kwantylowa!$L3,0)</f>
        <v>0</v>
      </c>
      <c r="CZ3" s="213">
        <f>IF('wg H_Lorenc'!$M3=CO$1,kwantylowa!$M3,0)</f>
        <v>0</v>
      </c>
      <c r="DB3" s="213">
        <f>IF('wg H_Lorenc'!$B3=DB$1,kwantylowa!$B3,0)</f>
        <v>0</v>
      </c>
      <c r="DC3" s="213">
        <f>IF('wg H_Lorenc'!$C3=DB$1,kwantylowa!$C3,0)</f>
        <v>0</v>
      </c>
      <c r="DD3" s="213">
        <f>IF('wg H_Lorenc'!$D3=DB$1,kwantylowa!$D3,0)</f>
        <v>0</v>
      </c>
      <c r="DE3" s="213">
        <f>IF('wg H_Lorenc'!$E3=DB$1,kwantylowa!$E3,0)</f>
        <v>0</v>
      </c>
      <c r="DF3" s="213">
        <f>IF('wg H_Lorenc'!$F3=DB$1,kwantylowa!$F3,0)</f>
        <v>0</v>
      </c>
      <c r="DG3" s="213">
        <f>IF('wg H_Lorenc'!$G3=DB$1,kwantylowa!$G3,0)</f>
        <v>0</v>
      </c>
      <c r="DH3" s="213">
        <f>IF('wg H_Lorenc'!$H3=DB$1,kwantylowa!$H3,0)</f>
        <v>0</v>
      </c>
      <c r="DI3" s="213">
        <f>IF('wg H_Lorenc'!$I3=DB$1,kwantylowa!$I3,0)</f>
        <v>0</v>
      </c>
      <c r="DJ3" s="213">
        <f>IF('wg H_Lorenc'!$J3=DB$1,kwantylowa!$J3,0)</f>
        <v>0</v>
      </c>
      <c r="DK3" s="213">
        <f>IF('wg H_Lorenc'!$K3=DB$1,kwantylowa!$K3,0)</f>
        <v>0</v>
      </c>
      <c r="DL3" s="213">
        <f>IF('wg H_Lorenc'!$L3=DB$1,kwantylowa!$L3,0)</f>
        <v>0</v>
      </c>
      <c r="DM3" s="213">
        <f>IF('wg H_Lorenc'!$M3=DB$1,kwantylowa!$M3,0)</f>
        <v>0</v>
      </c>
      <c r="DO3" s="213">
        <f>IF('wg H_Lorenc'!$B3=DO$1,kwantylowa!$B3,0)</f>
        <v>0</v>
      </c>
      <c r="DP3" s="213">
        <f>IF('wg H_Lorenc'!$C3=DO$1,kwantylowa!$C3,0)</f>
        <v>0</v>
      </c>
      <c r="DQ3" s="213">
        <f>IF('wg H_Lorenc'!$D3=DO$1,kwantylowa!$D3,0)</f>
        <v>0</v>
      </c>
      <c r="DR3" s="213">
        <f>IF('wg H_Lorenc'!$E3=DO$1,kwantylowa!$E3,0)</f>
        <v>0</v>
      </c>
      <c r="DS3" s="213">
        <f>IF('wg H_Lorenc'!$F3=DO$1,kwantylowa!$F3,0)</f>
        <v>0</v>
      </c>
      <c r="DT3" s="213">
        <f>IF('wg H_Lorenc'!$G3=DO$1,kwantylowa!$G3,0)</f>
        <v>0</v>
      </c>
      <c r="DU3" s="213">
        <f>IF('wg H_Lorenc'!$H3=DO$1,kwantylowa!$H3,0)</f>
        <v>0</v>
      </c>
      <c r="DV3" s="213">
        <f>IF('wg H_Lorenc'!$I3=DO$1,kwantylowa!$I3,0)</f>
        <v>0</v>
      </c>
      <c r="DW3" s="213">
        <f>IF('wg H_Lorenc'!$J3=DO$1,kwantylowa!$J3,0)</f>
        <v>0</v>
      </c>
      <c r="DX3" s="213">
        <f>IF('wg H_Lorenc'!$K3=DO$1,kwantylowa!$K3,0)</f>
        <v>0</v>
      </c>
      <c r="DY3" s="213">
        <f>IF('wg H_Lorenc'!$L3=DO$1,kwantylowa!$L3,0)</f>
        <v>0</v>
      </c>
      <c r="DZ3" s="213">
        <f>IF('wg H_Lorenc'!$M3=DO$1,kwantylowa!$M3,0)</f>
        <v>0</v>
      </c>
      <c r="EB3" s="213">
        <f>IF('wg H_Lorenc'!$B3=EB$1,kwantylowa!$B3,0)</f>
        <v>0</v>
      </c>
      <c r="EC3" s="213">
        <f>IF('wg H_Lorenc'!$C3=EB$1,kwantylowa!$C3,0)</f>
        <v>0</v>
      </c>
      <c r="ED3" s="213">
        <f>IF('wg H_Lorenc'!$D3=EB$1,kwantylowa!$D3,0)</f>
        <v>0</v>
      </c>
      <c r="EE3" s="213">
        <f>IF('wg H_Lorenc'!$E3=EB$1,kwantylowa!$E3,0)</f>
        <v>0</v>
      </c>
      <c r="EF3" s="213">
        <f>IF('wg H_Lorenc'!$F3=EB$1,kwantylowa!$F3,0)</f>
        <v>0</v>
      </c>
      <c r="EG3" s="213">
        <f>IF('wg H_Lorenc'!$G3=EB$1,kwantylowa!$G3,0)</f>
        <v>0</v>
      </c>
      <c r="EH3" s="213">
        <f>IF('wg H_Lorenc'!$H3=EB$1,kwantylowa!$H3,0)</f>
        <v>0</v>
      </c>
      <c r="EI3" s="213">
        <f>IF('wg H_Lorenc'!$I3=EB$1,kwantylowa!$I3,0)</f>
        <v>0</v>
      </c>
      <c r="EJ3" s="213">
        <f>IF('wg H_Lorenc'!$J3=EB$1,kwantylowa!$J3,0)</f>
        <v>0</v>
      </c>
      <c r="EK3" s="213">
        <f>IF('wg H_Lorenc'!$K3=EB$1,kwantylowa!$K3,0)</f>
        <v>0</v>
      </c>
      <c r="EL3" s="213">
        <f>IF('wg H_Lorenc'!$L3=EB$1,kwantylowa!$L3,0)</f>
        <v>0</v>
      </c>
      <c r="EM3" s="213">
        <f>IF('wg H_Lorenc'!$M3=EB$1,kwantylowa!$M3,0)</f>
        <v>0</v>
      </c>
    </row>
    <row r="4" spans="1:143" ht="9" customHeight="1">
      <c r="A4" s="212">
        <f>'w-wa'!A3</f>
        <v>1780</v>
      </c>
      <c r="B4" s="213">
        <f>IF('wg H_Lorenc'!B4=$A$1,kwantylowa!B4,0)</f>
        <v>0</v>
      </c>
      <c r="C4" s="213">
        <f>IF('wg H_Lorenc'!C4=$A$1,kwantylowa!C4,0)</f>
        <v>0</v>
      </c>
      <c r="D4" s="213">
        <f>IF('wg H_Lorenc'!D4=$A$1,kwantylowa!D4,0)</f>
        <v>0</v>
      </c>
      <c r="E4" s="213">
        <f>IF('wg H_Lorenc'!E4=$A$1,kwantylowa!E4,0)</f>
        <v>0</v>
      </c>
      <c r="F4" s="213">
        <f>IF('wg H_Lorenc'!F4=$A$1,kwantylowa!F4,0)</f>
        <v>0</v>
      </c>
      <c r="G4" s="213">
        <f>IF('wg H_Lorenc'!G4=$A$1,kwantylowa!G4,0)</f>
        <v>0</v>
      </c>
      <c r="H4" s="213">
        <f>IF('wg H_Lorenc'!H4=$A$1,kwantylowa!H4,0)</f>
        <v>0</v>
      </c>
      <c r="I4" s="213">
        <f>IF('wg H_Lorenc'!I4=$A$1,kwantylowa!I4,0)</f>
        <v>0</v>
      </c>
      <c r="J4" s="213">
        <f>IF('wg H_Lorenc'!J4=$A$1,kwantylowa!J4,0)</f>
        <v>0</v>
      </c>
      <c r="K4" s="213">
        <f>IF('wg H_Lorenc'!K4=$A$1,kwantylowa!K4,0)</f>
        <v>0</v>
      </c>
      <c r="L4" s="213">
        <f>IF('wg H_Lorenc'!L4=$A$1,kwantylowa!L4,0)</f>
        <v>0</v>
      </c>
      <c r="M4" s="213">
        <f>IF('wg H_Lorenc'!M4=$A$1,kwantylowa!M4,0)</f>
        <v>0</v>
      </c>
      <c r="O4" s="213">
        <f>IF('wg H_Lorenc'!$B4=$O$1,kwantylowa!$B4,0)</f>
        <v>0</v>
      </c>
      <c r="P4" s="213">
        <f>IF('wg H_Lorenc'!$C4=$O$1,kwantylowa!$C4,0)</f>
        <v>0</v>
      </c>
      <c r="Q4" s="213">
        <f>IF('wg H_Lorenc'!$D4=$O$1,kwantylowa!$D4,0)</f>
        <v>0</v>
      </c>
      <c r="R4" s="213">
        <f>IF('wg H_Lorenc'!$E4=$O$1,kwantylowa!$E4,0)</f>
        <v>0</v>
      </c>
      <c r="S4" s="213">
        <f>IF('wg H_Lorenc'!$F4=$O$1,kwantylowa!$F4,0)</f>
        <v>0</v>
      </c>
      <c r="T4" s="213">
        <f>IF('wg H_Lorenc'!$G4=$O$1,kwantylowa!$G4,0)</f>
        <v>0</v>
      </c>
      <c r="U4" s="213">
        <f>IF('wg H_Lorenc'!$H4=$O$1,kwantylowa!$H4,0)</f>
        <v>0</v>
      </c>
      <c r="V4" s="213">
        <f>IF('wg H_Lorenc'!$I4=$O$1,kwantylowa!$I4,0)</f>
        <v>0</v>
      </c>
      <c r="W4" s="213">
        <f>IF('wg H_Lorenc'!$J4=$O$1,kwantylowa!$J4,0)</f>
        <v>0</v>
      </c>
      <c r="X4" s="213">
        <f>IF('wg H_Lorenc'!$K4=$O$1,kwantylowa!$K4,0)</f>
        <v>0</v>
      </c>
      <c r="Y4" s="213">
        <f>IF('wg H_Lorenc'!$L4=$O$1,kwantylowa!$L4,0)</f>
        <v>0</v>
      </c>
      <c r="Z4" s="213">
        <f>IF('wg H_Lorenc'!$M4=$O$1,kwantylowa!$M4,0)</f>
        <v>0</v>
      </c>
      <c r="AB4" s="213">
        <f>IF('wg H_Lorenc'!$B4=$AB$1,kwantylowa!$B4,0)</f>
        <v>0</v>
      </c>
      <c r="AC4" s="213">
        <f>IF('wg H_Lorenc'!$C4=AB$1,kwantylowa!$C4,0)</f>
        <v>0</v>
      </c>
      <c r="AD4" s="213">
        <f>IF('wg H_Lorenc'!$D4=AB$1,kwantylowa!$D4,0)</f>
        <v>0</v>
      </c>
      <c r="AE4" s="213">
        <f>IF('wg H_Lorenc'!$E4=AB$1,kwantylowa!$E4,0)</f>
        <v>0</v>
      </c>
      <c r="AF4" s="213">
        <f>IF('wg H_Lorenc'!$F4=AB$1,kwantylowa!$F4,0)</f>
        <v>0</v>
      </c>
      <c r="AG4" s="213">
        <f>IF('wg H_Lorenc'!$G4=AB$1,kwantylowa!$G4,0)</f>
        <v>0</v>
      </c>
      <c r="AH4" s="213">
        <f>IF('wg H_Lorenc'!$H4=AB$1,kwantylowa!$H4,0)</f>
        <v>0</v>
      </c>
      <c r="AI4" s="213">
        <f>IF('wg H_Lorenc'!$I4=AB$1,kwantylowa!$I4,0)</f>
        <v>0</v>
      </c>
      <c r="AJ4" s="213">
        <f>IF('wg H_Lorenc'!$J4=AB$1,kwantylowa!$J4,0)</f>
        <v>0</v>
      </c>
      <c r="AK4" s="213">
        <f>IF('wg H_Lorenc'!$K4=AB$1,kwantylowa!$K4,0)</f>
        <v>0</v>
      </c>
      <c r="AL4" s="213">
        <f>IF('wg H_Lorenc'!$L4=AB$1,kwantylowa!$L4,0)</f>
        <v>0</v>
      </c>
      <c r="AM4" s="213">
        <f>IF('wg H_Lorenc'!$M4=AB$1,kwantylowa!$M4,0)</f>
        <v>0</v>
      </c>
      <c r="AO4" s="213">
        <f>IF('wg H_Lorenc'!$B4=AO$1,kwantylowa!$B4,0)</f>
        <v>0</v>
      </c>
      <c r="AP4" s="213">
        <f>IF('wg H_Lorenc'!$C4=AO$1,kwantylowa!$C4,0)</f>
        <v>0</v>
      </c>
      <c r="AQ4" s="213">
        <f>IF('wg H_Lorenc'!$D4=AO$1,kwantylowa!$D4,0)</f>
        <v>4</v>
      </c>
      <c r="AR4" s="213">
        <f>IF('wg H_Lorenc'!$E4=AO$1,kwantylowa!$E4,0)</f>
        <v>0</v>
      </c>
      <c r="AS4" s="213">
        <f>IF('wg H_Lorenc'!$F4=AO$1,kwantylowa!$F4,0)</f>
        <v>0</v>
      </c>
      <c r="AT4" s="213">
        <f>IF('wg H_Lorenc'!$G4=AO$1,kwantylowa!$G4,0)</f>
        <v>0</v>
      </c>
      <c r="AU4" s="213">
        <f>IF('wg H_Lorenc'!$H4=AO$1,kwantylowa!$H4,0)</f>
        <v>0</v>
      </c>
      <c r="AV4" s="213">
        <f>IF('wg H_Lorenc'!$I4=AO$1,kwantylowa!$I4,0)</f>
        <v>0</v>
      </c>
      <c r="AW4" s="213">
        <f>IF('wg H_Lorenc'!$J4=AO$1,kwantylowa!$J4,0)</f>
        <v>0</v>
      </c>
      <c r="AX4" s="213">
        <f>IF('wg H_Lorenc'!$K4=AO$1,kwantylowa!$K4,0)</f>
        <v>0</v>
      </c>
      <c r="AY4" s="213">
        <f>IF('wg H_Lorenc'!$L4=AO$1,kwantylowa!$L4,0)</f>
        <v>0</v>
      </c>
      <c r="AZ4" s="213">
        <f>IF('wg H_Lorenc'!$M4=AO$1,kwantylowa!$M4,0)</f>
        <v>0</v>
      </c>
      <c r="BB4" s="213">
        <f>IF('wg H_Lorenc'!$B4=BB$1,kwantylowa!$B4,0)</f>
        <v>0</v>
      </c>
      <c r="BC4" s="213">
        <f>IF('wg H_Lorenc'!$C4=BB$1,kwantylowa!$C4,0)</f>
        <v>0</v>
      </c>
      <c r="BD4" s="213">
        <f>IF('wg H_Lorenc'!$D4=BB$1,kwantylowa!$D4,0)</f>
        <v>0</v>
      </c>
      <c r="BE4" s="213">
        <f>IF('wg H_Lorenc'!$E4=BB$1,kwantylowa!$E4,0)</f>
        <v>0</v>
      </c>
      <c r="BF4" s="213">
        <f>IF('wg H_Lorenc'!$F4=BB$1,kwantylowa!$F4,0)</f>
        <v>6</v>
      </c>
      <c r="BG4" s="213">
        <f>IF('wg H_Lorenc'!$G4=BB$1,kwantylowa!$G4,0)</f>
        <v>0</v>
      </c>
      <c r="BH4" s="213">
        <f>IF('wg H_Lorenc'!$H4=BB$1,kwantylowa!$H4,0)</f>
        <v>0</v>
      </c>
      <c r="BI4" s="213">
        <f>IF('wg H_Lorenc'!$I4=BB$1,kwantylowa!$I4,0)</f>
        <v>0</v>
      </c>
      <c r="BJ4" s="213">
        <f>IF('wg H_Lorenc'!$J4=BB$1,kwantylowa!$J4,0)</f>
        <v>0</v>
      </c>
      <c r="BK4" s="213">
        <f>IF('wg H_Lorenc'!$K4=BB$1,kwantylowa!$K4,0)</f>
        <v>3</v>
      </c>
      <c r="BL4" s="213">
        <f>IF('wg H_Lorenc'!$L4=BB$1,kwantylowa!$L4,0)</f>
        <v>0</v>
      </c>
      <c r="BM4" s="213">
        <f>IF('wg H_Lorenc'!$M4=BB$1,kwantylowa!$M4,0)</f>
        <v>0</v>
      </c>
      <c r="BO4" s="213">
        <f>IF('wg H_Lorenc'!$B4=BO$1,kwantylowa!$B4,0)</f>
        <v>9</v>
      </c>
      <c r="BP4" s="213">
        <f>IF('wg H_Lorenc'!$C4=BO$1,kwantylowa!$C4,0)</f>
        <v>9</v>
      </c>
      <c r="BQ4" s="213">
        <f>IF('wg H_Lorenc'!$D4=BO$1,kwantylowa!$D4,0)</f>
        <v>0</v>
      </c>
      <c r="BR4" s="213">
        <f>IF('wg H_Lorenc'!$E4=BO$1,kwantylowa!$E4,0)</f>
        <v>0</v>
      </c>
      <c r="BS4" s="213">
        <f>IF('wg H_Lorenc'!$F4=BO$1,kwantylowa!$F4,0)</f>
        <v>0</v>
      </c>
      <c r="BT4" s="213">
        <f>IF('wg H_Lorenc'!$G4=BO$1,kwantylowa!$G4,0)</f>
        <v>6</v>
      </c>
      <c r="BU4" s="213">
        <f>IF('wg H_Lorenc'!$H4=BO$1,kwantylowa!$H4,0)</f>
        <v>5</v>
      </c>
      <c r="BV4" s="213">
        <f>IF('wg H_Lorenc'!$I4=BO$1,kwantylowa!$I4,0)</f>
        <v>6</v>
      </c>
      <c r="BW4" s="213">
        <f>IF('wg H_Lorenc'!$J4=BO$1,kwantylowa!$J4,0)</f>
        <v>6</v>
      </c>
      <c r="BX4" s="213">
        <f>IF('wg H_Lorenc'!$K4=BO$1,kwantylowa!$K4,0)</f>
        <v>0</v>
      </c>
      <c r="BY4" s="213">
        <f>IF('wg H_Lorenc'!$L4=BO$1,kwantylowa!$L4,0)</f>
        <v>6</v>
      </c>
      <c r="BZ4" s="213">
        <f>IF('wg H_Lorenc'!$M4=BO$1,kwantylowa!$M4,0)</f>
        <v>0</v>
      </c>
      <c r="CB4" s="213">
        <f>IF('wg H_Lorenc'!$B4=CB$1,kwantylowa!$B4,0)</f>
        <v>0</v>
      </c>
      <c r="CC4" s="213">
        <f>IF('wg H_Lorenc'!$C4=CB$1,kwantylowa!$C4,0)</f>
        <v>0</v>
      </c>
      <c r="CD4" s="213">
        <f>IF('wg H_Lorenc'!$D4=CB$1,kwantylowa!$D4,0)</f>
        <v>0</v>
      </c>
      <c r="CE4" s="213">
        <f>IF('wg H_Lorenc'!$E4=CB$1,kwantylowa!$E4,0)</f>
        <v>11</v>
      </c>
      <c r="CF4" s="213">
        <f>IF('wg H_Lorenc'!$F4=CB$1,kwantylowa!$F4,0)</f>
        <v>0</v>
      </c>
      <c r="CG4" s="213">
        <f>IF('wg H_Lorenc'!$G4=CB$1,kwantylowa!$G4,0)</f>
        <v>0</v>
      </c>
      <c r="CH4" s="213">
        <f>IF('wg H_Lorenc'!$H4=CB$1,kwantylowa!$H4,0)</f>
        <v>0</v>
      </c>
      <c r="CI4" s="213">
        <f>IF('wg H_Lorenc'!$I4=CB$1,kwantylowa!$I4,0)</f>
        <v>0</v>
      </c>
      <c r="CJ4" s="213">
        <f>IF('wg H_Lorenc'!$J4=CB$1,kwantylowa!$J4,0)</f>
        <v>0</v>
      </c>
      <c r="CK4" s="213">
        <f>IF('wg H_Lorenc'!$K4=CB$1,kwantylowa!$K4,0)</f>
        <v>0</v>
      </c>
      <c r="CL4" s="213">
        <f>IF('wg H_Lorenc'!$L4=CB$1,kwantylowa!$L4,0)</f>
        <v>0</v>
      </c>
      <c r="CM4" s="213">
        <f>IF('wg H_Lorenc'!$M4=CB$1,kwantylowa!$M4,0)</f>
        <v>11</v>
      </c>
      <c r="CO4" s="213">
        <f>IF('wg H_Lorenc'!$B4=CO$1,kwantylowa!$B4,0)</f>
        <v>0</v>
      </c>
      <c r="CP4" s="213">
        <f>IF('wg H_Lorenc'!$C4=CO$1,kwantylowa!$C4,0)</f>
        <v>0</v>
      </c>
      <c r="CQ4" s="213">
        <f>IF('wg H_Lorenc'!$D4=CO$1,kwantylowa!$D4,0)</f>
        <v>0</v>
      </c>
      <c r="CR4" s="213">
        <f>IF('wg H_Lorenc'!$E4=CO$1,kwantylowa!$E4,0)</f>
        <v>0</v>
      </c>
      <c r="CS4" s="213">
        <f>IF('wg H_Lorenc'!$F4=CO$1,kwantylowa!$F4,0)</f>
        <v>0</v>
      </c>
      <c r="CT4" s="213">
        <f>IF('wg H_Lorenc'!$G4=CO$1,kwantylowa!$G4,0)</f>
        <v>0</v>
      </c>
      <c r="CU4" s="213">
        <f>IF('wg H_Lorenc'!$H4=CO$1,kwantylowa!$H4,0)</f>
        <v>0</v>
      </c>
      <c r="CV4" s="213">
        <f>IF('wg H_Lorenc'!$I4=CO$1,kwantylowa!$I4,0)</f>
        <v>0</v>
      </c>
      <c r="CW4" s="213">
        <f>IF('wg H_Lorenc'!$J4=CO$1,kwantylowa!$J4,0)</f>
        <v>0</v>
      </c>
      <c r="CX4" s="213">
        <f>IF('wg H_Lorenc'!$K4=CO$1,kwantylowa!$K4,0)</f>
        <v>0</v>
      </c>
      <c r="CY4" s="213">
        <f>IF('wg H_Lorenc'!$L4=CO$1,kwantylowa!$L4,0)</f>
        <v>0</v>
      </c>
      <c r="CZ4" s="213">
        <f>IF('wg H_Lorenc'!$M4=CO$1,kwantylowa!$M4,0)</f>
        <v>0</v>
      </c>
      <c r="DB4" s="213">
        <f>IF('wg H_Lorenc'!$B4=DB$1,kwantylowa!$B4,0)</f>
        <v>0</v>
      </c>
      <c r="DC4" s="213">
        <f>IF('wg H_Lorenc'!$C4=DB$1,kwantylowa!$C4,0)</f>
        <v>0</v>
      </c>
      <c r="DD4" s="213">
        <f>IF('wg H_Lorenc'!$D4=DB$1,kwantylowa!$D4,0)</f>
        <v>0</v>
      </c>
      <c r="DE4" s="213">
        <f>IF('wg H_Lorenc'!$E4=DB$1,kwantylowa!$E4,0)</f>
        <v>0</v>
      </c>
      <c r="DF4" s="213">
        <f>IF('wg H_Lorenc'!$F4=DB$1,kwantylowa!$F4,0)</f>
        <v>0</v>
      </c>
      <c r="DG4" s="213">
        <f>IF('wg H_Lorenc'!$G4=DB$1,kwantylowa!$G4,0)</f>
        <v>0</v>
      </c>
      <c r="DH4" s="213">
        <f>IF('wg H_Lorenc'!$H4=DB$1,kwantylowa!$H4,0)</f>
        <v>0</v>
      </c>
      <c r="DI4" s="213">
        <f>IF('wg H_Lorenc'!$I4=DB$1,kwantylowa!$I4,0)</f>
        <v>0</v>
      </c>
      <c r="DJ4" s="213">
        <f>IF('wg H_Lorenc'!$J4=DB$1,kwantylowa!$J4,0)</f>
        <v>0</v>
      </c>
      <c r="DK4" s="213">
        <f>IF('wg H_Lorenc'!$K4=DB$1,kwantylowa!$K4,0)</f>
        <v>0</v>
      </c>
      <c r="DL4" s="213">
        <f>IF('wg H_Lorenc'!$L4=DB$1,kwantylowa!$L4,0)</f>
        <v>0</v>
      </c>
      <c r="DM4" s="213">
        <f>IF('wg H_Lorenc'!$M4=DB$1,kwantylowa!$M4,0)</f>
        <v>0</v>
      </c>
      <c r="DO4" s="213">
        <f>IF('wg H_Lorenc'!$B4=DO$1,kwantylowa!$B4,0)</f>
        <v>0</v>
      </c>
      <c r="DP4" s="213">
        <f>IF('wg H_Lorenc'!$C4=DO$1,kwantylowa!$C4,0)</f>
        <v>0</v>
      </c>
      <c r="DQ4" s="213">
        <f>IF('wg H_Lorenc'!$D4=DO$1,kwantylowa!$D4,0)</f>
        <v>0</v>
      </c>
      <c r="DR4" s="213">
        <f>IF('wg H_Lorenc'!$E4=DO$1,kwantylowa!$E4,0)</f>
        <v>0</v>
      </c>
      <c r="DS4" s="213">
        <f>IF('wg H_Lorenc'!$F4=DO$1,kwantylowa!$F4,0)</f>
        <v>0</v>
      </c>
      <c r="DT4" s="213">
        <f>IF('wg H_Lorenc'!$G4=DO$1,kwantylowa!$G4,0)</f>
        <v>0</v>
      </c>
      <c r="DU4" s="213">
        <f>IF('wg H_Lorenc'!$H4=DO$1,kwantylowa!$H4,0)</f>
        <v>0</v>
      </c>
      <c r="DV4" s="213">
        <f>IF('wg H_Lorenc'!$I4=DO$1,kwantylowa!$I4,0)</f>
        <v>0</v>
      </c>
      <c r="DW4" s="213">
        <f>IF('wg H_Lorenc'!$J4=DO$1,kwantylowa!$J4,0)</f>
        <v>0</v>
      </c>
      <c r="DX4" s="213">
        <f>IF('wg H_Lorenc'!$K4=DO$1,kwantylowa!$K4,0)</f>
        <v>0</v>
      </c>
      <c r="DY4" s="213">
        <f>IF('wg H_Lorenc'!$L4=DO$1,kwantylowa!$L4,0)</f>
        <v>0</v>
      </c>
      <c r="DZ4" s="213">
        <f>IF('wg H_Lorenc'!$M4=DO$1,kwantylowa!$M4,0)</f>
        <v>0</v>
      </c>
      <c r="EB4" s="213">
        <f>IF('wg H_Lorenc'!$B4=EB$1,kwantylowa!$B4,0)</f>
        <v>0</v>
      </c>
      <c r="EC4" s="213">
        <f>IF('wg H_Lorenc'!$C4=EB$1,kwantylowa!$C4,0)</f>
        <v>0</v>
      </c>
      <c r="ED4" s="213">
        <f>IF('wg H_Lorenc'!$D4=EB$1,kwantylowa!$D4,0)</f>
        <v>0</v>
      </c>
      <c r="EE4" s="213">
        <f>IF('wg H_Lorenc'!$E4=EB$1,kwantylowa!$E4,0)</f>
        <v>0</v>
      </c>
      <c r="EF4" s="213">
        <f>IF('wg H_Lorenc'!$F4=EB$1,kwantylowa!$F4,0)</f>
        <v>0</v>
      </c>
      <c r="EG4" s="213">
        <f>IF('wg H_Lorenc'!$G4=EB$1,kwantylowa!$G4,0)</f>
        <v>0</v>
      </c>
      <c r="EH4" s="213">
        <f>IF('wg H_Lorenc'!$H4=EB$1,kwantylowa!$H4,0)</f>
        <v>0</v>
      </c>
      <c r="EI4" s="213">
        <f>IF('wg H_Lorenc'!$I4=EB$1,kwantylowa!$I4,0)</f>
        <v>0</v>
      </c>
      <c r="EJ4" s="213">
        <f>IF('wg H_Lorenc'!$J4=EB$1,kwantylowa!$J4,0)</f>
        <v>0</v>
      </c>
      <c r="EK4" s="213">
        <f>IF('wg H_Lorenc'!$K4=EB$1,kwantylowa!$K4,0)</f>
        <v>0</v>
      </c>
      <c r="EL4" s="213">
        <f>IF('wg H_Lorenc'!$L4=EB$1,kwantylowa!$L4,0)</f>
        <v>0</v>
      </c>
      <c r="EM4" s="213">
        <f>IF('wg H_Lorenc'!$M4=EB$1,kwantylowa!$M4,0)</f>
        <v>0</v>
      </c>
    </row>
    <row r="5" spans="1:143" ht="9" customHeight="1">
      <c r="A5" s="212">
        <f>'w-wa'!A4</f>
        <v>1781</v>
      </c>
      <c r="B5" s="213">
        <f>IF('wg H_Lorenc'!B5=$A$1,kwantylowa!B5,0)</f>
        <v>0</v>
      </c>
      <c r="C5" s="213">
        <f>IF('wg H_Lorenc'!C5=$A$1,kwantylowa!C5,0)</f>
        <v>0</v>
      </c>
      <c r="D5" s="213">
        <f>IF('wg H_Lorenc'!D5=$A$1,kwantylowa!D5,0)</f>
        <v>0</v>
      </c>
      <c r="E5" s="213">
        <f>IF('wg H_Lorenc'!E5=$A$1,kwantylowa!E5,0)</f>
        <v>0</v>
      </c>
      <c r="F5" s="213">
        <f>IF('wg H_Lorenc'!F5=$A$1,kwantylowa!F5,0)</f>
        <v>0</v>
      </c>
      <c r="G5" s="213">
        <f>IF('wg H_Lorenc'!G5=$A$1,kwantylowa!G5,0)</f>
        <v>0</v>
      </c>
      <c r="H5" s="213">
        <f>IF('wg H_Lorenc'!H5=$A$1,kwantylowa!H5,0)</f>
        <v>0</v>
      </c>
      <c r="I5" s="213">
        <f>IF('wg H_Lorenc'!I5=$A$1,kwantylowa!I5,0)</f>
        <v>1</v>
      </c>
      <c r="J5" s="213">
        <f>IF('wg H_Lorenc'!J5=$A$1,kwantylowa!J5,0)</f>
        <v>0</v>
      </c>
      <c r="K5" s="213">
        <f>IF('wg H_Lorenc'!K5=$A$1,kwantylowa!K5,0)</f>
        <v>0</v>
      </c>
      <c r="L5" s="213">
        <f>IF('wg H_Lorenc'!L5=$A$1,kwantylowa!L5,0)</f>
        <v>0</v>
      </c>
      <c r="M5" s="213">
        <f>IF('wg H_Lorenc'!M5=$A$1,kwantylowa!M5,0)</f>
        <v>0</v>
      </c>
      <c r="O5" s="213">
        <f>IF('wg H_Lorenc'!$B5=$O$1,kwantylowa!$B5,0)</f>
        <v>0</v>
      </c>
      <c r="P5" s="213">
        <f>IF('wg H_Lorenc'!$C5=$O$1,kwantylowa!$C5,0)</f>
        <v>0</v>
      </c>
      <c r="Q5" s="213">
        <f>IF('wg H_Lorenc'!$D5=$O$1,kwantylowa!$D5,0)</f>
        <v>0</v>
      </c>
      <c r="R5" s="213">
        <f>IF('wg H_Lorenc'!$E5=$O$1,kwantylowa!$E5,0)</f>
        <v>0</v>
      </c>
      <c r="S5" s="213">
        <f>IF('wg H_Lorenc'!$F5=$O$1,kwantylowa!$F5,0)</f>
        <v>0</v>
      </c>
      <c r="T5" s="213">
        <f>IF('wg H_Lorenc'!$G5=$O$1,kwantylowa!$G5,0)</f>
        <v>0</v>
      </c>
      <c r="U5" s="213">
        <f>IF('wg H_Lorenc'!$H5=$O$1,kwantylowa!$H5,0)</f>
        <v>0</v>
      </c>
      <c r="V5" s="213">
        <f>IF('wg H_Lorenc'!$I5=$O$1,kwantylowa!$I5,0)</f>
        <v>0</v>
      </c>
      <c r="W5" s="213">
        <f>IF('wg H_Lorenc'!$J5=$O$1,kwantylowa!$J5,0)</f>
        <v>1</v>
      </c>
      <c r="X5" s="213">
        <f>IF('wg H_Lorenc'!$K5=$O$1,kwantylowa!$K5,0)</f>
        <v>0</v>
      </c>
      <c r="Y5" s="213">
        <f>IF('wg H_Lorenc'!$L5=$O$1,kwantylowa!$L5,0)</f>
        <v>0</v>
      </c>
      <c r="Z5" s="213">
        <f>IF('wg H_Lorenc'!$M5=$O$1,kwantylowa!$M5,0)</f>
        <v>0</v>
      </c>
      <c r="AB5" s="213">
        <f>IF('wg H_Lorenc'!$B5=$AB$1,kwantylowa!$B5,0)</f>
        <v>0</v>
      </c>
      <c r="AC5" s="213">
        <f>IF('wg H_Lorenc'!$C5=AB$1,kwantylowa!$C5,0)</f>
        <v>0</v>
      </c>
      <c r="AD5" s="213">
        <f>IF('wg H_Lorenc'!$D5=AB$1,kwantylowa!$D5,0)</f>
        <v>0</v>
      </c>
      <c r="AE5" s="213">
        <f>IF('wg H_Lorenc'!$E5=AB$1,kwantylowa!$E5,0)</f>
        <v>0</v>
      </c>
      <c r="AF5" s="213">
        <f>IF('wg H_Lorenc'!$F5=AB$1,kwantylowa!$F5,0)</f>
        <v>0</v>
      </c>
      <c r="AG5" s="213">
        <f>IF('wg H_Lorenc'!$G5=AB$1,kwantylowa!$G5,0)</f>
        <v>1</v>
      </c>
      <c r="AH5" s="213">
        <f>IF('wg H_Lorenc'!$H5=AB$1,kwantylowa!$H5,0)</f>
        <v>0</v>
      </c>
      <c r="AI5" s="213">
        <f>IF('wg H_Lorenc'!$I5=AB$1,kwantylowa!$I5,0)</f>
        <v>0</v>
      </c>
      <c r="AJ5" s="213">
        <f>IF('wg H_Lorenc'!$J5=AB$1,kwantylowa!$J5,0)</f>
        <v>0</v>
      </c>
      <c r="AK5" s="213">
        <f>IF('wg H_Lorenc'!$K5=AB$1,kwantylowa!$K5,0)</f>
        <v>0</v>
      </c>
      <c r="AL5" s="213">
        <f>IF('wg H_Lorenc'!$L5=AB$1,kwantylowa!$L5,0)</f>
        <v>0</v>
      </c>
      <c r="AM5" s="213">
        <f>IF('wg H_Lorenc'!$M5=AB$1,kwantylowa!$M5,0)</f>
        <v>0</v>
      </c>
      <c r="AO5" s="213">
        <f>IF('wg H_Lorenc'!$B5=AO$1,kwantylowa!$B5,0)</f>
        <v>0</v>
      </c>
      <c r="AP5" s="213">
        <f>IF('wg H_Lorenc'!$C5=AO$1,kwantylowa!$C5,0)</f>
        <v>0</v>
      </c>
      <c r="AQ5" s="213">
        <f>IF('wg H_Lorenc'!$D5=AO$1,kwantylowa!$D5,0)</f>
        <v>0</v>
      </c>
      <c r="AR5" s="213">
        <f>IF('wg H_Lorenc'!$E5=AO$1,kwantylowa!$E5,0)</f>
        <v>0</v>
      </c>
      <c r="AS5" s="213">
        <f>IF('wg H_Lorenc'!$F5=AO$1,kwantylowa!$F5,0)</f>
        <v>0</v>
      </c>
      <c r="AT5" s="213">
        <f>IF('wg H_Lorenc'!$G5=AO$1,kwantylowa!$G5,0)</f>
        <v>0</v>
      </c>
      <c r="AU5" s="213">
        <f>IF('wg H_Lorenc'!$H5=AO$1,kwantylowa!$H5,0)</f>
        <v>3</v>
      </c>
      <c r="AV5" s="213">
        <f>IF('wg H_Lorenc'!$I5=AO$1,kwantylowa!$I5,0)</f>
        <v>0</v>
      </c>
      <c r="AW5" s="213">
        <f>IF('wg H_Lorenc'!$J5=AO$1,kwantylowa!$J5,0)</f>
        <v>0</v>
      </c>
      <c r="AX5" s="213">
        <f>IF('wg H_Lorenc'!$K5=AO$1,kwantylowa!$K5,0)</f>
        <v>0</v>
      </c>
      <c r="AY5" s="213">
        <f>IF('wg H_Lorenc'!$L5=AO$1,kwantylowa!$L5,0)</f>
        <v>0</v>
      </c>
      <c r="AZ5" s="213">
        <f>IF('wg H_Lorenc'!$M5=AO$1,kwantylowa!$M5,0)</f>
        <v>0</v>
      </c>
      <c r="BB5" s="213">
        <f>IF('wg H_Lorenc'!$B5=BB$1,kwantylowa!$B5,0)</f>
        <v>0</v>
      </c>
      <c r="BC5" s="213">
        <f>IF('wg H_Lorenc'!$C5=BB$1,kwantylowa!$C5,0)</f>
        <v>0</v>
      </c>
      <c r="BD5" s="213">
        <f>IF('wg H_Lorenc'!$D5=BB$1,kwantylowa!$D5,0)</f>
        <v>0</v>
      </c>
      <c r="BE5" s="213">
        <f>IF('wg H_Lorenc'!$E5=BB$1,kwantylowa!$E5,0)</f>
        <v>5</v>
      </c>
      <c r="BF5" s="213">
        <f>IF('wg H_Lorenc'!$F5=BB$1,kwantylowa!$F5,0)</f>
        <v>0</v>
      </c>
      <c r="BG5" s="213">
        <f>IF('wg H_Lorenc'!$G5=BB$1,kwantylowa!$G5,0)</f>
        <v>0</v>
      </c>
      <c r="BH5" s="213">
        <f>IF('wg H_Lorenc'!$H5=BB$1,kwantylowa!$H5,0)</f>
        <v>0</v>
      </c>
      <c r="BI5" s="213">
        <f>IF('wg H_Lorenc'!$I5=BB$1,kwantylowa!$I5,0)</f>
        <v>0</v>
      </c>
      <c r="BJ5" s="213">
        <f>IF('wg H_Lorenc'!$J5=BB$1,kwantylowa!$J5,0)</f>
        <v>0</v>
      </c>
      <c r="BK5" s="213">
        <f>IF('wg H_Lorenc'!$K5=BB$1,kwantylowa!$K5,0)</f>
        <v>0</v>
      </c>
      <c r="BL5" s="213">
        <f>IF('wg H_Lorenc'!$L5=BB$1,kwantylowa!$L5,0)</f>
        <v>5</v>
      </c>
      <c r="BM5" s="213">
        <f>IF('wg H_Lorenc'!$M5=BB$1,kwantylowa!$M5,0)</f>
        <v>0</v>
      </c>
      <c r="BO5" s="213">
        <f>IF('wg H_Lorenc'!$B5=BO$1,kwantylowa!$B5,0)</f>
        <v>8</v>
      </c>
      <c r="BP5" s="213">
        <f>IF('wg H_Lorenc'!$C5=BO$1,kwantylowa!$C5,0)</f>
        <v>8</v>
      </c>
      <c r="BQ5" s="213">
        <f>IF('wg H_Lorenc'!$D5=BO$1,kwantylowa!$D5,0)</f>
        <v>8</v>
      </c>
      <c r="BR5" s="213">
        <f>IF('wg H_Lorenc'!$E5=BO$1,kwantylowa!$E5,0)</f>
        <v>0</v>
      </c>
      <c r="BS5" s="213">
        <f>IF('wg H_Lorenc'!$F5=BO$1,kwantylowa!$F5,0)</f>
        <v>7</v>
      </c>
      <c r="BT5" s="213">
        <f>IF('wg H_Lorenc'!$G5=BO$1,kwantylowa!$G5,0)</f>
        <v>0</v>
      </c>
      <c r="BU5" s="213">
        <f>IF('wg H_Lorenc'!$H5=BO$1,kwantylowa!$H5,0)</f>
        <v>0</v>
      </c>
      <c r="BV5" s="213">
        <f>IF('wg H_Lorenc'!$I5=BO$1,kwantylowa!$I5,0)</f>
        <v>0</v>
      </c>
      <c r="BW5" s="213">
        <f>IF('wg H_Lorenc'!$J5=BO$1,kwantylowa!$J5,0)</f>
        <v>0</v>
      </c>
      <c r="BX5" s="213">
        <f>IF('wg H_Lorenc'!$K5=BO$1,kwantylowa!$K5,0)</f>
        <v>0</v>
      </c>
      <c r="BY5" s="213">
        <f>IF('wg H_Lorenc'!$L5=BO$1,kwantylowa!$L5,0)</f>
        <v>0</v>
      </c>
      <c r="BZ5" s="213">
        <f>IF('wg H_Lorenc'!$M5=BO$1,kwantylowa!$M5,0)</f>
        <v>10</v>
      </c>
      <c r="CB5" s="213">
        <f>IF('wg H_Lorenc'!$B5=CB$1,kwantylowa!$B5,0)</f>
        <v>0</v>
      </c>
      <c r="CC5" s="213">
        <f>IF('wg H_Lorenc'!$C5=CB$1,kwantylowa!$C5,0)</f>
        <v>0</v>
      </c>
      <c r="CD5" s="213">
        <f>IF('wg H_Lorenc'!$D5=CB$1,kwantylowa!$D5,0)</f>
        <v>0</v>
      </c>
      <c r="CE5" s="213">
        <f>IF('wg H_Lorenc'!$E5=CB$1,kwantylowa!$E5,0)</f>
        <v>0</v>
      </c>
      <c r="CF5" s="213">
        <f>IF('wg H_Lorenc'!$F5=CB$1,kwantylowa!$F5,0)</f>
        <v>0</v>
      </c>
      <c r="CG5" s="213">
        <f>IF('wg H_Lorenc'!$G5=CB$1,kwantylowa!$G5,0)</f>
        <v>0</v>
      </c>
      <c r="CH5" s="213">
        <f>IF('wg H_Lorenc'!$H5=CB$1,kwantylowa!$H5,0)</f>
        <v>0</v>
      </c>
      <c r="CI5" s="213">
        <f>IF('wg H_Lorenc'!$I5=CB$1,kwantylowa!$I5,0)</f>
        <v>0</v>
      </c>
      <c r="CJ5" s="213">
        <f>IF('wg H_Lorenc'!$J5=CB$1,kwantylowa!$J5,0)</f>
        <v>0</v>
      </c>
      <c r="CK5" s="213">
        <f>IF('wg H_Lorenc'!$K5=CB$1,kwantylowa!$K5,0)</f>
        <v>0</v>
      </c>
      <c r="CL5" s="213">
        <f>IF('wg H_Lorenc'!$L5=CB$1,kwantylowa!$L5,0)</f>
        <v>0</v>
      </c>
      <c r="CM5" s="213">
        <f>IF('wg H_Lorenc'!$M5=CB$1,kwantylowa!$M5,0)</f>
        <v>0</v>
      </c>
      <c r="CO5" s="213">
        <f>IF('wg H_Lorenc'!$B5=CO$1,kwantylowa!$B5,0)</f>
        <v>0</v>
      </c>
      <c r="CP5" s="213">
        <f>IF('wg H_Lorenc'!$C5=CO$1,kwantylowa!$C5,0)</f>
        <v>0</v>
      </c>
      <c r="CQ5" s="213">
        <f>IF('wg H_Lorenc'!$D5=CO$1,kwantylowa!$D5,0)</f>
        <v>0</v>
      </c>
      <c r="CR5" s="213">
        <f>IF('wg H_Lorenc'!$E5=CO$1,kwantylowa!$E5,0)</f>
        <v>0</v>
      </c>
      <c r="CS5" s="213">
        <f>IF('wg H_Lorenc'!$F5=CO$1,kwantylowa!$F5,0)</f>
        <v>0</v>
      </c>
      <c r="CT5" s="213">
        <f>IF('wg H_Lorenc'!$G5=CO$1,kwantylowa!$G5,0)</f>
        <v>0</v>
      </c>
      <c r="CU5" s="213">
        <f>IF('wg H_Lorenc'!$H5=CO$1,kwantylowa!$H5,0)</f>
        <v>0</v>
      </c>
      <c r="CV5" s="213">
        <f>IF('wg H_Lorenc'!$I5=CO$1,kwantylowa!$I5,0)</f>
        <v>0</v>
      </c>
      <c r="CW5" s="213">
        <f>IF('wg H_Lorenc'!$J5=CO$1,kwantylowa!$J5,0)</f>
        <v>0</v>
      </c>
      <c r="CX5" s="213">
        <f>IF('wg H_Lorenc'!$K5=CO$1,kwantylowa!$K5,0)</f>
        <v>11</v>
      </c>
      <c r="CY5" s="213">
        <f>IF('wg H_Lorenc'!$L5=CO$1,kwantylowa!$L5,0)</f>
        <v>0</v>
      </c>
      <c r="CZ5" s="213">
        <f>IF('wg H_Lorenc'!$M5=CO$1,kwantylowa!$M5,0)</f>
        <v>0</v>
      </c>
      <c r="DB5" s="213">
        <f>IF('wg H_Lorenc'!$B5=DB$1,kwantylowa!$B5,0)</f>
        <v>0</v>
      </c>
      <c r="DC5" s="213">
        <f>IF('wg H_Lorenc'!$C5=DB$1,kwantylowa!$C5,0)</f>
        <v>0</v>
      </c>
      <c r="DD5" s="213">
        <f>IF('wg H_Lorenc'!$D5=DB$1,kwantylowa!$D5,0)</f>
        <v>0</v>
      </c>
      <c r="DE5" s="213">
        <f>IF('wg H_Lorenc'!$E5=DB$1,kwantylowa!$E5,0)</f>
        <v>0</v>
      </c>
      <c r="DF5" s="213">
        <f>IF('wg H_Lorenc'!$F5=DB$1,kwantylowa!$F5,0)</f>
        <v>0</v>
      </c>
      <c r="DG5" s="213">
        <f>IF('wg H_Lorenc'!$G5=DB$1,kwantylowa!$G5,0)</f>
        <v>0</v>
      </c>
      <c r="DH5" s="213">
        <f>IF('wg H_Lorenc'!$H5=DB$1,kwantylowa!$H5,0)</f>
        <v>0</v>
      </c>
      <c r="DI5" s="213">
        <f>IF('wg H_Lorenc'!$I5=DB$1,kwantylowa!$I5,0)</f>
        <v>0</v>
      </c>
      <c r="DJ5" s="213">
        <f>IF('wg H_Lorenc'!$J5=DB$1,kwantylowa!$J5,0)</f>
        <v>0</v>
      </c>
      <c r="DK5" s="213">
        <f>IF('wg H_Lorenc'!$K5=DB$1,kwantylowa!$K5,0)</f>
        <v>0</v>
      </c>
      <c r="DL5" s="213">
        <f>IF('wg H_Lorenc'!$L5=DB$1,kwantylowa!$L5,0)</f>
        <v>0</v>
      </c>
      <c r="DM5" s="213">
        <f>IF('wg H_Lorenc'!$M5=DB$1,kwantylowa!$M5,0)</f>
        <v>0</v>
      </c>
      <c r="DO5" s="213">
        <f>IF('wg H_Lorenc'!$B5=DO$1,kwantylowa!$B5,0)</f>
        <v>0</v>
      </c>
      <c r="DP5" s="213">
        <f>IF('wg H_Lorenc'!$C5=DO$1,kwantylowa!$C5,0)</f>
        <v>0</v>
      </c>
      <c r="DQ5" s="213">
        <f>IF('wg H_Lorenc'!$D5=DO$1,kwantylowa!$D5,0)</f>
        <v>0</v>
      </c>
      <c r="DR5" s="213">
        <f>IF('wg H_Lorenc'!$E5=DO$1,kwantylowa!$E5,0)</f>
        <v>0</v>
      </c>
      <c r="DS5" s="213">
        <f>IF('wg H_Lorenc'!$F5=DO$1,kwantylowa!$F5,0)</f>
        <v>0</v>
      </c>
      <c r="DT5" s="213">
        <f>IF('wg H_Lorenc'!$G5=DO$1,kwantylowa!$G5,0)</f>
        <v>0</v>
      </c>
      <c r="DU5" s="213">
        <f>IF('wg H_Lorenc'!$H5=DO$1,kwantylowa!$H5,0)</f>
        <v>0</v>
      </c>
      <c r="DV5" s="213">
        <f>IF('wg H_Lorenc'!$I5=DO$1,kwantylowa!$I5,0)</f>
        <v>0</v>
      </c>
      <c r="DW5" s="213">
        <f>IF('wg H_Lorenc'!$J5=DO$1,kwantylowa!$J5,0)</f>
        <v>0</v>
      </c>
      <c r="DX5" s="213">
        <f>IF('wg H_Lorenc'!$K5=DO$1,kwantylowa!$K5,0)</f>
        <v>0</v>
      </c>
      <c r="DY5" s="213">
        <f>IF('wg H_Lorenc'!$L5=DO$1,kwantylowa!$L5,0)</f>
        <v>0</v>
      </c>
      <c r="DZ5" s="213">
        <f>IF('wg H_Lorenc'!$M5=DO$1,kwantylowa!$M5,0)</f>
        <v>0</v>
      </c>
      <c r="EB5" s="213">
        <f>IF('wg H_Lorenc'!$B5=EB$1,kwantylowa!$B5,0)</f>
        <v>0</v>
      </c>
      <c r="EC5" s="213">
        <f>IF('wg H_Lorenc'!$C5=EB$1,kwantylowa!$C5,0)</f>
        <v>0</v>
      </c>
      <c r="ED5" s="213">
        <f>IF('wg H_Lorenc'!$D5=EB$1,kwantylowa!$D5,0)</f>
        <v>0</v>
      </c>
      <c r="EE5" s="213">
        <f>IF('wg H_Lorenc'!$E5=EB$1,kwantylowa!$E5,0)</f>
        <v>0</v>
      </c>
      <c r="EF5" s="213">
        <f>IF('wg H_Lorenc'!$F5=EB$1,kwantylowa!$F5,0)</f>
        <v>0</v>
      </c>
      <c r="EG5" s="213">
        <f>IF('wg H_Lorenc'!$G5=EB$1,kwantylowa!$G5,0)</f>
        <v>0</v>
      </c>
      <c r="EH5" s="213">
        <f>IF('wg H_Lorenc'!$H5=EB$1,kwantylowa!$H5,0)</f>
        <v>0</v>
      </c>
      <c r="EI5" s="213">
        <f>IF('wg H_Lorenc'!$I5=EB$1,kwantylowa!$I5,0)</f>
        <v>0</v>
      </c>
      <c r="EJ5" s="213">
        <f>IF('wg H_Lorenc'!$J5=EB$1,kwantylowa!$J5,0)</f>
        <v>0</v>
      </c>
      <c r="EK5" s="213">
        <f>IF('wg H_Lorenc'!$K5=EB$1,kwantylowa!$K5,0)</f>
        <v>0</v>
      </c>
      <c r="EL5" s="213">
        <f>IF('wg H_Lorenc'!$L5=EB$1,kwantylowa!$L5,0)</f>
        <v>0</v>
      </c>
      <c r="EM5" s="213">
        <f>IF('wg H_Lorenc'!$M5=EB$1,kwantylowa!$M5,0)</f>
        <v>0</v>
      </c>
    </row>
    <row r="6" spans="1:143" ht="9" customHeight="1">
      <c r="A6" s="212">
        <f>'w-wa'!A5</f>
        <v>1782</v>
      </c>
      <c r="B6" s="213">
        <f>IF('wg H_Lorenc'!B6=$A$1,kwantylowa!B6,0)</f>
        <v>0</v>
      </c>
      <c r="C6" s="213">
        <f>IF('wg H_Lorenc'!C6=$A$1,kwantylowa!C6,0)</f>
        <v>0</v>
      </c>
      <c r="D6" s="213">
        <f>IF('wg H_Lorenc'!D6=$A$1,kwantylowa!D6,0)</f>
        <v>0</v>
      </c>
      <c r="E6" s="213">
        <f>IF('wg H_Lorenc'!E6=$A$1,kwantylowa!E6,0)</f>
        <v>0</v>
      </c>
      <c r="F6" s="213">
        <f>IF('wg H_Lorenc'!F6=$A$1,kwantylowa!F6,0)</f>
        <v>0</v>
      </c>
      <c r="G6" s="213">
        <f>IF('wg H_Lorenc'!G6=$A$1,kwantylowa!G6,0)</f>
        <v>0</v>
      </c>
      <c r="H6" s="213">
        <f>IF('wg H_Lorenc'!H6=$A$1,kwantylowa!H6,0)</f>
        <v>0</v>
      </c>
      <c r="I6" s="213">
        <f>IF('wg H_Lorenc'!I6=$A$1,kwantylowa!I6,0)</f>
        <v>0</v>
      </c>
      <c r="J6" s="213">
        <f>IF('wg H_Lorenc'!J6=$A$1,kwantylowa!J6,0)</f>
        <v>0</v>
      </c>
      <c r="K6" s="213">
        <f>IF('wg H_Lorenc'!K6=$A$1,kwantylowa!K6,0)</f>
        <v>0</v>
      </c>
      <c r="L6" s="213">
        <f>IF('wg H_Lorenc'!L6=$A$1,kwantylowa!L6,0)</f>
        <v>0</v>
      </c>
      <c r="M6" s="213">
        <f>IF('wg H_Lorenc'!M6=$A$1,kwantylowa!M6,0)</f>
        <v>0</v>
      </c>
      <c r="O6" s="213">
        <f>IF('wg H_Lorenc'!$B6=$O$1,kwantylowa!$B6,0)</f>
        <v>0</v>
      </c>
      <c r="P6" s="213">
        <f>IF('wg H_Lorenc'!$C6=$O$1,kwantylowa!$C6,0)</f>
        <v>0</v>
      </c>
      <c r="Q6" s="213">
        <f>IF('wg H_Lorenc'!$D6=$O$1,kwantylowa!$D6,0)</f>
        <v>0</v>
      </c>
      <c r="R6" s="213">
        <f>IF('wg H_Lorenc'!$E6=$O$1,kwantylowa!$E6,0)</f>
        <v>0</v>
      </c>
      <c r="S6" s="213">
        <f>IF('wg H_Lorenc'!$F6=$O$1,kwantylowa!$F6,0)</f>
        <v>0</v>
      </c>
      <c r="T6" s="213">
        <f>IF('wg H_Lorenc'!$G6=$O$1,kwantylowa!$G6,0)</f>
        <v>0</v>
      </c>
      <c r="U6" s="213">
        <f>IF('wg H_Lorenc'!$H6=$O$1,kwantylowa!$H6,0)</f>
        <v>0</v>
      </c>
      <c r="V6" s="213">
        <f>IF('wg H_Lorenc'!$I6=$O$1,kwantylowa!$I6,0)</f>
        <v>0</v>
      </c>
      <c r="W6" s="213">
        <f>IF('wg H_Lorenc'!$J6=$O$1,kwantylowa!$J6,0)</f>
        <v>0</v>
      </c>
      <c r="X6" s="213">
        <f>IF('wg H_Lorenc'!$K6=$O$1,kwantylowa!$K6,0)</f>
        <v>0</v>
      </c>
      <c r="Y6" s="213">
        <f>IF('wg H_Lorenc'!$L6=$O$1,kwantylowa!$L6,0)</f>
        <v>0</v>
      </c>
      <c r="Z6" s="213">
        <f>IF('wg H_Lorenc'!$M6=$O$1,kwantylowa!$M6,0)</f>
        <v>0</v>
      </c>
      <c r="AB6" s="213">
        <f>IF('wg H_Lorenc'!$B6=$AB$1,kwantylowa!$B6,0)</f>
        <v>0</v>
      </c>
      <c r="AC6" s="213">
        <f>IF('wg H_Lorenc'!$C6=AB$1,kwantylowa!$C6,0)</f>
        <v>0</v>
      </c>
      <c r="AD6" s="213">
        <f>IF('wg H_Lorenc'!$D6=AB$1,kwantylowa!$D6,0)</f>
        <v>0</v>
      </c>
      <c r="AE6" s="213">
        <f>IF('wg H_Lorenc'!$E6=AB$1,kwantylowa!$E6,0)</f>
        <v>0</v>
      </c>
      <c r="AF6" s="213">
        <f>IF('wg H_Lorenc'!$F6=AB$1,kwantylowa!$F6,0)</f>
        <v>0</v>
      </c>
      <c r="AG6" s="213">
        <f>IF('wg H_Lorenc'!$G6=AB$1,kwantylowa!$G6,0)</f>
        <v>0</v>
      </c>
      <c r="AH6" s="213">
        <f>IF('wg H_Lorenc'!$H6=AB$1,kwantylowa!$H6,0)</f>
        <v>0</v>
      </c>
      <c r="AI6" s="213">
        <f>IF('wg H_Lorenc'!$I6=AB$1,kwantylowa!$I6,0)</f>
        <v>0</v>
      </c>
      <c r="AJ6" s="213">
        <f>IF('wg H_Lorenc'!$J6=AB$1,kwantylowa!$J6,0)</f>
        <v>0</v>
      </c>
      <c r="AK6" s="213">
        <f>IF('wg H_Lorenc'!$K6=AB$1,kwantylowa!$K6,0)</f>
        <v>0</v>
      </c>
      <c r="AL6" s="213">
        <f>IF('wg H_Lorenc'!$L6=AB$1,kwantylowa!$L6,0)</f>
        <v>0</v>
      </c>
      <c r="AM6" s="213">
        <f>IF('wg H_Lorenc'!$M6=AB$1,kwantylowa!$M6,0)</f>
        <v>0</v>
      </c>
      <c r="AO6" s="213">
        <f>IF('wg H_Lorenc'!$B6=AO$1,kwantylowa!$B6,0)</f>
        <v>6</v>
      </c>
      <c r="AP6" s="213">
        <f>IF('wg H_Lorenc'!$C6=AO$1,kwantylowa!$C6,0)</f>
        <v>0</v>
      </c>
      <c r="AQ6" s="213">
        <f>IF('wg H_Lorenc'!$D6=AO$1,kwantylowa!$D6,0)</f>
        <v>0</v>
      </c>
      <c r="AR6" s="213">
        <f>IF('wg H_Lorenc'!$E6=AO$1,kwantylowa!$E6,0)</f>
        <v>0</v>
      </c>
      <c r="AS6" s="213">
        <f>IF('wg H_Lorenc'!$F6=AO$1,kwantylowa!$F6,0)</f>
        <v>0</v>
      </c>
      <c r="AT6" s="213">
        <f>IF('wg H_Lorenc'!$G6=AO$1,kwantylowa!$G6,0)</f>
        <v>0</v>
      </c>
      <c r="AU6" s="213">
        <f>IF('wg H_Lorenc'!$H6=AO$1,kwantylowa!$H6,0)</f>
        <v>3</v>
      </c>
      <c r="AV6" s="213">
        <f>IF('wg H_Lorenc'!$I6=AO$1,kwantylowa!$I6,0)</f>
        <v>0</v>
      </c>
      <c r="AW6" s="213">
        <f>IF('wg H_Lorenc'!$J6=AO$1,kwantylowa!$J6,0)</f>
        <v>0</v>
      </c>
      <c r="AX6" s="213">
        <f>IF('wg H_Lorenc'!$K6=AO$1,kwantylowa!$K6,0)</f>
        <v>0</v>
      </c>
      <c r="AY6" s="213">
        <f>IF('wg H_Lorenc'!$L6=AO$1,kwantylowa!$L6,0)</f>
        <v>0</v>
      </c>
      <c r="AZ6" s="213">
        <f>IF('wg H_Lorenc'!$M6=AO$1,kwantylowa!$M6,0)</f>
        <v>0</v>
      </c>
      <c r="BB6" s="213">
        <f>IF('wg H_Lorenc'!$B6=BB$1,kwantylowa!$B6,0)</f>
        <v>0</v>
      </c>
      <c r="BC6" s="213">
        <f>IF('wg H_Lorenc'!$C6=BB$1,kwantylowa!$C6,0)</f>
        <v>0</v>
      </c>
      <c r="BD6" s="213">
        <f>IF('wg H_Lorenc'!$D6=BB$1,kwantylowa!$D6,0)</f>
        <v>0</v>
      </c>
      <c r="BE6" s="213">
        <f>IF('wg H_Lorenc'!$E6=BB$1,kwantylowa!$E6,0)</f>
        <v>0</v>
      </c>
      <c r="BF6" s="213">
        <f>IF('wg H_Lorenc'!$F6=BB$1,kwantylowa!$F6,0)</f>
        <v>0</v>
      </c>
      <c r="BG6" s="213">
        <f>IF('wg H_Lorenc'!$G6=BB$1,kwantylowa!$G6,0)</f>
        <v>4</v>
      </c>
      <c r="BH6" s="213">
        <f>IF('wg H_Lorenc'!$H6=BB$1,kwantylowa!$H6,0)</f>
        <v>0</v>
      </c>
      <c r="BI6" s="213">
        <f>IF('wg H_Lorenc'!$I6=BB$1,kwantylowa!$I6,0)</f>
        <v>0</v>
      </c>
      <c r="BJ6" s="213">
        <f>IF('wg H_Lorenc'!$J6=BB$1,kwantylowa!$J6,0)</f>
        <v>0</v>
      </c>
      <c r="BK6" s="213">
        <f>IF('wg H_Lorenc'!$K6=BB$1,kwantylowa!$K6,0)</f>
        <v>0</v>
      </c>
      <c r="BL6" s="213">
        <f>IF('wg H_Lorenc'!$L6=BB$1,kwantylowa!$L6,0)</f>
        <v>0</v>
      </c>
      <c r="BM6" s="213">
        <f>IF('wg H_Lorenc'!$M6=BB$1,kwantylowa!$M6,0)</f>
        <v>0</v>
      </c>
      <c r="BO6" s="213">
        <f>IF('wg H_Lorenc'!$B6=BO$1,kwantylowa!$B6,0)</f>
        <v>0</v>
      </c>
      <c r="BP6" s="213">
        <f>IF('wg H_Lorenc'!$C6=BO$1,kwantylowa!$C6,0)</f>
        <v>0</v>
      </c>
      <c r="BQ6" s="213">
        <f>IF('wg H_Lorenc'!$D6=BO$1,kwantylowa!$D6,0)</f>
        <v>9</v>
      </c>
      <c r="BR6" s="213">
        <f>IF('wg H_Lorenc'!$E6=BO$1,kwantylowa!$E6,0)</f>
        <v>8</v>
      </c>
      <c r="BS6" s="213">
        <f>IF('wg H_Lorenc'!$F6=BO$1,kwantylowa!$F6,0)</f>
        <v>7</v>
      </c>
      <c r="BT6" s="213">
        <f>IF('wg H_Lorenc'!$G6=BO$1,kwantylowa!$G6,0)</f>
        <v>0</v>
      </c>
      <c r="BU6" s="213">
        <f>IF('wg H_Lorenc'!$H6=BO$1,kwantylowa!$H6,0)</f>
        <v>0</v>
      </c>
      <c r="BV6" s="213">
        <f>IF('wg H_Lorenc'!$I6=BO$1,kwantylowa!$I6,0)</f>
        <v>6</v>
      </c>
      <c r="BW6" s="213">
        <f>IF('wg H_Lorenc'!$J6=BO$1,kwantylowa!$J6,0)</f>
        <v>6</v>
      </c>
      <c r="BX6" s="213">
        <f>IF('wg H_Lorenc'!$K6=BO$1,kwantylowa!$K6,0)</f>
        <v>0</v>
      </c>
      <c r="BY6" s="213">
        <f>IF('wg H_Lorenc'!$L6=BO$1,kwantylowa!$L6,0)</f>
        <v>0</v>
      </c>
      <c r="BZ6" s="213">
        <f>IF('wg H_Lorenc'!$M6=BO$1,kwantylowa!$M6,0)</f>
        <v>9</v>
      </c>
      <c r="CB6" s="213">
        <f>IF('wg H_Lorenc'!$B6=CB$1,kwantylowa!$B6,0)</f>
        <v>0</v>
      </c>
      <c r="CC6" s="213">
        <f>IF('wg H_Lorenc'!$C6=CB$1,kwantylowa!$C6,0)</f>
        <v>10</v>
      </c>
      <c r="CD6" s="213">
        <f>IF('wg H_Lorenc'!$D6=CB$1,kwantylowa!$D6,0)</f>
        <v>0</v>
      </c>
      <c r="CE6" s="213">
        <f>IF('wg H_Lorenc'!$E6=CB$1,kwantylowa!$E6,0)</f>
        <v>0</v>
      </c>
      <c r="CF6" s="213">
        <f>IF('wg H_Lorenc'!$F6=CB$1,kwantylowa!$F6,0)</f>
        <v>0</v>
      </c>
      <c r="CG6" s="213">
        <f>IF('wg H_Lorenc'!$G6=CB$1,kwantylowa!$G6,0)</f>
        <v>0</v>
      </c>
      <c r="CH6" s="213">
        <f>IF('wg H_Lorenc'!$H6=CB$1,kwantylowa!$H6,0)</f>
        <v>0</v>
      </c>
      <c r="CI6" s="213">
        <f>IF('wg H_Lorenc'!$I6=CB$1,kwantylowa!$I6,0)</f>
        <v>0</v>
      </c>
      <c r="CJ6" s="213">
        <f>IF('wg H_Lorenc'!$J6=CB$1,kwantylowa!$J6,0)</f>
        <v>0</v>
      </c>
      <c r="CK6" s="213">
        <f>IF('wg H_Lorenc'!$K6=CB$1,kwantylowa!$K6,0)</f>
        <v>10</v>
      </c>
      <c r="CL6" s="213">
        <f>IF('wg H_Lorenc'!$L6=CB$1,kwantylowa!$L6,0)</f>
        <v>9</v>
      </c>
      <c r="CM6" s="213">
        <f>IF('wg H_Lorenc'!$M6=CB$1,kwantylowa!$M6,0)</f>
        <v>0</v>
      </c>
      <c r="CO6" s="213">
        <f>IF('wg H_Lorenc'!$B6=CO$1,kwantylowa!$B6,0)</f>
        <v>0</v>
      </c>
      <c r="CP6" s="213">
        <f>IF('wg H_Lorenc'!$C6=CO$1,kwantylowa!$C6,0)</f>
        <v>0</v>
      </c>
      <c r="CQ6" s="213">
        <f>IF('wg H_Lorenc'!$D6=CO$1,kwantylowa!$D6,0)</f>
        <v>0</v>
      </c>
      <c r="CR6" s="213">
        <f>IF('wg H_Lorenc'!$E6=CO$1,kwantylowa!$E6,0)</f>
        <v>0</v>
      </c>
      <c r="CS6" s="213">
        <f>IF('wg H_Lorenc'!$F6=CO$1,kwantylowa!$F6,0)</f>
        <v>0</v>
      </c>
      <c r="CT6" s="213">
        <f>IF('wg H_Lorenc'!$G6=CO$1,kwantylowa!$G6,0)</f>
        <v>0</v>
      </c>
      <c r="CU6" s="213">
        <f>IF('wg H_Lorenc'!$H6=CO$1,kwantylowa!$H6,0)</f>
        <v>0</v>
      </c>
      <c r="CV6" s="213">
        <f>IF('wg H_Lorenc'!$I6=CO$1,kwantylowa!$I6,0)</f>
        <v>0</v>
      </c>
      <c r="CW6" s="213">
        <f>IF('wg H_Lorenc'!$J6=CO$1,kwantylowa!$J6,0)</f>
        <v>0</v>
      </c>
      <c r="CX6" s="213">
        <f>IF('wg H_Lorenc'!$K6=CO$1,kwantylowa!$K6,0)</f>
        <v>0</v>
      </c>
      <c r="CY6" s="213">
        <f>IF('wg H_Lorenc'!$L6=CO$1,kwantylowa!$L6,0)</f>
        <v>0</v>
      </c>
      <c r="CZ6" s="213">
        <f>IF('wg H_Lorenc'!$M6=CO$1,kwantylowa!$M6,0)</f>
        <v>0</v>
      </c>
      <c r="DB6" s="213">
        <f>IF('wg H_Lorenc'!$B6=DB$1,kwantylowa!$B6,0)</f>
        <v>0</v>
      </c>
      <c r="DC6" s="213">
        <f>IF('wg H_Lorenc'!$C6=DB$1,kwantylowa!$C6,0)</f>
        <v>0</v>
      </c>
      <c r="DD6" s="213">
        <f>IF('wg H_Lorenc'!$D6=DB$1,kwantylowa!$D6,0)</f>
        <v>0</v>
      </c>
      <c r="DE6" s="213">
        <f>IF('wg H_Lorenc'!$E6=DB$1,kwantylowa!$E6,0)</f>
        <v>0</v>
      </c>
      <c r="DF6" s="213">
        <f>IF('wg H_Lorenc'!$F6=DB$1,kwantylowa!$F6,0)</f>
        <v>0</v>
      </c>
      <c r="DG6" s="213">
        <f>IF('wg H_Lorenc'!$G6=DB$1,kwantylowa!$G6,0)</f>
        <v>0</v>
      </c>
      <c r="DH6" s="213">
        <f>IF('wg H_Lorenc'!$H6=DB$1,kwantylowa!$H6,0)</f>
        <v>0</v>
      </c>
      <c r="DI6" s="213">
        <f>IF('wg H_Lorenc'!$I6=DB$1,kwantylowa!$I6,0)</f>
        <v>0</v>
      </c>
      <c r="DJ6" s="213">
        <f>IF('wg H_Lorenc'!$J6=DB$1,kwantylowa!$J6,0)</f>
        <v>0</v>
      </c>
      <c r="DK6" s="213">
        <f>IF('wg H_Lorenc'!$K6=DB$1,kwantylowa!$K6,0)</f>
        <v>0</v>
      </c>
      <c r="DL6" s="213">
        <f>IF('wg H_Lorenc'!$L6=DB$1,kwantylowa!$L6,0)</f>
        <v>0</v>
      </c>
      <c r="DM6" s="213">
        <f>IF('wg H_Lorenc'!$M6=DB$1,kwantylowa!$M6,0)</f>
        <v>0</v>
      </c>
      <c r="DO6" s="213">
        <f>IF('wg H_Lorenc'!$B6=DO$1,kwantylowa!$B6,0)</f>
        <v>0</v>
      </c>
      <c r="DP6" s="213">
        <f>IF('wg H_Lorenc'!$C6=DO$1,kwantylowa!$C6,0)</f>
        <v>0</v>
      </c>
      <c r="DQ6" s="213">
        <f>IF('wg H_Lorenc'!$D6=DO$1,kwantylowa!$D6,0)</f>
        <v>0</v>
      </c>
      <c r="DR6" s="213">
        <f>IF('wg H_Lorenc'!$E6=DO$1,kwantylowa!$E6,0)</f>
        <v>0</v>
      </c>
      <c r="DS6" s="213">
        <f>IF('wg H_Lorenc'!$F6=DO$1,kwantylowa!$F6,0)</f>
        <v>0</v>
      </c>
      <c r="DT6" s="213">
        <f>IF('wg H_Lorenc'!$G6=DO$1,kwantylowa!$G6,0)</f>
        <v>0</v>
      </c>
      <c r="DU6" s="213">
        <f>IF('wg H_Lorenc'!$H6=DO$1,kwantylowa!$H6,0)</f>
        <v>0</v>
      </c>
      <c r="DV6" s="213">
        <f>IF('wg H_Lorenc'!$I6=DO$1,kwantylowa!$I6,0)</f>
        <v>0</v>
      </c>
      <c r="DW6" s="213">
        <f>IF('wg H_Lorenc'!$J6=DO$1,kwantylowa!$J6,0)</f>
        <v>0</v>
      </c>
      <c r="DX6" s="213">
        <f>IF('wg H_Lorenc'!$K6=DO$1,kwantylowa!$K6,0)</f>
        <v>0</v>
      </c>
      <c r="DY6" s="213">
        <f>IF('wg H_Lorenc'!$L6=DO$1,kwantylowa!$L6,0)</f>
        <v>0</v>
      </c>
      <c r="DZ6" s="213">
        <f>IF('wg H_Lorenc'!$M6=DO$1,kwantylowa!$M6,0)</f>
        <v>0</v>
      </c>
      <c r="EB6" s="213">
        <f>IF('wg H_Lorenc'!$B6=EB$1,kwantylowa!$B6,0)</f>
        <v>0</v>
      </c>
      <c r="EC6" s="213">
        <f>IF('wg H_Lorenc'!$C6=EB$1,kwantylowa!$C6,0)</f>
        <v>0</v>
      </c>
      <c r="ED6" s="213">
        <f>IF('wg H_Lorenc'!$D6=EB$1,kwantylowa!$D6,0)</f>
        <v>0</v>
      </c>
      <c r="EE6" s="213">
        <f>IF('wg H_Lorenc'!$E6=EB$1,kwantylowa!$E6,0)</f>
        <v>0</v>
      </c>
      <c r="EF6" s="213">
        <f>IF('wg H_Lorenc'!$F6=EB$1,kwantylowa!$F6,0)</f>
        <v>0</v>
      </c>
      <c r="EG6" s="213">
        <f>IF('wg H_Lorenc'!$G6=EB$1,kwantylowa!$G6,0)</f>
        <v>0</v>
      </c>
      <c r="EH6" s="213">
        <f>IF('wg H_Lorenc'!$H6=EB$1,kwantylowa!$H6,0)</f>
        <v>0</v>
      </c>
      <c r="EI6" s="213">
        <f>IF('wg H_Lorenc'!$I6=EB$1,kwantylowa!$I6,0)</f>
        <v>0</v>
      </c>
      <c r="EJ6" s="213">
        <f>IF('wg H_Lorenc'!$J6=EB$1,kwantylowa!$J6,0)</f>
        <v>0</v>
      </c>
      <c r="EK6" s="213">
        <f>IF('wg H_Lorenc'!$K6=EB$1,kwantylowa!$K6,0)</f>
        <v>0</v>
      </c>
      <c r="EL6" s="213">
        <f>IF('wg H_Lorenc'!$L6=EB$1,kwantylowa!$L6,0)</f>
        <v>0</v>
      </c>
      <c r="EM6" s="213">
        <f>IF('wg H_Lorenc'!$M6=EB$1,kwantylowa!$M6,0)</f>
        <v>0</v>
      </c>
    </row>
    <row r="7" spans="1:143" ht="9" customHeight="1">
      <c r="A7" s="212">
        <f>'w-wa'!A6</f>
        <v>1783</v>
      </c>
      <c r="B7" s="213">
        <f>IF('wg H_Lorenc'!B7=$A$1,kwantylowa!B7,0)</f>
        <v>0</v>
      </c>
      <c r="C7" s="213">
        <f>IF('wg H_Lorenc'!C7=$A$1,kwantylowa!C7,0)</f>
        <v>0</v>
      </c>
      <c r="D7" s="213">
        <f>IF('wg H_Lorenc'!D7=$A$1,kwantylowa!D7,0)</f>
        <v>0</v>
      </c>
      <c r="E7" s="213">
        <f>IF('wg H_Lorenc'!E7=$A$1,kwantylowa!E7,0)</f>
        <v>0</v>
      </c>
      <c r="F7" s="213">
        <f>IF('wg H_Lorenc'!F7=$A$1,kwantylowa!F7,0)</f>
        <v>0</v>
      </c>
      <c r="G7" s="213">
        <f>IF('wg H_Lorenc'!G7=$A$1,kwantylowa!G7,0)</f>
        <v>0</v>
      </c>
      <c r="H7" s="213">
        <f>IF('wg H_Lorenc'!H7=$A$1,kwantylowa!H7,0)</f>
        <v>0</v>
      </c>
      <c r="I7" s="213">
        <f>IF('wg H_Lorenc'!I7=$A$1,kwantylowa!I7,0)</f>
        <v>0</v>
      </c>
      <c r="J7" s="213">
        <f>IF('wg H_Lorenc'!J7=$A$1,kwantylowa!J7,0)</f>
        <v>0</v>
      </c>
      <c r="K7" s="213">
        <f>IF('wg H_Lorenc'!K7=$A$1,kwantylowa!K7,0)</f>
        <v>0</v>
      </c>
      <c r="L7" s="213">
        <f>IF('wg H_Lorenc'!L7=$A$1,kwantylowa!L7,0)</f>
        <v>0</v>
      </c>
      <c r="M7" s="213">
        <f>IF('wg H_Lorenc'!M7=$A$1,kwantylowa!M7,0)</f>
        <v>0</v>
      </c>
      <c r="O7" s="213">
        <f>IF('wg H_Lorenc'!$B7=$O$1,kwantylowa!$B7,0)</f>
        <v>0</v>
      </c>
      <c r="P7" s="213">
        <f>IF('wg H_Lorenc'!$C7=$O$1,kwantylowa!$C7,0)</f>
        <v>0</v>
      </c>
      <c r="Q7" s="213">
        <f>IF('wg H_Lorenc'!$D7=$O$1,kwantylowa!$D7,0)</f>
        <v>0</v>
      </c>
      <c r="R7" s="213">
        <f>IF('wg H_Lorenc'!$E7=$O$1,kwantylowa!$E7,0)</f>
        <v>0</v>
      </c>
      <c r="S7" s="213">
        <f>IF('wg H_Lorenc'!$F7=$O$1,kwantylowa!$F7,0)</f>
        <v>0</v>
      </c>
      <c r="T7" s="213">
        <f>IF('wg H_Lorenc'!$G7=$O$1,kwantylowa!$G7,0)</f>
        <v>1</v>
      </c>
      <c r="U7" s="213">
        <f>IF('wg H_Lorenc'!$H7=$O$1,kwantylowa!$H7,0)</f>
        <v>0</v>
      </c>
      <c r="V7" s="213">
        <f>IF('wg H_Lorenc'!$I7=$O$1,kwantylowa!$I7,0)</f>
        <v>0</v>
      </c>
      <c r="W7" s="213">
        <f>IF('wg H_Lorenc'!$J7=$O$1,kwantylowa!$J7,0)</f>
        <v>0</v>
      </c>
      <c r="X7" s="213">
        <f>IF('wg H_Lorenc'!$K7=$O$1,kwantylowa!$K7,0)</f>
        <v>0</v>
      </c>
      <c r="Y7" s="213">
        <f>IF('wg H_Lorenc'!$L7=$O$1,kwantylowa!$L7,0)</f>
        <v>0</v>
      </c>
      <c r="Z7" s="213">
        <f>IF('wg H_Lorenc'!$M7=$O$1,kwantylowa!$M7,0)</f>
        <v>0</v>
      </c>
      <c r="AB7" s="213">
        <f>IF('wg H_Lorenc'!$B7=$AB$1,kwantylowa!$B7,0)</f>
        <v>0</v>
      </c>
      <c r="AC7" s="213">
        <f>IF('wg H_Lorenc'!$C7=AB$1,kwantylowa!$C7,0)</f>
        <v>4</v>
      </c>
      <c r="AD7" s="213">
        <f>IF('wg H_Lorenc'!$D7=AB$1,kwantylowa!$D7,0)</f>
        <v>0</v>
      </c>
      <c r="AE7" s="213">
        <f>IF('wg H_Lorenc'!$E7=AB$1,kwantylowa!$E7,0)</f>
        <v>0</v>
      </c>
      <c r="AF7" s="213">
        <f>IF('wg H_Lorenc'!$F7=AB$1,kwantylowa!$F7,0)</f>
        <v>0</v>
      </c>
      <c r="AG7" s="213">
        <f>IF('wg H_Lorenc'!$G7=AB$1,kwantylowa!$G7,0)</f>
        <v>0</v>
      </c>
      <c r="AH7" s="213">
        <f>IF('wg H_Lorenc'!$H7=AB$1,kwantylowa!$H7,0)</f>
        <v>0</v>
      </c>
      <c r="AI7" s="213">
        <f>IF('wg H_Lorenc'!$I7=AB$1,kwantylowa!$I7,0)</f>
        <v>0</v>
      </c>
      <c r="AJ7" s="213">
        <f>IF('wg H_Lorenc'!$J7=AB$1,kwantylowa!$J7,0)</f>
        <v>2</v>
      </c>
      <c r="AK7" s="213">
        <f>IF('wg H_Lorenc'!$K7=AB$1,kwantylowa!$K7,0)</f>
        <v>0</v>
      </c>
      <c r="AL7" s="213">
        <f>IF('wg H_Lorenc'!$L7=AB$1,kwantylowa!$L7,0)</f>
        <v>0</v>
      </c>
      <c r="AM7" s="213">
        <f>IF('wg H_Lorenc'!$M7=AB$1,kwantylowa!$M7,0)</f>
        <v>0</v>
      </c>
      <c r="AO7" s="213">
        <f>IF('wg H_Lorenc'!$B7=AO$1,kwantylowa!$B7,0)</f>
        <v>0</v>
      </c>
      <c r="AP7" s="213">
        <f>IF('wg H_Lorenc'!$C7=AO$1,kwantylowa!$C7,0)</f>
        <v>0</v>
      </c>
      <c r="AQ7" s="213">
        <f>IF('wg H_Lorenc'!$D7=AO$1,kwantylowa!$D7,0)</f>
        <v>0</v>
      </c>
      <c r="AR7" s="213">
        <f>IF('wg H_Lorenc'!$E7=AO$1,kwantylowa!$E7,0)</f>
        <v>0</v>
      </c>
      <c r="AS7" s="213">
        <f>IF('wg H_Lorenc'!$F7=AO$1,kwantylowa!$F7,0)</f>
        <v>3</v>
      </c>
      <c r="AT7" s="213">
        <f>IF('wg H_Lorenc'!$G7=AO$1,kwantylowa!$G7,0)</f>
        <v>0</v>
      </c>
      <c r="AU7" s="213">
        <f>IF('wg H_Lorenc'!$H7=AO$1,kwantylowa!$H7,0)</f>
        <v>0</v>
      </c>
      <c r="AV7" s="213">
        <f>IF('wg H_Lorenc'!$I7=AO$1,kwantylowa!$I7,0)</f>
        <v>1</v>
      </c>
      <c r="AW7" s="213">
        <f>IF('wg H_Lorenc'!$J7=AO$1,kwantylowa!$J7,0)</f>
        <v>0</v>
      </c>
      <c r="AX7" s="213">
        <f>IF('wg H_Lorenc'!$K7=AO$1,kwantylowa!$K7,0)</f>
        <v>0</v>
      </c>
      <c r="AY7" s="213">
        <f>IF('wg H_Lorenc'!$L7=AO$1,kwantylowa!$L7,0)</f>
        <v>0</v>
      </c>
      <c r="AZ7" s="213">
        <f>IF('wg H_Lorenc'!$M7=AO$1,kwantylowa!$M7,0)</f>
        <v>0</v>
      </c>
      <c r="BB7" s="213">
        <f>IF('wg H_Lorenc'!$B7=BB$1,kwantylowa!$B7,0)</f>
        <v>7</v>
      </c>
      <c r="BC7" s="213">
        <f>IF('wg H_Lorenc'!$C7=BB$1,kwantylowa!$C7,0)</f>
        <v>0</v>
      </c>
      <c r="BD7" s="213">
        <f>IF('wg H_Lorenc'!$D7=BB$1,kwantylowa!$D7,0)</f>
        <v>0</v>
      </c>
      <c r="BE7" s="213">
        <f>IF('wg H_Lorenc'!$E7=BB$1,kwantylowa!$E7,0)</f>
        <v>0</v>
      </c>
      <c r="BF7" s="213">
        <f>IF('wg H_Lorenc'!$F7=BB$1,kwantylowa!$F7,0)</f>
        <v>0</v>
      </c>
      <c r="BG7" s="213">
        <f>IF('wg H_Lorenc'!$G7=BB$1,kwantylowa!$G7,0)</f>
        <v>0</v>
      </c>
      <c r="BH7" s="213">
        <f>IF('wg H_Lorenc'!$H7=BB$1,kwantylowa!$H7,0)</f>
        <v>4</v>
      </c>
      <c r="BI7" s="213">
        <f>IF('wg H_Lorenc'!$I7=BB$1,kwantylowa!$I7,0)</f>
        <v>0</v>
      </c>
      <c r="BJ7" s="213">
        <f>IF('wg H_Lorenc'!$J7=BB$1,kwantylowa!$J7,0)</f>
        <v>0</v>
      </c>
      <c r="BK7" s="213">
        <f>IF('wg H_Lorenc'!$K7=BB$1,kwantylowa!$K7,0)</f>
        <v>0</v>
      </c>
      <c r="BL7" s="213">
        <f>IF('wg H_Lorenc'!$L7=BB$1,kwantylowa!$L7,0)</f>
        <v>0</v>
      </c>
      <c r="BM7" s="213">
        <f>IF('wg H_Lorenc'!$M7=BB$1,kwantylowa!$M7,0)</f>
        <v>0</v>
      </c>
      <c r="BO7" s="213">
        <f>IF('wg H_Lorenc'!$B7=BO$1,kwantylowa!$B7,0)</f>
        <v>0</v>
      </c>
      <c r="BP7" s="213">
        <f>IF('wg H_Lorenc'!$C7=BO$1,kwantylowa!$C7,0)</f>
        <v>0</v>
      </c>
      <c r="BQ7" s="213">
        <f>IF('wg H_Lorenc'!$D7=BO$1,kwantylowa!$D7,0)</f>
        <v>9</v>
      </c>
      <c r="BR7" s="213">
        <f>IF('wg H_Lorenc'!$E7=BO$1,kwantylowa!$E7,0)</f>
        <v>9</v>
      </c>
      <c r="BS7" s="213">
        <f>IF('wg H_Lorenc'!$F7=BO$1,kwantylowa!$F7,0)</f>
        <v>0</v>
      </c>
      <c r="BT7" s="213">
        <f>IF('wg H_Lorenc'!$G7=BO$1,kwantylowa!$G7,0)</f>
        <v>0</v>
      </c>
      <c r="BU7" s="213">
        <f>IF('wg H_Lorenc'!$H7=BO$1,kwantylowa!$H7,0)</f>
        <v>0</v>
      </c>
      <c r="BV7" s="213">
        <f>IF('wg H_Lorenc'!$I7=BO$1,kwantylowa!$I7,0)</f>
        <v>0</v>
      </c>
      <c r="BW7" s="213">
        <f>IF('wg H_Lorenc'!$J7=BO$1,kwantylowa!$J7,0)</f>
        <v>0</v>
      </c>
      <c r="BX7" s="213">
        <f>IF('wg H_Lorenc'!$K7=BO$1,kwantylowa!$K7,0)</f>
        <v>6</v>
      </c>
      <c r="BY7" s="213">
        <f>IF('wg H_Lorenc'!$L7=BO$1,kwantylowa!$L7,0)</f>
        <v>0</v>
      </c>
      <c r="BZ7" s="213">
        <f>IF('wg H_Lorenc'!$M7=BO$1,kwantylowa!$M7,0)</f>
        <v>0</v>
      </c>
      <c r="CB7" s="213">
        <f>IF('wg H_Lorenc'!$B7=CB$1,kwantylowa!$B7,0)</f>
        <v>0</v>
      </c>
      <c r="CC7" s="213">
        <f>IF('wg H_Lorenc'!$C7=CB$1,kwantylowa!$C7,0)</f>
        <v>0</v>
      </c>
      <c r="CD7" s="213">
        <f>IF('wg H_Lorenc'!$D7=CB$1,kwantylowa!$D7,0)</f>
        <v>0</v>
      </c>
      <c r="CE7" s="213">
        <f>IF('wg H_Lorenc'!$E7=CB$1,kwantylowa!$E7,0)</f>
        <v>0</v>
      </c>
      <c r="CF7" s="213">
        <f>IF('wg H_Lorenc'!$F7=CB$1,kwantylowa!$F7,0)</f>
        <v>0</v>
      </c>
      <c r="CG7" s="213">
        <f>IF('wg H_Lorenc'!$G7=CB$1,kwantylowa!$G7,0)</f>
        <v>0</v>
      </c>
      <c r="CH7" s="213">
        <f>IF('wg H_Lorenc'!$H7=CB$1,kwantylowa!$H7,0)</f>
        <v>0</v>
      </c>
      <c r="CI7" s="213">
        <f>IF('wg H_Lorenc'!$I7=CB$1,kwantylowa!$I7,0)</f>
        <v>0</v>
      </c>
      <c r="CJ7" s="213">
        <f>IF('wg H_Lorenc'!$J7=CB$1,kwantylowa!$J7,0)</f>
        <v>0</v>
      </c>
      <c r="CK7" s="213">
        <f>IF('wg H_Lorenc'!$K7=CB$1,kwantylowa!$K7,0)</f>
        <v>0</v>
      </c>
      <c r="CL7" s="213">
        <f>IF('wg H_Lorenc'!$L7=CB$1,kwantylowa!$L7,0)</f>
        <v>9</v>
      </c>
      <c r="CM7" s="213">
        <f>IF('wg H_Lorenc'!$M7=CB$1,kwantylowa!$M7,0)</f>
        <v>11</v>
      </c>
      <c r="CO7" s="213">
        <f>IF('wg H_Lorenc'!$B7=CO$1,kwantylowa!$B7,0)</f>
        <v>0</v>
      </c>
      <c r="CP7" s="213">
        <f>IF('wg H_Lorenc'!$C7=CO$1,kwantylowa!$C7,0)</f>
        <v>0</v>
      </c>
      <c r="CQ7" s="213">
        <f>IF('wg H_Lorenc'!$D7=CO$1,kwantylowa!$D7,0)</f>
        <v>0</v>
      </c>
      <c r="CR7" s="213">
        <f>IF('wg H_Lorenc'!$E7=CO$1,kwantylowa!$E7,0)</f>
        <v>0</v>
      </c>
      <c r="CS7" s="213">
        <f>IF('wg H_Lorenc'!$F7=CO$1,kwantylowa!$F7,0)</f>
        <v>0</v>
      </c>
      <c r="CT7" s="213">
        <f>IF('wg H_Lorenc'!$G7=CO$1,kwantylowa!$G7,0)</f>
        <v>0</v>
      </c>
      <c r="CU7" s="213">
        <f>IF('wg H_Lorenc'!$H7=CO$1,kwantylowa!$H7,0)</f>
        <v>0</v>
      </c>
      <c r="CV7" s="213">
        <f>IF('wg H_Lorenc'!$I7=CO$1,kwantylowa!$I7,0)</f>
        <v>0</v>
      </c>
      <c r="CW7" s="213">
        <f>IF('wg H_Lorenc'!$J7=CO$1,kwantylowa!$J7,0)</f>
        <v>0</v>
      </c>
      <c r="CX7" s="213">
        <f>IF('wg H_Lorenc'!$K7=CO$1,kwantylowa!$K7,0)</f>
        <v>0</v>
      </c>
      <c r="CY7" s="213">
        <f>IF('wg H_Lorenc'!$L7=CO$1,kwantylowa!$L7,0)</f>
        <v>0</v>
      </c>
      <c r="CZ7" s="213">
        <f>IF('wg H_Lorenc'!$M7=CO$1,kwantylowa!$M7,0)</f>
        <v>0</v>
      </c>
      <c r="DB7" s="213">
        <f>IF('wg H_Lorenc'!$B7=DB$1,kwantylowa!$B7,0)</f>
        <v>0</v>
      </c>
      <c r="DC7" s="213">
        <f>IF('wg H_Lorenc'!$C7=DB$1,kwantylowa!$C7,0)</f>
        <v>0</v>
      </c>
      <c r="DD7" s="213">
        <f>IF('wg H_Lorenc'!$D7=DB$1,kwantylowa!$D7,0)</f>
        <v>0</v>
      </c>
      <c r="DE7" s="213">
        <f>IF('wg H_Lorenc'!$E7=DB$1,kwantylowa!$E7,0)</f>
        <v>0</v>
      </c>
      <c r="DF7" s="213">
        <f>IF('wg H_Lorenc'!$F7=DB$1,kwantylowa!$F7,0)</f>
        <v>0</v>
      </c>
      <c r="DG7" s="213">
        <f>IF('wg H_Lorenc'!$G7=DB$1,kwantylowa!$G7,0)</f>
        <v>0</v>
      </c>
      <c r="DH7" s="213">
        <f>IF('wg H_Lorenc'!$H7=DB$1,kwantylowa!$H7,0)</f>
        <v>0</v>
      </c>
      <c r="DI7" s="213">
        <f>IF('wg H_Lorenc'!$I7=DB$1,kwantylowa!$I7,0)</f>
        <v>0</v>
      </c>
      <c r="DJ7" s="213">
        <f>IF('wg H_Lorenc'!$J7=DB$1,kwantylowa!$J7,0)</f>
        <v>0</v>
      </c>
      <c r="DK7" s="213">
        <f>IF('wg H_Lorenc'!$K7=DB$1,kwantylowa!$K7,0)</f>
        <v>0</v>
      </c>
      <c r="DL7" s="213">
        <f>IF('wg H_Lorenc'!$L7=DB$1,kwantylowa!$L7,0)</f>
        <v>0</v>
      </c>
      <c r="DM7" s="213">
        <f>IF('wg H_Lorenc'!$M7=DB$1,kwantylowa!$M7,0)</f>
        <v>0</v>
      </c>
      <c r="DO7" s="213">
        <f>IF('wg H_Lorenc'!$B7=DO$1,kwantylowa!$B7,0)</f>
        <v>0</v>
      </c>
      <c r="DP7" s="213">
        <f>IF('wg H_Lorenc'!$C7=DO$1,kwantylowa!$C7,0)</f>
        <v>0</v>
      </c>
      <c r="DQ7" s="213">
        <f>IF('wg H_Lorenc'!$D7=DO$1,kwantylowa!$D7,0)</f>
        <v>0</v>
      </c>
      <c r="DR7" s="213">
        <f>IF('wg H_Lorenc'!$E7=DO$1,kwantylowa!$E7,0)</f>
        <v>0</v>
      </c>
      <c r="DS7" s="213">
        <f>IF('wg H_Lorenc'!$F7=DO$1,kwantylowa!$F7,0)</f>
        <v>0</v>
      </c>
      <c r="DT7" s="213">
        <f>IF('wg H_Lorenc'!$G7=DO$1,kwantylowa!$G7,0)</f>
        <v>0</v>
      </c>
      <c r="DU7" s="213">
        <f>IF('wg H_Lorenc'!$H7=DO$1,kwantylowa!$H7,0)</f>
        <v>0</v>
      </c>
      <c r="DV7" s="213">
        <f>IF('wg H_Lorenc'!$I7=DO$1,kwantylowa!$I7,0)</f>
        <v>0</v>
      </c>
      <c r="DW7" s="213">
        <f>IF('wg H_Lorenc'!$J7=DO$1,kwantylowa!$J7,0)</f>
        <v>0</v>
      </c>
      <c r="DX7" s="213">
        <f>IF('wg H_Lorenc'!$K7=DO$1,kwantylowa!$K7,0)</f>
        <v>0</v>
      </c>
      <c r="DY7" s="213">
        <f>IF('wg H_Lorenc'!$L7=DO$1,kwantylowa!$L7,0)</f>
        <v>0</v>
      </c>
      <c r="DZ7" s="213">
        <f>IF('wg H_Lorenc'!$M7=DO$1,kwantylowa!$M7,0)</f>
        <v>0</v>
      </c>
      <c r="EB7" s="213">
        <f>IF('wg H_Lorenc'!$B7=EB$1,kwantylowa!$B7,0)</f>
        <v>0</v>
      </c>
      <c r="EC7" s="213">
        <f>IF('wg H_Lorenc'!$C7=EB$1,kwantylowa!$C7,0)</f>
        <v>0</v>
      </c>
      <c r="ED7" s="213">
        <f>IF('wg H_Lorenc'!$D7=EB$1,kwantylowa!$D7,0)</f>
        <v>0</v>
      </c>
      <c r="EE7" s="213">
        <f>IF('wg H_Lorenc'!$E7=EB$1,kwantylowa!$E7,0)</f>
        <v>0</v>
      </c>
      <c r="EF7" s="213">
        <f>IF('wg H_Lorenc'!$F7=EB$1,kwantylowa!$F7,0)</f>
        <v>0</v>
      </c>
      <c r="EG7" s="213">
        <f>IF('wg H_Lorenc'!$G7=EB$1,kwantylowa!$G7,0)</f>
        <v>0</v>
      </c>
      <c r="EH7" s="213">
        <f>IF('wg H_Lorenc'!$H7=EB$1,kwantylowa!$H7,0)</f>
        <v>0</v>
      </c>
      <c r="EI7" s="213">
        <f>IF('wg H_Lorenc'!$I7=EB$1,kwantylowa!$I7,0)</f>
        <v>0</v>
      </c>
      <c r="EJ7" s="213">
        <f>IF('wg H_Lorenc'!$J7=EB$1,kwantylowa!$J7,0)</f>
        <v>0</v>
      </c>
      <c r="EK7" s="213">
        <f>IF('wg H_Lorenc'!$K7=EB$1,kwantylowa!$K7,0)</f>
        <v>0</v>
      </c>
      <c r="EL7" s="213">
        <f>IF('wg H_Lorenc'!$L7=EB$1,kwantylowa!$L7,0)</f>
        <v>0</v>
      </c>
      <c r="EM7" s="213">
        <f>IF('wg H_Lorenc'!$M7=EB$1,kwantylowa!$M7,0)</f>
        <v>0</v>
      </c>
    </row>
    <row r="8" spans="1:143" ht="9" customHeight="1">
      <c r="A8" s="212">
        <f>'w-wa'!A7</f>
        <v>1784</v>
      </c>
      <c r="B8" s="213">
        <f>IF('wg H_Lorenc'!B8=$A$1,kwantylowa!B8,0)</f>
        <v>0</v>
      </c>
      <c r="C8" s="213">
        <f>IF('wg H_Lorenc'!C8=$A$1,kwantylowa!C8,0)</f>
        <v>0</v>
      </c>
      <c r="D8" s="213">
        <f>IF('wg H_Lorenc'!D8=$A$1,kwantylowa!D8,0)</f>
        <v>0</v>
      </c>
      <c r="E8" s="213">
        <f>IF('wg H_Lorenc'!E8=$A$1,kwantylowa!E8,0)</f>
        <v>0</v>
      </c>
      <c r="F8" s="213">
        <f>IF('wg H_Lorenc'!F8=$A$1,kwantylowa!F8,0)</f>
        <v>0</v>
      </c>
      <c r="G8" s="213">
        <f>IF('wg H_Lorenc'!G8=$A$1,kwantylowa!G8,0)</f>
        <v>0</v>
      </c>
      <c r="H8" s="213">
        <f>IF('wg H_Lorenc'!H8=$A$1,kwantylowa!H8,0)</f>
        <v>0</v>
      </c>
      <c r="I8" s="213">
        <f>IF('wg H_Lorenc'!I8=$A$1,kwantylowa!I8,0)</f>
        <v>1</v>
      </c>
      <c r="J8" s="213">
        <f>IF('wg H_Lorenc'!J8=$A$1,kwantylowa!J8,0)</f>
        <v>0</v>
      </c>
      <c r="K8" s="213">
        <f>IF('wg H_Lorenc'!K8=$A$1,kwantylowa!K8,0)</f>
        <v>0</v>
      </c>
      <c r="L8" s="213">
        <f>IF('wg H_Lorenc'!L8=$A$1,kwantylowa!L8,0)</f>
        <v>0</v>
      </c>
      <c r="M8" s="213">
        <f>IF('wg H_Lorenc'!M8=$A$1,kwantylowa!M8,0)</f>
        <v>0</v>
      </c>
      <c r="O8" s="213">
        <f>IF('wg H_Lorenc'!$B8=$O$1,kwantylowa!$B8,0)</f>
        <v>0</v>
      </c>
      <c r="P8" s="213">
        <f>IF('wg H_Lorenc'!$C8=$O$1,kwantylowa!$C8,0)</f>
        <v>0</v>
      </c>
      <c r="Q8" s="213">
        <f>IF('wg H_Lorenc'!$D8=$O$1,kwantylowa!$D8,0)</f>
        <v>0</v>
      </c>
      <c r="R8" s="213">
        <f>IF('wg H_Lorenc'!$E8=$O$1,kwantylowa!$E8,0)</f>
        <v>0</v>
      </c>
      <c r="S8" s="213">
        <f>IF('wg H_Lorenc'!$F8=$O$1,kwantylowa!$F8,0)</f>
        <v>0</v>
      </c>
      <c r="T8" s="213">
        <f>IF('wg H_Lorenc'!$G8=$O$1,kwantylowa!$G8,0)</f>
        <v>0</v>
      </c>
      <c r="U8" s="213">
        <f>IF('wg H_Lorenc'!$H8=$O$1,kwantylowa!$H8,0)</f>
        <v>0</v>
      </c>
      <c r="V8" s="213">
        <f>IF('wg H_Lorenc'!$I8=$O$1,kwantylowa!$I8,0)</f>
        <v>0</v>
      </c>
      <c r="W8" s="213">
        <f>IF('wg H_Lorenc'!$J8=$O$1,kwantylowa!$J8,0)</f>
        <v>0</v>
      </c>
      <c r="X8" s="213">
        <f>IF('wg H_Lorenc'!$K8=$O$1,kwantylowa!$K8,0)</f>
        <v>0</v>
      </c>
      <c r="Y8" s="213">
        <f>IF('wg H_Lorenc'!$L8=$O$1,kwantylowa!$L8,0)</f>
        <v>0</v>
      </c>
      <c r="Z8" s="213">
        <f>IF('wg H_Lorenc'!$M8=$O$1,kwantylowa!$M8,0)</f>
        <v>0</v>
      </c>
      <c r="AB8" s="213">
        <f>IF('wg H_Lorenc'!$B8=$AB$1,kwantylowa!$B8,0)</f>
        <v>0</v>
      </c>
      <c r="AC8" s="213">
        <f>IF('wg H_Lorenc'!$C8=AB$1,kwantylowa!$C8,0)</f>
        <v>0</v>
      </c>
      <c r="AD8" s="213">
        <f>IF('wg H_Lorenc'!$D8=AB$1,kwantylowa!$D8,0)</f>
        <v>0</v>
      </c>
      <c r="AE8" s="213">
        <f>IF('wg H_Lorenc'!$E8=AB$1,kwantylowa!$E8,0)</f>
        <v>0</v>
      </c>
      <c r="AF8" s="213">
        <f>IF('wg H_Lorenc'!$F8=AB$1,kwantylowa!$F8,0)</f>
        <v>0</v>
      </c>
      <c r="AG8" s="213">
        <f>IF('wg H_Lorenc'!$G8=AB$1,kwantylowa!$G8,0)</f>
        <v>0</v>
      </c>
      <c r="AH8" s="213">
        <f>IF('wg H_Lorenc'!$H8=AB$1,kwantylowa!$H8,0)</f>
        <v>0</v>
      </c>
      <c r="AI8" s="213">
        <f>IF('wg H_Lorenc'!$I8=AB$1,kwantylowa!$I8,0)</f>
        <v>0</v>
      </c>
      <c r="AJ8" s="213">
        <f>IF('wg H_Lorenc'!$J8=AB$1,kwantylowa!$J8,0)</f>
        <v>0</v>
      </c>
      <c r="AK8" s="213">
        <f>IF('wg H_Lorenc'!$K8=AB$1,kwantylowa!$K8,0)</f>
        <v>0</v>
      </c>
      <c r="AL8" s="213">
        <f>IF('wg H_Lorenc'!$L8=AB$1,kwantylowa!$L8,0)</f>
        <v>0</v>
      </c>
      <c r="AM8" s="213">
        <f>IF('wg H_Lorenc'!$M8=AB$1,kwantylowa!$M8,0)</f>
        <v>0</v>
      </c>
      <c r="AO8" s="213">
        <f>IF('wg H_Lorenc'!$B8=AO$1,kwantylowa!$B8,0)</f>
        <v>0</v>
      </c>
      <c r="AP8" s="213">
        <f>IF('wg H_Lorenc'!$C8=AO$1,kwantylowa!$C8,0)</f>
        <v>0</v>
      </c>
      <c r="AQ8" s="213">
        <f>IF('wg H_Lorenc'!$D8=AO$1,kwantylowa!$D8,0)</f>
        <v>0</v>
      </c>
      <c r="AR8" s="213">
        <f>IF('wg H_Lorenc'!$E8=AO$1,kwantylowa!$E8,0)</f>
        <v>0</v>
      </c>
      <c r="AS8" s="213">
        <f>IF('wg H_Lorenc'!$F8=AO$1,kwantylowa!$F8,0)</f>
        <v>0</v>
      </c>
      <c r="AT8" s="213">
        <f>IF('wg H_Lorenc'!$G8=AO$1,kwantylowa!$G8,0)</f>
        <v>3</v>
      </c>
      <c r="AU8" s="213">
        <f>IF('wg H_Lorenc'!$H8=AO$1,kwantylowa!$H8,0)</f>
        <v>0</v>
      </c>
      <c r="AV8" s="213">
        <f>IF('wg H_Lorenc'!$I8=AO$1,kwantylowa!$I8,0)</f>
        <v>0</v>
      </c>
      <c r="AW8" s="213">
        <f>IF('wg H_Lorenc'!$J8=AO$1,kwantylowa!$J8,0)</f>
        <v>2</v>
      </c>
      <c r="AX8" s="213">
        <f>IF('wg H_Lorenc'!$K8=AO$1,kwantylowa!$K8,0)</f>
        <v>0</v>
      </c>
      <c r="AY8" s="213">
        <f>IF('wg H_Lorenc'!$L8=AO$1,kwantylowa!$L8,0)</f>
        <v>0</v>
      </c>
      <c r="AZ8" s="213">
        <f>IF('wg H_Lorenc'!$M8=AO$1,kwantylowa!$M8,0)</f>
        <v>0</v>
      </c>
      <c r="BB8" s="213">
        <f>IF('wg H_Lorenc'!$B8=BB$1,kwantylowa!$B8,0)</f>
        <v>0</v>
      </c>
      <c r="BC8" s="213">
        <f>IF('wg H_Lorenc'!$C8=BB$1,kwantylowa!$C8,0)</f>
        <v>0</v>
      </c>
      <c r="BD8" s="213">
        <f>IF('wg H_Lorenc'!$D8=BB$1,kwantylowa!$D8,0)</f>
        <v>0</v>
      </c>
      <c r="BE8" s="213">
        <f>IF('wg H_Lorenc'!$E8=BB$1,kwantylowa!$E8,0)</f>
        <v>0</v>
      </c>
      <c r="BF8" s="213">
        <f>IF('wg H_Lorenc'!$F8=BB$1,kwantylowa!$F8,0)</f>
        <v>0</v>
      </c>
      <c r="BG8" s="213">
        <f>IF('wg H_Lorenc'!$G8=BB$1,kwantylowa!$G8,0)</f>
        <v>0</v>
      </c>
      <c r="BH8" s="213">
        <f>IF('wg H_Lorenc'!$H8=BB$1,kwantylowa!$H8,0)</f>
        <v>4</v>
      </c>
      <c r="BI8" s="213">
        <f>IF('wg H_Lorenc'!$I8=BB$1,kwantylowa!$I8,0)</f>
        <v>0</v>
      </c>
      <c r="BJ8" s="213">
        <f>IF('wg H_Lorenc'!$J8=BB$1,kwantylowa!$J8,0)</f>
        <v>0</v>
      </c>
      <c r="BK8" s="213">
        <f>IF('wg H_Lorenc'!$K8=BB$1,kwantylowa!$K8,0)</f>
        <v>0</v>
      </c>
      <c r="BL8" s="213">
        <f>IF('wg H_Lorenc'!$L8=BB$1,kwantylowa!$L8,0)</f>
        <v>0</v>
      </c>
      <c r="BM8" s="213">
        <f>IF('wg H_Lorenc'!$M8=BB$1,kwantylowa!$M8,0)</f>
        <v>8</v>
      </c>
      <c r="BO8" s="213">
        <f>IF('wg H_Lorenc'!$B8=BO$1,kwantylowa!$B8,0)</f>
        <v>0</v>
      </c>
      <c r="BP8" s="213">
        <f>IF('wg H_Lorenc'!$C8=BO$1,kwantylowa!$C8,0)</f>
        <v>9</v>
      </c>
      <c r="BQ8" s="213">
        <f>IF('wg H_Lorenc'!$D8=BO$1,kwantylowa!$D8,0)</f>
        <v>9</v>
      </c>
      <c r="BR8" s="213">
        <f>IF('wg H_Lorenc'!$E8=BO$1,kwantylowa!$E8,0)</f>
        <v>9</v>
      </c>
      <c r="BS8" s="213">
        <f>IF('wg H_Lorenc'!$F8=BO$1,kwantylowa!$F8,0)</f>
        <v>7</v>
      </c>
      <c r="BT8" s="213">
        <f>IF('wg H_Lorenc'!$G8=BO$1,kwantylowa!$G8,0)</f>
        <v>0</v>
      </c>
      <c r="BU8" s="213">
        <f>IF('wg H_Lorenc'!$H8=BO$1,kwantylowa!$H8,0)</f>
        <v>0</v>
      </c>
      <c r="BV8" s="213">
        <f>IF('wg H_Lorenc'!$I8=BO$1,kwantylowa!$I8,0)</f>
        <v>0</v>
      </c>
      <c r="BW8" s="213">
        <f>IF('wg H_Lorenc'!$J8=BO$1,kwantylowa!$J8,0)</f>
        <v>0</v>
      </c>
      <c r="BX8" s="213">
        <f>IF('wg H_Lorenc'!$K8=BO$1,kwantylowa!$K8,0)</f>
        <v>0</v>
      </c>
      <c r="BY8" s="213">
        <f>IF('wg H_Lorenc'!$L8=BO$1,kwantylowa!$L8,0)</f>
        <v>6</v>
      </c>
      <c r="BZ8" s="213">
        <f>IF('wg H_Lorenc'!$M8=BO$1,kwantylowa!$M8,0)</f>
        <v>0</v>
      </c>
      <c r="CB8" s="213">
        <f>IF('wg H_Lorenc'!$B8=CB$1,kwantylowa!$B8,0)</f>
        <v>10</v>
      </c>
      <c r="CC8" s="213">
        <f>IF('wg H_Lorenc'!$C8=CB$1,kwantylowa!$C8,0)</f>
        <v>0</v>
      </c>
      <c r="CD8" s="213">
        <f>IF('wg H_Lorenc'!$D8=CB$1,kwantylowa!$D8,0)</f>
        <v>0</v>
      </c>
      <c r="CE8" s="213">
        <f>IF('wg H_Lorenc'!$E8=CB$1,kwantylowa!$E8,0)</f>
        <v>0</v>
      </c>
      <c r="CF8" s="213">
        <f>IF('wg H_Lorenc'!$F8=CB$1,kwantylowa!$F8,0)</f>
        <v>0</v>
      </c>
      <c r="CG8" s="213">
        <f>IF('wg H_Lorenc'!$G8=CB$1,kwantylowa!$G8,0)</f>
        <v>0</v>
      </c>
      <c r="CH8" s="213">
        <f>IF('wg H_Lorenc'!$H8=CB$1,kwantylowa!$H8,0)</f>
        <v>0</v>
      </c>
      <c r="CI8" s="213">
        <f>IF('wg H_Lorenc'!$I8=CB$1,kwantylowa!$I8,0)</f>
        <v>0</v>
      </c>
      <c r="CJ8" s="213">
        <f>IF('wg H_Lorenc'!$J8=CB$1,kwantylowa!$J8,0)</f>
        <v>0</v>
      </c>
      <c r="CK8" s="213">
        <f>IF('wg H_Lorenc'!$K8=CB$1,kwantylowa!$K8,0)</f>
        <v>0</v>
      </c>
      <c r="CL8" s="213">
        <f>IF('wg H_Lorenc'!$L8=CB$1,kwantylowa!$L8,0)</f>
        <v>0</v>
      </c>
      <c r="CM8" s="213">
        <f>IF('wg H_Lorenc'!$M8=CB$1,kwantylowa!$M8,0)</f>
        <v>0</v>
      </c>
      <c r="CO8" s="213">
        <f>IF('wg H_Lorenc'!$B8=CO$1,kwantylowa!$B8,0)</f>
        <v>0</v>
      </c>
      <c r="CP8" s="213">
        <f>IF('wg H_Lorenc'!$C8=CO$1,kwantylowa!$C8,0)</f>
        <v>0</v>
      </c>
      <c r="CQ8" s="213">
        <f>IF('wg H_Lorenc'!$D8=CO$1,kwantylowa!$D8,0)</f>
        <v>0</v>
      </c>
      <c r="CR8" s="213">
        <f>IF('wg H_Lorenc'!$E8=CO$1,kwantylowa!$E8,0)</f>
        <v>0</v>
      </c>
      <c r="CS8" s="213">
        <f>IF('wg H_Lorenc'!$F8=CO$1,kwantylowa!$F8,0)</f>
        <v>0</v>
      </c>
      <c r="CT8" s="213">
        <f>IF('wg H_Lorenc'!$G8=CO$1,kwantylowa!$G8,0)</f>
        <v>0</v>
      </c>
      <c r="CU8" s="213">
        <f>IF('wg H_Lorenc'!$H8=CO$1,kwantylowa!$H8,0)</f>
        <v>0</v>
      </c>
      <c r="CV8" s="213">
        <f>IF('wg H_Lorenc'!$I8=CO$1,kwantylowa!$I8,0)</f>
        <v>0</v>
      </c>
      <c r="CW8" s="213">
        <f>IF('wg H_Lorenc'!$J8=CO$1,kwantylowa!$J8,0)</f>
        <v>0</v>
      </c>
      <c r="CX8" s="213">
        <f>IF('wg H_Lorenc'!$K8=CO$1,kwantylowa!$K8,0)</f>
        <v>11</v>
      </c>
      <c r="CY8" s="213">
        <f>IF('wg H_Lorenc'!$L8=CO$1,kwantylowa!$L8,0)</f>
        <v>0</v>
      </c>
      <c r="CZ8" s="213">
        <f>IF('wg H_Lorenc'!$M8=CO$1,kwantylowa!$M8,0)</f>
        <v>0</v>
      </c>
      <c r="DB8" s="213">
        <f>IF('wg H_Lorenc'!$B8=DB$1,kwantylowa!$B8,0)</f>
        <v>0</v>
      </c>
      <c r="DC8" s="213">
        <f>IF('wg H_Lorenc'!$C8=DB$1,kwantylowa!$C8,0)</f>
        <v>0</v>
      </c>
      <c r="DD8" s="213">
        <f>IF('wg H_Lorenc'!$D8=DB$1,kwantylowa!$D8,0)</f>
        <v>0</v>
      </c>
      <c r="DE8" s="213">
        <f>IF('wg H_Lorenc'!$E8=DB$1,kwantylowa!$E8,0)</f>
        <v>0</v>
      </c>
      <c r="DF8" s="213">
        <f>IF('wg H_Lorenc'!$F8=DB$1,kwantylowa!$F8,0)</f>
        <v>0</v>
      </c>
      <c r="DG8" s="213">
        <f>IF('wg H_Lorenc'!$G8=DB$1,kwantylowa!$G8,0)</f>
        <v>0</v>
      </c>
      <c r="DH8" s="213">
        <f>IF('wg H_Lorenc'!$H8=DB$1,kwantylowa!$H8,0)</f>
        <v>0</v>
      </c>
      <c r="DI8" s="213">
        <f>IF('wg H_Lorenc'!$I8=DB$1,kwantylowa!$I8,0)</f>
        <v>0</v>
      </c>
      <c r="DJ8" s="213">
        <f>IF('wg H_Lorenc'!$J8=DB$1,kwantylowa!$J8,0)</f>
        <v>0</v>
      </c>
      <c r="DK8" s="213">
        <f>IF('wg H_Lorenc'!$K8=DB$1,kwantylowa!$K8,0)</f>
        <v>0</v>
      </c>
      <c r="DL8" s="213">
        <f>IF('wg H_Lorenc'!$L8=DB$1,kwantylowa!$L8,0)</f>
        <v>0</v>
      </c>
      <c r="DM8" s="213">
        <f>IF('wg H_Lorenc'!$M8=DB$1,kwantylowa!$M8,0)</f>
        <v>0</v>
      </c>
      <c r="DO8" s="213">
        <f>IF('wg H_Lorenc'!$B8=DO$1,kwantylowa!$B8,0)</f>
        <v>0</v>
      </c>
      <c r="DP8" s="213">
        <f>IF('wg H_Lorenc'!$C8=DO$1,kwantylowa!$C8,0)</f>
        <v>0</v>
      </c>
      <c r="DQ8" s="213">
        <f>IF('wg H_Lorenc'!$D8=DO$1,kwantylowa!$D8,0)</f>
        <v>0</v>
      </c>
      <c r="DR8" s="213">
        <f>IF('wg H_Lorenc'!$E8=DO$1,kwantylowa!$E8,0)</f>
        <v>0</v>
      </c>
      <c r="DS8" s="213">
        <f>IF('wg H_Lorenc'!$F8=DO$1,kwantylowa!$F8,0)</f>
        <v>0</v>
      </c>
      <c r="DT8" s="213">
        <f>IF('wg H_Lorenc'!$G8=DO$1,kwantylowa!$G8,0)</f>
        <v>0</v>
      </c>
      <c r="DU8" s="213">
        <f>IF('wg H_Lorenc'!$H8=DO$1,kwantylowa!$H8,0)</f>
        <v>0</v>
      </c>
      <c r="DV8" s="213">
        <f>IF('wg H_Lorenc'!$I8=DO$1,kwantylowa!$I8,0)</f>
        <v>0</v>
      </c>
      <c r="DW8" s="213">
        <f>IF('wg H_Lorenc'!$J8=DO$1,kwantylowa!$J8,0)</f>
        <v>0</v>
      </c>
      <c r="DX8" s="213">
        <f>IF('wg H_Lorenc'!$K8=DO$1,kwantylowa!$K8,0)</f>
        <v>0</v>
      </c>
      <c r="DY8" s="213">
        <f>IF('wg H_Lorenc'!$L8=DO$1,kwantylowa!$L8,0)</f>
        <v>0</v>
      </c>
      <c r="DZ8" s="213">
        <f>IF('wg H_Lorenc'!$M8=DO$1,kwantylowa!$M8,0)</f>
        <v>0</v>
      </c>
      <c r="EB8" s="213">
        <f>IF('wg H_Lorenc'!$B8=EB$1,kwantylowa!$B8,0)</f>
        <v>0</v>
      </c>
      <c r="EC8" s="213">
        <f>IF('wg H_Lorenc'!$C8=EB$1,kwantylowa!$C8,0)</f>
        <v>0</v>
      </c>
      <c r="ED8" s="213">
        <f>IF('wg H_Lorenc'!$D8=EB$1,kwantylowa!$D8,0)</f>
        <v>0</v>
      </c>
      <c r="EE8" s="213">
        <f>IF('wg H_Lorenc'!$E8=EB$1,kwantylowa!$E8,0)</f>
        <v>0</v>
      </c>
      <c r="EF8" s="213">
        <f>IF('wg H_Lorenc'!$F8=EB$1,kwantylowa!$F8,0)</f>
        <v>0</v>
      </c>
      <c r="EG8" s="213">
        <f>IF('wg H_Lorenc'!$G8=EB$1,kwantylowa!$G8,0)</f>
        <v>0</v>
      </c>
      <c r="EH8" s="213">
        <f>IF('wg H_Lorenc'!$H8=EB$1,kwantylowa!$H8,0)</f>
        <v>0</v>
      </c>
      <c r="EI8" s="213">
        <f>IF('wg H_Lorenc'!$I8=EB$1,kwantylowa!$I8,0)</f>
        <v>0</v>
      </c>
      <c r="EJ8" s="213">
        <f>IF('wg H_Lorenc'!$J8=EB$1,kwantylowa!$J8,0)</f>
        <v>0</v>
      </c>
      <c r="EK8" s="213">
        <f>IF('wg H_Lorenc'!$K8=EB$1,kwantylowa!$K8,0)</f>
        <v>0</v>
      </c>
      <c r="EL8" s="213">
        <f>IF('wg H_Lorenc'!$L8=EB$1,kwantylowa!$L8,0)</f>
        <v>0</v>
      </c>
      <c r="EM8" s="213">
        <f>IF('wg H_Lorenc'!$M8=EB$1,kwantylowa!$M8,0)</f>
        <v>0</v>
      </c>
    </row>
    <row r="9" spans="1:143" ht="9" customHeight="1">
      <c r="A9" s="212">
        <f>'w-wa'!A8</f>
        <v>1785</v>
      </c>
      <c r="B9" s="213">
        <f>IF('wg H_Lorenc'!B9=$A$1,kwantylowa!B9,0)</f>
        <v>0</v>
      </c>
      <c r="C9" s="213">
        <f>IF('wg H_Lorenc'!C9=$A$1,kwantylowa!C9,0)</f>
        <v>0</v>
      </c>
      <c r="D9" s="213">
        <f>IF('wg H_Lorenc'!D9=$A$1,kwantylowa!D9,0)</f>
        <v>0</v>
      </c>
      <c r="E9" s="213">
        <f>IF('wg H_Lorenc'!E9=$A$1,kwantylowa!E9,0)</f>
        <v>0</v>
      </c>
      <c r="F9" s="213">
        <f>IF('wg H_Lorenc'!F9=$A$1,kwantylowa!F9,0)</f>
        <v>0</v>
      </c>
      <c r="G9" s="213">
        <f>IF('wg H_Lorenc'!G9=$A$1,kwantylowa!G9,0)</f>
        <v>0</v>
      </c>
      <c r="H9" s="213">
        <f>IF('wg H_Lorenc'!H9=$A$1,kwantylowa!H9,0)</f>
        <v>0</v>
      </c>
      <c r="I9" s="213">
        <f>IF('wg H_Lorenc'!I9=$A$1,kwantylowa!I9,0)</f>
        <v>0</v>
      </c>
      <c r="J9" s="213">
        <f>IF('wg H_Lorenc'!J9=$A$1,kwantylowa!J9,0)</f>
        <v>0</v>
      </c>
      <c r="K9" s="213">
        <f>IF('wg H_Lorenc'!K9=$A$1,kwantylowa!K9,0)</f>
        <v>0</v>
      </c>
      <c r="L9" s="213">
        <f>IF('wg H_Lorenc'!L9=$A$1,kwantylowa!L9,0)</f>
        <v>0</v>
      </c>
      <c r="M9" s="213">
        <f>IF('wg H_Lorenc'!M9=$A$1,kwantylowa!M9,0)</f>
        <v>0</v>
      </c>
      <c r="O9" s="213">
        <f>IF('wg H_Lorenc'!$B9=$O$1,kwantylowa!$B9,0)</f>
        <v>0</v>
      </c>
      <c r="P9" s="213">
        <f>IF('wg H_Lorenc'!$C9=$O$1,kwantylowa!$C9,0)</f>
        <v>0</v>
      </c>
      <c r="Q9" s="213">
        <f>IF('wg H_Lorenc'!$D9=$O$1,kwantylowa!$D9,0)</f>
        <v>0</v>
      </c>
      <c r="R9" s="213">
        <f>IF('wg H_Lorenc'!$E9=$O$1,kwantylowa!$E9,0)</f>
        <v>0</v>
      </c>
      <c r="S9" s="213">
        <f>IF('wg H_Lorenc'!$F9=$O$1,kwantylowa!$F9,0)</f>
        <v>0</v>
      </c>
      <c r="T9" s="213">
        <f>IF('wg H_Lorenc'!$G9=$O$1,kwantylowa!$G9,0)</f>
        <v>0</v>
      </c>
      <c r="U9" s="213">
        <f>IF('wg H_Lorenc'!$H9=$O$1,kwantylowa!$H9,0)</f>
        <v>0</v>
      </c>
      <c r="V9" s="213">
        <f>IF('wg H_Lorenc'!$I9=$O$1,kwantylowa!$I9,0)</f>
        <v>0</v>
      </c>
      <c r="W9" s="213">
        <f>IF('wg H_Lorenc'!$J9=$O$1,kwantylowa!$J9,0)</f>
        <v>0</v>
      </c>
      <c r="X9" s="213">
        <f>IF('wg H_Lorenc'!$K9=$O$1,kwantylowa!$K9,0)</f>
        <v>0</v>
      </c>
      <c r="Y9" s="213">
        <f>IF('wg H_Lorenc'!$L9=$O$1,kwantylowa!$L9,0)</f>
        <v>0</v>
      </c>
      <c r="Z9" s="213">
        <f>IF('wg H_Lorenc'!$M9=$O$1,kwantylowa!$M9,0)</f>
        <v>0</v>
      </c>
      <c r="AB9" s="213">
        <f>IF('wg H_Lorenc'!$B9=$AB$1,kwantylowa!$B9,0)</f>
        <v>0</v>
      </c>
      <c r="AC9" s="213">
        <f>IF('wg H_Lorenc'!$C9=AB$1,kwantylowa!$C9,0)</f>
        <v>0</v>
      </c>
      <c r="AD9" s="213">
        <f>IF('wg H_Lorenc'!$D9=AB$1,kwantylowa!$D9,0)</f>
        <v>0</v>
      </c>
      <c r="AE9" s="213">
        <f>IF('wg H_Lorenc'!$E9=AB$1,kwantylowa!$E9,0)</f>
        <v>0</v>
      </c>
      <c r="AF9" s="213">
        <f>IF('wg H_Lorenc'!$F9=AB$1,kwantylowa!$F9,0)</f>
        <v>0</v>
      </c>
      <c r="AG9" s="213">
        <f>IF('wg H_Lorenc'!$G9=AB$1,kwantylowa!$G9,0)</f>
        <v>0</v>
      </c>
      <c r="AH9" s="213">
        <f>IF('wg H_Lorenc'!$H9=AB$1,kwantylowa!$H9,0)</f>
        <v>0</v>
      </c>
      <c r="AI9" s="213">
        <f>IF('wg H_Lorenc'!$I9=AB$1,kwantylowa!$I9,0)</f>
        <v>0</v>
      </c>
      <c r="AJ9" s="213">
        <f>IF('wg H_Lorenc'!$J9=AB$1,kwantylowa!$J9,0)</f>
        <v>0</v>
      </c>
      <c r="AK9" s="213">
        <f>IF('wg H_Lorenc'!$K9=AB$1,kwantylowa!$K9,0)</f>
        <v>0</v>
      </c>
      <c r="AL9" s="213">
        <f>IF('wg H_Lorenc'!$L9=AB$1,kwantylowa!$L9,0)</f>
        <v>0</v>
      </c>
      <c r="AM9" s="213">
        <f>IF('wg H_Lorenc'!$M9=AB$1,kwantylowa!$M9,0)</f>
        <v>0</v>
      </c>
      <c r="AO9" s="213">
        <f>IF('wg H_Lorenc'!$B9=AO$1,kwantylowa!$B9,0)</f>
        <v>0</v>
      </c>
      <c r="AP9" s="213">
        <f>IF('wg H_Lorenc'!$C9=AO$1,kwantylowa!$C9,0)</f>
        <v>0</v>
      </c>
      <c r="AQ9" s="213">
        <f>IF('wg H_Lorenc'!$D9=AO$1,kwantylowa!$D9,0)</f>
        <v>0</v>
      </c>
      <c r="AR9" s="213">
        <f>IF('wg H_Lorenc'!$E9=AO$1,kwantylowa!$E9,0)</f>
        <v>0</v>
      </c>
      <c r="AS9" s="213">
        <f>IF('wg H_Lorenc'!$F9=AO$1,kwantylowa!$F9,0)</f>
        <v>0</v>
      </c>
      <c r="AT9" s="213">
        <f>IF('wg H_Lorenc'!$G9=AO$1,kwantylowa!$G9,0)</f>
        <v>0</v>
      </c>
      <c r="AU9" s="213">
        <f>IF('wg H_Lorenc'!$H9=AO$1,kwantylowa!$H9,0)</f>
        <v>0</v>
      </c>
      <c r="AV9" s="213">
        <f>IF('wg H_Lorenc'!$I9=AO$1,kwantylowa!$I9,0)</f>
        <v>0</v>
      </c>
      <c r="AW9" s="213">
        <f>IF('wg H_Lorenc'!$J9=AO$1,kwantylowa!$J9,0)</f>
        <v>0</v>
      </c>
      <c r="AX9" s="213">
        <f>IF('wg H_Lorenc'!$K9=AO$1,kwantylowa!$K9,0)</f>
        <v>0</v>
      </c>
      <c r="AY9" s="213">
        <f>IF('wg H_Lorenc'!$L9=AO$1,kwantylowa!$L9,0)</f>
        <v>0</v>
      </c>
      <c r="AZ9" s="213">
        <f>IF('wg H_Lorenc'!$M9=AO$1,kwantylowa!$M9,0)</f>
        <v>0</v>
      </c>
      <c r="BB9" s="213">
        <f>IF('wg H_Lorenc'!$B9=BB$1,kwantylowa!$B9,0)</f>
        <v>0</v>
      </c>
      <c r="BC9" s="213">
        <f>IF('wg H_Lorenc'!$C9=BB$1,kwantylowa!$C9,0)</f>
        <v>0</v>
      </c>
      <c r="BD9" s="213">
        <f>IF('wg H_Lorenc'!$D9=BB$1,kwantylowa!$D9,0)</f>
        <v>0</v>
      </c>
      <c r="BE9" s="213">
        <f>IF('wg H_Lorenc'!$E9=BB$1,kwantylowa!$E9,0)</f>
        <v>0</v>
      </c>
      <c r="BF9" s="213">
        <f>IF('wg H_Lorenc'!$F9=BB$1,kwantylowa!$F9,0)</f>
        <v>0</v>
      </c>
      <c r="BG9" s="213">
        <f>IF('wg H_Lorenc'!$G9=BB$1,kwantylowa!$G9,0)</f>
        <v>0</v>
      </c>
      <c r="BH9" s="213">
        <f>IF('wg H_Lorenc'!$H9=BB$1,kwantylowa!$H9,0)</f>
        <v>0</v>
      </c>
      <c r="BI9" s="213">
        <f>IF('wg H_Lorenc'!$I9=BB$1,kwantylowa!$I9,0)</f>
        <v>0</v>
      </c>
      <c r="BJ9" s="213">
        <f>IF('wg H_Lorenc'!$J9=BB$1,kwantylowa!$J9,0)</f>
        <v>4</v>
      </c>
      <c r="BK9" s="213">
        <f>IF('wg H_Lorenc'!$K9=BB$1,kwantylowa!$K9,0)</f>
        <v>0</v>
      </c>
      <c r="BL9" s="213">
        <f>IF('wg H_Lorenc'!$L9=BB$1,kwantylowa!$L9,0)</f>
        <v>0</v>
      </c>
      <c r="BM9" s="213">
        <f>IF('wg H_Lorenc'!$M9=BB$1,kwantylowa!$M9,0)</f>
        <v>0</v>
      </c>
      <c r="BO9" s="213">
        <f>IF('wg H_Lorenc'!$B9=BO$1,kwantylowa!$B9,0)</f>
        <v>9</v>
      </c>
      <c r="BP9" s="213">
        <f>IF('wg H_Lorenc'!$C9=BO$1,kwantylowa!$C9,0)</f>
        <v>9</v>
      </c>
      <c r="BQ9" s="213">
        <f>IF('wg H_Lorenc'!$D9=BO$1,kwantylowa!$D9,0)</f>
        <v>0</v>
      </c>
      <c r="BR9" s="213">
        <f>IF('wg H_Lorenc'!$E9=BO$1,kwantylowa!$E9,0)</f>
        <v>0</v>
      </c>
      <c r="BS9" s="213">
        <f>IF('wg H_Lorenc'!$F9=BO$1,kwantylowa!$F9,0)</f>
        <v>0</v>
      </c>
      <c r="BT9" s="213">
        <f>IF('wg H_Lorenc'!$G9=BO$1,kwantylowa!$G9,0)</f>
        <v>0</v>
      </c>
      <c r="BU9" s="213">
        <f>IF('wg H_Lorenc'!$H9=BO$1,kwantylowa!$H9,0)</f>
        <v>0</v>
      </c>
      <c r="BV9" s="213">
        <f>IF('wg H_Lorenc'!$I9=BO$1,kwantylowa!$I9,0)</f>
        <v>0</v>
      </c>
      <c r="BW9" s="213">
        <f>IF('wg H_Lorenc'!$J9=BO$1,kwantylowa!$J9,0)</f>
        <v>0</v>
      </c>
      <c r="BX9" s="213">
        <f>IF('wg H_Lorenc'!$K9=BO$1,kwantylowa!$K9,0)</f>
        <v>0</v>
      </c>
      <c r="BY9" s="213">
        <f>IF('wg H_Lorenc'!$L9=BO$1,kwantylowa!$L9,0)</f>
        <v>7</v>
      </c>
      <c r="BZ9" s="213">
        <f>IF('wg H_Lorenc'!$M9=BO$1,kwantylowa!$M9,0)</f>
        <v>0</v>
      </c>
      <c r="CB9" s="213">
        <f>IF('wg H_Lorenc'!$B9=CB$1,kwantylowa!$B9,0)</f>
        <v>0</v>
      </c>
      <c r="CC9" s="213">
        <f>IF('wg H_Lorenc'!$C9=CB$1,kwantylowa!$C9,0)</f>
        <v>0</v>
      </c>
      <c r="CD9" s="213">
        <f>IF('wg H_Lorenc'!$D9=CB$1,kwantylowa!$D9,0)</f>
        <v>0</v>
      </c>
      <c r="CE9" s="213">
        <f>IF('wg H_Lorenc'!$E9=CB$1,kwantylowa!$E9,0)</f>
        <v>0</v>
      </c>
      <c r="CF9" s="213">
        <f>IF('wg H_Lorenc'!$F9=CB$1,kwantylowa!$F9,0)</f>
        <v>0</v>
      </c>
      <c r="CG9" s="213">
        <f>IF('wg H_Lorenc'!$G9=CB$1,kwantylowa!$G9,0)</f>
        <v>0</v>
      </c>
      <c r="CH9" s="213">
        <f>IF('wg H_Lorenc'!$H9=CB$1,kwantylowa!$H9,0)</f>
        <v>0</v>
      </c>
      <c r="CI9" s="213">
        <f>IF('wg H_Lorenc'!$I9=CB$1,kwantylowa!$I9,0)</f>
        <v>0</v>
      </c>
      <c r="CJ9" s="213">
        <f>IF('wg H_Lorenc'!$J9=CB$1,kwantylowa!$J9,0)</f>
        <v>0</v>
      </c>
      <c r="CK9" s="213">
        <f>IF('wg H_Lorenc'!$K9=CB$1,kwantylowa!$K9,0)</f>
        <v>0</v>
      </c>
      <c r="CL9" s="213">
        <f>IF('wg H_Lorenc'!$L9=CB$1,kwantylowa!$L9,0)</f>
        <v>0</v>
      </c>
      <c r="CM9" s="213">
        <f>IF('wg H_Lorenc'!$M9=CB$1,kwantylowa!$M9,0)</f>
        <v>11</v>
      </c>
      <c r="CO9" s="213">
        <f>IF('wg H_Lorenc'!$B9=CO$1,kwantylowa!$B9,0)</f>
        <v>0</v>
      </c>
      <c r="CP9" s="213">
        <f>IF('wg H_Lorenc'!$C9=CO$1,kwantylowa!$C9,0)</f>
        <v>0</v>
      </c>
      <c r="CQ9" s="213">
        <f>IF('wg H_Lorenc'!$D9=CO$1,kwantylowa!$D9,0)</f>
        <v>0</v>
      </c>
      <c r="CR9" s="213">
        <f>IF('wg H_Lorenc'!$E9=CO$1,kwantylowa!$E9,0)</f>
        <v>0</v>
      </c>
      <c r="CS9" s="213">
        <f>IF('wg H_Lorenc'!$F9=CO$1,kwantylowa!$F9,0)</f>
        <v>11</v>
      </c>
      <c r="CT9" s="213">
        <f>IF('wg H_Lorenc'!$G9=CO$1,kwantylowa!$G9,0)</f>
        <v>10</v>
      </c>
      <c r="CU9" s="213">
        <f>IF('wg H_Lorenc'!$H9=CO$1,kwantylowa!$H9,0)</f>
        <v>10</v>
      </c>
      <c r="CV9" s="213">
        <f>IF('wg H_Lorenc'!$I9=CO$1,kwantylowa!$I9,0)</f>
        <v>9</v>
      </c>
      <c r="CW9" s="213">
        <f>IF('wg H_Lorenc'!$J9=CO$1,kwantylowa!$J9,0)</f>
        <v>0</v>
      </c>
      <c r="CX9" s="213">
        <f>IF('wg H_Lorenc'!$K9=CO$1,kwantylowa!$K9,0)</f>
        <v>11</v>
      </c>
      <c r="CY9" s="213">
        <f>IF('wg H_Lorenc'!$L9=CO$1,kwantylowa!$L9,0)</f>
        <v>0</v>
      </c>
      <c r="CZ9" s="213">
        <f>IF('wg H_Lorenc'!$M9=CO$1,kwantylowa!$M9,0)</f>
        <v>0</v>
      </c>
      <c r="DB9" s="213">
        <f>IF('wg H_Lorenc'!$B9=DB$1,kwantylowa!$B9,0)</f>
        <v>0</v>
      </c>
      <c r="DC9" s="213">
        <f>IF('wg H_Lorenc'!$C9=DB$1,kwantylowa!$C9,0)</f>
        <v>0</v>
      </c>
      <c r="DD9" s="213">
        <f>IF('wg H_Lorenc'!$D9=DB$1,kwantylowa!$D9,0)</f>
        <v>0</v>
      </c>
      <c r="DE9" s="213">
        <f>IF('wg H_Lorenc'!$E9=DB$1,kwantylowa!$E9,0)</f>
        <v>0</v>
      </c>
      <c r="DF9" s="213">
        <f>IF('wg H_Lorenc'!$F9=DB$1,kwantylowa!$F9,0)</f>
        <v>0</v>
      </c>
      <c r="DG9" s="213">
        <f>IF('wg H_Lorenc'!$G9=DB$1,kwantylowa!$G9,0)</f>
        <v>0</v>
      </c>
      <c r="DH9" s="213">
        <f>IF('wg H_Lorenc'!$H9=DB$1,kwantylowa!$H9,0)</f>
        <v>0</v>
      </c>
      <c r="DI9" s="213">
        <f>IF('wg H_Lorenc'!$I9=DB$1,kwantylowa!$I9,0)</f>
        <v>0</v>
      </c>
      <c r="DJ9" s="213">
        <f>IF('wg H_Lorenc'!$J9=DB$1,kwantylowa!$J9,0)</f>
        <v>0</v>
      </c>
      <c r="DK9" s="213">
        <f>IF('wg H_Lorenc'!$K9=DB$1,kwantylowa!$K9,0)</f>
        <v>0</v>
      </c>
      <c r="DL9" s="213">
        <f>IF('wg H_Lorenc'!$L9=DB$1,kwantylowa!$L9,0)</f>
        <v>0</v>
      </c>
      <c r="DM9" s="213">
        <f>IF('wg H_Lorenc'!$M9=DB$1,kwantylowa!$M9,0)</f>
        <v>0</v>
      </c>
      <c r="DO9" s="213">
        <f>IF('wg H_Lorenc'!$B9=DO$1,kwantylowa!$B9,0)</f>
        <v>0</v>
      </c>
      <c r="DP9" s="213">
        <f>IF('wg H_Lorenc'!$C9=DO$1,kwantylowa!$C9,0)</f>
        <v>0</v>
      </c>
      <c r="DQ9" s="213">
        <f>IF('wg H_Lorenc'!$D9=DO$1,kwantylowa!$D9,0)</f>
        <v>0</v>
      </c>
      <c r="DR9" s="213">
        <f>IF('wg H_Lorenc'!$E9=DO$1,kwantylowa!$E9,0)</f>
        <v>11</v>
      </c>
      <c r="DS9" s="213">
        <f>IF('wg H_Lorenc'!$F9=DO$1,kwantylowa!$F9,0)</f>
        <v>0</v>
      </c>
      <c r="DT9" s="213">
        <f>IF('wg H_Lorenc'!$G9=DO$1,kwantylowa!$G9,0)</f>
        <v>0</v>
      </c>
      <c r="DU9" s="213">
        <f>IF('wg H_Lorenc'!$H9=DO$1,kwantylowa!$H9,0)</f>
        <v>0</v>
      </c>
      <c r="DV9" s="213">
        <f>IF('wg H_Lorenc'!$I9=DO$1,kwantylowa!$I9,0)</f>
        <v>0</v>
      </c>
      <c r="DW9" s="213">
        <f>IF('wg H_Lorenc'!$J9=DO$1,kwantylowa!$J9,0)</f>
        <v>0</v>
      </c>
      <c r="DX9" s="213">
        <f>IF('wg H_Lorenc'!$K9=DO$1,kwantylowa!$K9,0)</f>
        <v>0</v>
      </c>
      <c r="DY9" s="213">
        <f>IF('wg H_Lorenc'!$L9=DO$1,kwantylowa!$L9,0)</f>
        <v>0</v>
      </c>
      <c r="DZ9" s="213">
        <f>IF('wg H_Lorenc'!$M9=DO$1,kwantylowa!$M9,0)</f>
        <v>0</v>
      </c>
      <c r="EB9" s="213">
        <f>IF('wg H_Lorenc'!$B9=EB$1,kwantylowa!$B9,0)</f>
        <v>0</v>
      </c>
      <c r="EC9" s="213">
        <f>IF('wg H_Lorenc'!$C9=EB$1,kwantylowa!$C9,0)</f>
        <v>0</v>
      </c>
      <c r="ED9" s="213">
        <f>IF('wg H_Lorenc'!$D9=EB$1,kwantylowa!$D9,0)</f>
        <v>11</v>
      </c>
      <c r="EE9" s="213">
        <f>IF('wg H_Lorenc'!$E9=EB$1,kwantylowa!$E9,0)</f>
        <v>0</v>
      </c>
      <c r="EF9" s="213">
        <f>IF('wg H_Lorenc'!$F9=EB$1,kwantylowa!$F9,0)</f>
        <v>0</v>
      </c>
      <c r="EG9" s="213">
        <f>IF('wg H_Lorenc'!$G9=EB$1,kwantylowa!$G9,0)</f>
        <v>0</v>
      </c>
      <c r="EH9" s="213">
        <f>IF('wg H_Lorenc'!$H9=EB$1,kwantylowa!$H9,0)</f>
        <v>0</v>
      </c>
      <c r="EI9" s="213">
        <f>IF('wg H_Lorenc'!$I9=EB$1,kwantylowa!$I9,0)</f>
        <v>0</v>
      </c>
      <c r="EJ9" s="213">
        <f>IF('wg H_Lorenc'!$J9=EB$1,kwantylowa!$J9,0)</f>
        <v>0</v>
      </c>
      <c r="EK9" s="213">
        <f>IF('wg H_Lorenc'!$K9=EB$1,kwantylowa!$K9,0)</f>
        <v>0</v>
      </c>
      <c r="EL9" s="213">
        <f>IF('wg H_Lorenc'!$L9=EB$1,kwantylowa!$L9,0)</f>
        <v>0</v>
      </c>
      <c r="EM9" s="213">
        <f>IF('wg H_Lorenc'!$M9=EB$1,kwantylowa!$M9,0)</f>
        <v>0</v>
      </c>
    </row>
    <row r="10" spans="1:143" ht="9" customHeight="1">
      <c r="A10" s="212">
        <f>'w-wa'!A9</f>
        <v>1786</v>
      </c>
      <c r="B10" s="213">
        <f>IF('wg H_Lorenc'!B10=$A$1,kwantylowa!B10,0)</f>
        <v>0</v>
      </c>
      <c r="C10" s="213">
        <f>IF('wg H_Lorenc'!C10=$A$1,kwantylowa!C10,0)</f>
        <v>0</v>
      </c>
      <c r="D10" s="213">
        <f>IF('wg H_Lorenc'!D10=$A$1,kwantylowa!D10,0)</f>
        <v>0</v>
      </c>
      <c r="E10" s="213">
        <f>IF('wg H_Lorenc'!E10=$A$1,kwantylowa!E10,0)</f>
        <v>0</v>
      </c>
      <c r="F10" s="213">
        <f>IF('wg H_Lorenc'!F10=$A$1,kwantylowa!F10,0)</f>
        <v>0</v>
      </c>
      <c r="G10" s="213">
        <f>IF('wg H_Lorenc'!G10=$A$1,kwantylowa!G10,0)</f>
        <v>0</v>
      </c>
      <c r="H10" s="213">
        <f>IF('wg H_Lorenc'!H10=$A$1,kwantylowa!H10,0)</f>
        <v>0</v>
      </c>
      <c r="I10" s="213">
        <f>IF('wg H_Lorenc'!I10=$A$1,kwantylowa!I10,0)</f>
        <v>0</v>
      </c>
      <c r="J10" s="213">
        <f>IF('wg H_Lorenc'!J10=$A$1,kwantylowa!J10,0)</f>
        <v>0</v>
      </c>
      <c r="K10" s="213">
        <f>IF('wg H_Lorenc'!K10=$A$1,kwantylowa!K10,0)</f>
        <v>0</v>
      </c>
      <c r="L10" s="213">
        <f>IF('wg H_Lorenc'!L10=$A$1,kwantylowa!L10,0)</f>
        <v>0</v>
      </c>
      <c r="M10" s="213">
        <f>IF('wg H_Lorenc'!M10=$A$1,kwantylowa!M10,0)</f>
        <v>0</v>
      </c>
      <c r="O10" s="213">
        <f>IF('wg H_Lorenc'!$B10=$O$1,kwantylowa!$B10,0)</f>
        <v>0</v>
      </c>
      <c r="P10" s="213">
        <f>IF('wg H_Lorenc'!$C10=$O$1,kwantylowa!$C10,0)</f>
        <v>0</v>
      </c>
      <c r="Q10" s="213">
        <f>IF('wg H_Lorenc'!$D10=$O$1,kwantylowa!$D10,0)</f>
        <v>0</v>
      </c>
      <c r="R10" s="213">
        <f>IF('wg H_Lorenc'!$E10=$O$1,kwantylowa!$E10,0)</f>
        <v>0</v>
      </c>
      <c r="S10" s="213">
        <f>IF('wg H_Lorenc'!$F10=$O$1,kwantylowa!$F10,0)</f>
        <v>0</v>
      </c>
      <c r="T10" s="213">
        <f>IF('wg H_Lorenc'!$G10=$O$1,kwantylowa!$G10,0)</f>
        <v>0</v>
      </c>
      <c r="U10" s="213">
        <f>IF('wg H_Lorenc'!$H10=$O$1,kwantylowa!$H10,0)</f>
        <v>0</v>
      </c>
      <c r="V10" s="213">
        <f>IF('wg H_Lorenc'!$I10=$O$1,kwantylowa!$I10,0)</f>
        <v>0</v>
      </c>
      <c r="W10" s="213">
        <f>IF('wg H_Lorenc'!$J10=$O$1,kwantylowa!$J10,0)</f>
        <v>0</v>
      </c>
      <c r="X10" s="213">
        <f>IF('wg H_Lorenc'!$K10=$O$1,kwantylowa!$K10,0)</f>
        <v>0</v>
      </c>
      <c r="Y10" s="213">
        <f>IF('wg H_Lorenc'!$L10=$O$1,kwantylowa!$L10,0)</f>
        <v>0</v>
      </c>
      <c r="Z10" s="213">
        <f>IF('wg H_Lorenc'!$M10=$O$1,kwantylowa!$M10,0)</f>
        <v>0</v>
      </c>
      <c r="AB10" s="213">
        <f>IF('wg H_Lorenc'!$B10=$AB$1,kwantylowa!$B10,0)</f>
        <v>0</v>
      </c>
      <c r="AC10" s="213">
        <f>IF('wg H_Lorenc'!$C10=AB$1,kwantylowa!$C10,0)</f>
        <v>0</v>
      </c>
      <c r="AD10" s="213">
        <f>IF('wg H_Lorenc'!$D10=AB$1,kwantylowa!$D10,0)</f>
        <v>0</v>
      </c>
      <c r="AE10" s="213">
        <f>IF('wg H_Lorenc'!$E10=AB$1,kwantylowa!$E10,0)</f>
        <v>0</v>
      </c>
      <c r="AF10" s="213">
        <f>IF('wg H_Lorenc'!$F10=AB$1,kwantylowa!$F10,0)</f>
        <v>0</v>
      </c>
      <c r="AG10" s="213">
        <f>IF('wg H_Lorenc'!$G10=AB$1,kwantylowa!$G10,0)</f>
        <v>0</v>
      </c>
      <c r="AH10" s="213">
        <f>IF('wg H_Lorenc'!$H10=AB$1,kwantylowa!$H10,0)</f>
        <v>0</v>
      </c>
      <c r="AI10" s="213">
        <f>IF('wg H_Lorenc'!$I10=AB$1,kwantylowa!$I10,0)</f>
        <v>0</v>
      </c>
      <c r="AJ10" s="213">
        <f>IF('wg H_Lorenc'!$J10=AB$1,kwantylowa!$J10,0)</f>
        <v>0</v>
      </c>
      <c r="AK10" s="213">
        <f>IF('wg H_Lorenc'!$K10=AB$1,kwantylowa!$K10,0)</f>
        <v>0</v>
      </c>
      <c r="AL10" s="213">
        <f>IF('wg H_Lorenc'!$L10=AB$1,kwantylowa!$L10,0)</f>
        <v>0</v>
      </c>
      <c r="AM10" s="213">
        <f>IF('wg H_Lorenc'!$M10=AB$1,kwantylowa!$M10,0)</f>
        <v>0</v>
      </c>
      <c r="AO10" s="213">
        <f>IF('wg H_Lorenc'!$B10=AO$1,kwantylowa!$B10,0)</f>
        <v>0</v>
      </c>
      <c r="AP10" s="213">
        <f>IF('wg H_Lorenc'!$C10=AO$1,kwantylowa!$C10,0)</f>
        <v>0</v>
      </c>
      <c r="AQ10" s="213">
        <f>IF('wg H_Lorenc'!$D10=AO$1,kwantylowa!$D10,0)</f>
        <v>0</v>
      </c>
      <c r="AR10" s="213">
        <f>IF('wg H_Lorenc'!$E10=AO$1,kwantylowa!$E10,0)</f>
        <v>0</v>
      </c>
      <c r="AS10" s="213">
        <f>IF('wg H_Lorenc'!$F10=AO$1,kwantylowa!$F10,0)</f>
        <v>0</v>
      </c>
      <c r="AT10" s="213">
        <f>IF('wg H_Lorenc'!$G10=AO$1,kwantylowa!$G10,0)</f>
        <v>0</v>
      </c>
      <c r="AU10" s="213">
        <f>IF('wg H_Lorenc'!$H10=AO$1,kwantylowa!$H10,0)</f>
        <v>0</v>
      </c>
      <c r="AV10" s="213">
        <f>IF('wg H_Lorenc'!$I10=AO$1,kwantylowa!$I10,0)</f>
        <v>0</v>
      </c>
      <c r="AW10" s="213">
        <f>IF('wg H_Lorenc'!$J10=AO$1,kwantylowa!$J10,0)</f>
        <v>0</v>
      </c>
      <c r="AX10" s="213">
        <f>IF('wg H_Lorenc'!$K10=AO$1,kwantylowa!$K10,0)</f>
        <v>0</v>
      </c>
      <c r="AY10" s="213">
        <f>IF('wg H_Lorenc'!$L10=AO$1,kwantylowa!$L10,0)</f>
        <v>0</v>
      </c>
      <c r="AZ10" s="213">
        <f>IF('wg H_Lorenc'!$M10=AO$1,kwantylowa!$M10,0)</f>
        <v>0</v>
      </c>
      <c r="BB10" s="213">
        <f>IF('wg H_Lorenc'!$B10=BB$1,kwantylowa!$B10,0)</f>
        <v>0</v>
      </c>
      <c r="BC10" s="213">
        <f>IF('wg H_Lorenc'!$C10=BB$1,kwantylowa!$C10,0)</f>
        <v>0</v>
      </c>
      <c r="BD10" s="213">
        <f>IF('wg H_Lorenc'!$D10=BB$1,kwantylowa!$D10,0)</f>
        <v>0</v>
      </c>
      <c r="BE10" s="213">
        <f>IF('wg H_Lorenc'!$E10=BB$1,kwantylowa!$E10,0)</f>
        <v>5</v>
      </c>
      <c r="BF10" s="213">
        <f>IF('wg H_Lorenc'!$F10=BB$1,kwantylowa!$F10,0)</f>
        <v>0</v>
      </c>
      <c r="BG10" s="213">
        <f>IF('wg H_Lorenc'!$G10=BB$1,kwantylowa!$G10,0)</f>
        <v>0</v>
      </c>
      <c r="BH10" s="213">
        <f>IF('wg H_Lorenc'!$H10=BB$1,kwantylowa!$H10,0)</f>
        <v>0</v>
      </c>
      <c r="BI10" s="213">
        <f>IF('wg H_Lorenc'!$I10=BB$1,kwantylowa!$I10,0)</f>
        <v>0</v>
      </c>
      <c r="BJ10" s="213">
        <f>IF('wg H_Lorenc'!$J10=BB$1,kwantylowa!$J10,0)</f>
        <v>0</v>
      </c>
      <c r="BK10" s="213">
        <f>IF('wg H_Lorenc'!$K10=BB$1,kwantylowa!$K10,0)</f>
        <v>0</v>
      </c>
      <c r="BL10" s="213">
        <f>IF('wg H_Lorenc'!$L10=BB$1,kwantylowa!$L10,0)</f>
        <v>0</v>
      </c>
      <c r="BM10" s="213">
        <f>IF('wg H_Lorenc'!$M10=BB$1,kwantylowa!$M10,0)</f>
        <v>0</v>
      </c>
      <c r="BO10" s="213">
        <f>IF('wg H_Lorenc'!$B10=BO$1,kwantylowa!$B10,0)</f>
        <v>8</v>
      </c>
      <c r="BP10" s="213">
        <f>IF('wg H_Lorenc'!$C10=BO$1,kwantylowa!$C10,0)</f>
        <v>0</v>
      </c>
      <c r="BQ10" s="213">
        <f>IF('wg H_Lorenc'!$D10=BO$1,kwantylowa!$D10,0)</f>
        <v>9</v>
      </c>
      <c r="BR10" s="213">
        <f>IF('wg H_Lorenc'!$E10=BO$1,kwantylowa!$E10,0)</f>
        <v>0</v>
      </c>
      <c r="BS10" s="213">
        <f>IF('wg H_Lorenc'!$F10=BO$1,kwantylowa!$F10,0)</f>
        <v>0</v>
      </c>
      <c r="BT10" s="213">
        <f>IF('wg H_Lorenc'!$G10=BO$1,kwantylowa!$G10,0)</f>
        <v>7</v>
      </c>
      <c r="BU10" s="213">
        <f>IF('wg H_Lorenc'!$H10=BO$1,kwantylowa!$H10,0)</f>
        <v>0</v>
      </c>
      <c r="BV10" s="213">
        <f>IF('wg H_Lorenc'!$I10=BO$1,kwantylowa!$I10,0)</f>
        <v>0</v>
      </c>
      <c r="BW10" s="213">
        <f>IF('wg H_Lorenc'!$J10=BO$1,kwantylowa!$J10,0)</f>
        <v>0</v>
      </c>
      <c r="BX10" s="213">
        <f>IF('wg H_Lorenc'!$K10=BO$1,kwantylowa!$K10,0)</f>
        <v>0</v>
      </c>
      <c r="BY10" s="213">
        <f>IF('wg H_Lorenc'!$L10=BO$1,kwantylowa!$L10,0)</f>
        <v>0</v>
      </c>
      <c r="BZ10" s="213">
        <f>IF('wg H_Lorenc'!$M10=BO$1,kwantylowa!$M10,0)</f>
        <v>9</v>
      </c>
      <c r="CB10" s="213">
        <f>IF('wg H_Lorenc'!$B10=CB$1,kwantylowa!$B10,0)</f>
        <v>0</v>
      </c>
      <c r="CC10" s="213">
        <f>IF('wg H_Lorenc'!$C10=CB$1,kwantylowa!$C10,0)</f>
        <v>9</v>
      </c>
      <c r="CD10" s="213">
        <f>IF('wg H_Lorenc'!$D10=CB$1,kwantylowa!$D10,0)</f>
        <v>0</v>
      </c>
      <c r="CE10" s="213">
        <f>IF('wg H_Lorenc'!$E10=CB$1,kwantylowa!$E10,0)</f>
        <v>0</v>
      </c>
      <c r="CF10" s="213">
        <f>IF('wg H_Lorenc'!$F10=CB$1,kwantylowa!$F10,0)</f>
        <v>0</v>
      </c>
      <c r="CG10" s="213">
        <f>IF('wg H_Lorenc'!$G10=CB$1,kwantylowa!$G10,0)</f>
        <v>0</v>
      </c>
      <c r="CH10" s="213">
        <f>IF('wg H_Lorenc'!$H10=CB$1,kwantylowa!$H10,0)</f>
        <v>0</v>
      </c>
      <c r="CI10" s="213">
        <f>IF('wg H_Lorenc'!$I10=CB$1,kwantylowa!$I10,0)</f>
        <v>0</v>
      </c>
      <c r="CJ10" s="213">
        <f>IF('wg H_Lorenc'!$J10=CB$1,kwantylowa!$J10,0)</f>
        <v>0</v>
      </c>
      <c r="CK10" s="213">
        <f>IF('wg H_Lorenc'!$K10=CB$1,kwantylowa!$K10,0)</f>
        <v>0</v>
      </c>
      <c r="CL10" s="213">
        <f>IF('wg H_Lorenc'!$L10=CB$1,kwantylowa!$L10,0)</f>
        <v>0</v>
      </c>
      <c r="CM10" s="213">
        <f>IF('wg H_Lorenc'!$M10=CB$1,kwantylowa!$M10,0)</f>
        <v>0</v>
      </c>
      <c r="CO10" s="213">
        <f>IF('wg H_Lorenc'!$B10=CO$1,kwantylowa!$B10,0)</f>
        <v>0</v>
      </c>
      <c r="CP10" s="213">
        <f>IF('wg H_Lorenc'!$C10=CO$1,kwantylowa!$C10,0)</f>
        <v>0</v>
      </c>
      <c r="CQ10" s="213">
        <f>IF('wg H_Lorenc'!$D10=CO$1,kwantylowa!$D10,0)</f>
        <v>0</v>
      </c>
      <c r="CR10" s="213">
        <f>IF('wg H_Lorenc'!$E10=CO$1,kwantylowa!$E10,0)</f>
        <v>0</v>
      </c>
      <c r="CS10" s="213">
        <f>IF('wg H_Lorenc'!$F10=CO$1,kwantylowa!$F10,0)</f>
        <v>11</v>
      </c>
      <c r="CT10" s="213">
        <f>IF('wg H_Lorenc'!$G10=CO$1,kwantylowa!$G10,0)</f>
        <v>0</v>
      </c>
      <c r="CU10" s="213">
        <f>IF('wg H_Lorenc'!$H10=CO$1,kwantylowa!$H10,0)</f>
        <v>0</v>
      </c>
      <c r="CV10" s="213">
        <f>IF('wg H_Lorenc'!$I10=CO$1,kwantylowa!$I10,0)</f>
        <v>0</v>
      </c>
      <c r="CW10" s="213">
        <f>IF('wg H_Lorenc'!$J10=CO$1,kwantylowa!$J10,0)</f>
        <v>9</v>
      </c>
      <c r="CX10" s="213">
        <f>IF('wg H_Lorenc'!$K10=CO$1,kwantylowa!$K10,0)</f>
        <v>0</v>
      </c>
      <c r="CY10" s="213">
        <f>IF('wg H_Lorenc'!$L10=CO$1,kwantylowa!$L10,0)</f>
        <v>0</v>
      </c>
      <c r="CZ10" s="213">
        <f>IF('wg H_Lorenc'!$M10=CO$1,kwantylowa!$M10,0)</f>
        <v>0</v>
      </c>
      <c r="DB10" s="213">
        <f>IF('wg H_Lorenc'!$B10=DB$1,kwantylowa!$B10,0)</f>
        <v>0</v>
      </c>
      <c r="DC10" s="213">
        <f>IF('wg H_Lorenc'!$C10=DB$1,kwantylowa!$C10,0)</f>
        <v>0</v>
      </c>
      <c r="DD10" s="213">
        <f>IF('wg H_Lorenc'!$D10=DB$1,kwantylowa!$D10,0)</f>
        <v>0</v>
      </c>
      <c r="DE10" s="213">
        <f>IF('wg H_Lorenc'!$E10=DB$1,kwantylowa!$E10,0)</f>
        <v>0</v>
      </c>
      <c r="DF10" s="213">
        <f>IF('wg H_Lorenc'!$F10=DB$1,kwantylowa!$F10,0)</f>
        <v>0</v>
      </c>
      <c r="DG10" s="213">
        <f>IF('wg H_Lorenc'!$G10=DB$1,kwantylowa!$G10,0)</f>
        <v>0</v>
      </c>
      <c r="DH10" s="213">
        <f>IF('wg H_Lorenc'!$H10=DB$1,kwantylowa!$H10,0)</f>
        <v>10</v>
      </c>
      <c r="DI10" s="213">
        <f>IF('wg H_Lorenc'!$I10=DB$1,kwantylowa!$I10,0)</f>
        <v>11</v>
      </c>
      <c r="DJ10" s="213">
        <f>IF('wg H_Lorenc'!$J10=DB$1,kwantylowa!$J10,0)</f>
        <v>0</v>
      </c>
      <c r="DK10" s="213">
        <f>IF('wg H_Lorenc'!$K10=DB$1,kwantylowa!$K10,0)</f>
        <v>11</v>
      </c>
      <c r="DL10" s="213">
        <f>IF('wg H_Lorenc'!$L10=DB$1,kwantylowa!$L10,0)</f>
        <v>0</v>
      </c>
      <c r="DM10" s="213">
        <f>IF('wg H_Lorenc'!$M10=DB$1,kwantylowa!$M10,0)</f>
        <v>0</v>
      </c>
      <c r="DO10" s="213">
        <f>IF('wg H_Lorenc'!$B10=DO$1,kwantylowa!$B10,0)</f>
        <v>0</v>
      </c>
      <c r="DP10" s="213">
        <f>IF('wg H_Lorenc'!$C10=DO$1,kwantylowa!$C10,0)</f>
        <v>0</v>
      </c>
      <c r="DQ10" s="213">
        <f>IF('wg H_Lorenc'!$D10=DO$1,kwantylowa!$D10,0)</f>
        <v>0</v>
      </c>
      <c r="DR10" s="213">
        <f>IF('wg H_Lorenc'!$E10=DO$1,kwantylowa!$E10,0)</f>
        <v>0</v>
      </c>
      <c r="DS10" s="213">
        <f>IF('wg H_Lorenc'!$F10=DO$1,kwantylowa!$F10,0)</f>
        <v>0</v>
      </c>
      <c r="DT10" s="213">
        <f>IF('wg H_Lorenc'!$G10=DO$1,kwantylowa!$G10,0)</f>
        <v>0</v>
      </c>
      <c r="DU10" s="213">
        <f>IF('wg H_Lorenc'!$H10=DO$1,kwantylowa!$H10,0)</f>
        <v>0</v>
      </c>
      <c r="DV10" s="213">
        <f>IF('wg H_Lorenc'!$I10=DO$1,kwantylowa!$I10,0)</f>
        <v>0</v>
      </c>
      <c r="DW10" s="213">
        <f>IF('wg H_Lorenc'!$J10=DO$1,kwantylowa!$J10,0)</f>
        <v>0</v>
      </c>
      <c r="DX10" s="213">
        <f>IF('wg H_Lorenc'!$K10=DO$1,kwantylowa!$K10,0)</f>
        <v>0</v>
      </c>
      <c r="DY10" s="213">
        <f>IF('wg H_Lorenc'!$L10=DO$1,kwantylowa!$L10,0)</f>
        <v>11</v>
      </c>
      <c r="DZ10" s="213">
        <f>IF('wg H_Lorenc'!$M10=DO$1,kwantylowa!$M10,0)</f>
        <v>0</v>
      </c>
      <c r="EB10" s="213">
        <f>IF('wg H_Lorenc'!$B10=EB$1,kwantylowa!$B10,0)</f>
        <v>0</v>
      </c>
      <c r="EC10" s="213">
        <f>IF('wg H_Lorenc'!$C10=EB$1,kwantylowa!$C10,0)</f>
        <v>0</v>
      </c>
      <c r="ED10" s="213">
        <f>IF('wg H_Lorenc'!$D10=EB$1,kwantylowa!$D10,0)</f>
        <v>0</v>
      </c>
      <c r="EE10" s="213">
        <f>IF('wg H_Lorenc'!$E10=EB$1,kwantylowa!$E10,0)</f>
        <v>0</v>
      </c>
      <c r="EF10" s="213">
        <f>IF('wg H_Lorenc'!$F10=EB$1,kwantylowa!$F10,0)</f>
        <v>0</v>
      </c>
      <c r="EG10" s="213">
        <f>IF('wg H_Lorenc'!$G10=EB$1,kwantylowa!$G10,0)</f>
        <v>0</v>
      </c>
      <c r="EH10" s="213">
        <f>IF('wg H_Lorenc'!$H10=EB$1,kwantylowa!$H10,0)</f>
        <v>0</v>
      </c>
      <c r="EI10" s="213">
        <f>IF('wg H_Lorenc'!$I10=EB$1,kwantylowa!$I10,0)</f>
        <v>0</v>
      </c>
      <c r="EJ10" s="213">
        <f>IF('wg H_Lorenc'!$J10=EB$1,kwantylowa!$J10,0)</f>
        <v>0</v>
      </c>
      <c r="EK10" s="213">
        <f>IF('wg H_Lorenc'!$K10=EB$1,kwantylowa!$K10,0)</f>
        <v>0</v>
      </c>
      <c r="EL10" s="213">
        <f>IF('wg H_Lorenc'!$L10=EB$1,kwantylowa!$L10,0)</f>
        <v>0</v>
      </c>
      <c r="EM10" s="213">
        <f>IF('wg H_Lorenc'!$M10=EB$1,kwantylowa!$M10,0)</f>
        <v>0</v>
      </c>
    </row>
    <row r="11" spans="1:143" ht="9" customHeight="1">
      <c r="A11" s="212">
        <f>'w-wa'!A10</f>
        <v>1787</v>
      </c>
      <c r="B11" s="213">
        <f>IF('wg H_Lorenc'!B11=$A$1,kwantylowa!B11,0)</f>
        <v>0</v>
      </c>
      <c r="C11" s="213">
        <f>IF('wg H_Lorenc'!C11=$A$1,kwantylowa!C11,0)</f>
        <v>0</v>
      </c>
      <c r="D11" s="213">
        <f>IF('wg H_Lorenc'!D11=$A$1,kwantylowa!D11,0)</f>
        <v>0</v>
      </c>
      <c r="E11" s="213">
        <f>IF('wg H_Lorenc'!E11=$A$1,kwantylowa!E11,0)</f>
        <v>0</v>
      </c>
      <c r="F11" s="213">
        <f>IF('wg H_Lorenc'!F11=$A$1,kwantylowa!F11,0)</f>
        <v>0</v>
      </c>
      <c r="G11" s="213">
        <f>IF('wg H_Lorenc'!G11=$A$1,kwantylowa!G11,0)</f>
        <v>0</v>
      </c>
      <c r="H11" s="213">
        <f>IF('wg H_Lorenc'!H11=$A$1,kwantylowa!H11,0)</f>
        <v>0</v>
      </c>
      <c r="I11" s="213">
        <f>IF('wg H_Lorenc'!I11=$A$1,kwantylowa!I11,0)</f>
        <v>0</v>
      </c>
      <c r="J11" s="213">
        <f>IF('wg H_Lorenc'!J11=$A$1,kwantylowa!J11,0)</f>
        <v>0</v>
      </c>
      <c r="K11" s="213">
        <f>IF('wg H_Lorenc'!K11=$A$1,kwantylowa!K11,0)</f>
        <v>0</v>
      </c>
      <c r="L11" s="213">
        <f>IF('wg H_Lorenc'!L11=$A$1,kwantylowa!L11,0)</f>
        <v>0</v>
      </c>
      <c r="M11" s="213">
        <f>IF('wg H_Lorenc'!M11=$A$1,kwantylowa!M11,0)</f>
        <v>0</v>
      </c>
      <c r="O11" s="213">
        <f>IF('wg H_Lorenc'!$B11=$O$1,kwantylowa!$B11,0)</f>
        <v>0</v>
      </c>
      <c r="P11" s="213">
        <f>IF('wg H_Lorenc'!$C11=$O$1,kwantylowa!$C11,0)</f>
        <v>0</v>
      </c>
      <c r="Q11" s="213">
        <f>IF('wg H_Lorenc'!$D11=$O$1,kwantylowa!$D11,0)</f>
        <v>0</v>
      </c>
      <c r="R11" s="213">
        <f>IF('wg H_Lorenc'!$E11=$O$1,kwantylowa!$E11,0)</f>
        <v>0</v>
      </c>
      <c r="S11" s="213">
        <f>IF('wg H_Lorenc'!$F11=$O$1,kwantylowa!$F11,0)</f>
        <v>0</v>
      </c>
      <c r="T11" s="213">
        <f>IF('wg H_Lorenc'!$G11=$O$1,kwantylowa!$G11,0)</f>
        <v>0</v>
      </c>
      <c r="U11" s="213">
        <f>IF('wg H_Lorenc'!$H11=$O$1,kwantylowa!$H11,0)</f>
        <v>0</v>
      </c>
      <c r="V11" s="213">
        <f>IF('wg H_Lorenc'!$I11=$O$1,kwantylowa!$I11,0)</f>
        <v>0</v>
      </c>
      <c r="W11" s="213">
        <f>IF('wg H_Lorenc'!$J11=$O$1,kwantylowa!$J11,0)</f>
        <v>0</v>
      </c>
      <c r="X11" s="213">
        <f>IF('wg H_Lorenc'!$K11=$O$1,kwantylowa!$K11,0)</f>
        <v>0</v>
      </c>
      <c r="Y11" s="213">
        <f>IF('wg H_Lorenc'!$L11=$O$1,kwantylowa!$L11,0)</f>
        <v>0</v>
      </c>
      <c r="Z11" s="213">
        <f>IF('wg H_Lorenc'!$M11=$O$1,kwantylowa!$M11,0)</f>
        <v>0</v>
      </c>
      <c r="AB11" s="213">
        <f>IF('wg H_Lorenc'!$B11=$AB$1,kwantylowa!$B11,0)</f>
        <v>0</v>
      </c>
      <c r="AC11" s="213">
        <f>IF('wg H_Lorenc'!$C11=AB$1,kwantylowa!$C11,0)</f>
        <v>0</v>
      </c>
      <c r="AD11" s="213">
        <f>IF('wg H_Lorenc'!$D11=AB$1,kwantylowa!$D11,0)</f>
        <v>0</v>
      </c>
      <c r="AE11" s="213">
        <f>IF('wg H_Lorenc'!$E11=AB$1,kwantylowa!$E11,0)</f>
        <v>0</v>
      </c>
      <c r="AF11" s="213">
        <f>IF('wg H_Lorenc'!$F11=AB$1,kwantylowa!$F11,0)</f>
        <v>0</v>
      </c>
      <c r="AG11" s="213">
        <f>IF('wg H_Lorenc'!$G11=AB$1,kwantylowa!$G11,0)</f>
        <v>0</v>
      </c>
      <c r="AH11" s="213">
        <f>IF('wg H_Lorenc'!$H11=AB$1,kwantylowa!$H11,0)</f>
        <v>0</v>
      </c>
      <c r="AI11" s="213">
        <f>IF('wg H_Lorenc'!$I11=AB$1,kwantylowa!$I11,0)</f>
        <v>0</v>
      </c>
      <c r="AJ11" s="213">
        <f>IF('wg H_Lorenc'!$J11=AB$1,kwantylowa!$J11,0)</f>
        <v>0</v>
      </c>
      <c r="AK11" s="213">
        <f>IF('wg H_Lorenc'!$K11=AB$1,kwantylowa!$K11,0)</f>
        <v>0</v>
      </c>
      <c r="AL11" s="213">
        <f>IF('wg H_Lorenc'!$L11=AB$1,kwantylowa!$L11,0)</f>
        <v>0</v>
      </c>
      <c r="AM11" s="213">
        <f>IF('wg H_Lorenc'!$M11=AB$1,kwantylowa!$M11,0)</f>
        <v>0</v>
      </c>
      <c r="AO11" s="213">
        <f>IF('wg H_Lorenc'!$B11=AO$1,kwantylowa!$B11,0)</f>
        <v>0</v>
      </c>
      <c r="AP11" s="213">
        <f>IF('wg H_Lorenc'!$C11=AO$1,kwantylowa!$C11,0)</f>
        <v>0</v>
      </c>
      <c r="AQ11" s="213">
        <f>IF('wg H_Lorenc'!$D11=AO$1,kwantylowa!$D11,0)</f>
        <v>0</v>
      </c>
      <c r="AR11" s="213">
        <f>IF('wg H_Lorenc'!$E11=AO$1,kwantylowa!$E11,0)</f>
        <v>0</v>
      </c>
      <c r="AS11" s="213">
        <f>IF('wg H_Lorenc'!$F11=AO$1,kwantylowa!$F11,0)</f>
        <v>0</v>
      </c>
      <c r="AT11" s="213">
        <f>IF('wg H_Lorenc'!$G11=AO$1,kwantylowa!$G11,0)</f>
        <v>2</v>
      </c>
      <c r="AU11" s="213">
        <f>IF('wg H_Lorenc'!$H11=AO$1,kwantylowa!$H11,0)</f>
        <v>0</v>
      </c>
      <c r="AV11" s="213">
        <f>IF('wg H_Lorenc'!$I11=AO$1,kwantylowa!$I11,0)</f>
        <v>0</v>
      </c>
      <c r="AW11" s="213">
        <f>IF('wg H_Lorenc'!$J11=AO$1,kwantylowa!$J11,0)</f>
        <v>0</v>
      </c>
      <c r="AX11" s="213">
        <f>IF('wg H_Lorenc'!$K11=AO$1,kwantylowa!$K11,0)</f>
        <v>0</v>
      </c>
      <c r="AY11" s="213">
        <f>IF('wg H_Lorenc'!$L11=AO$1,kwantylowa!$L11,0)</f>
        <v>0</v>
      </c>
      <c r="AZ11" s="213">
        <f>IF('wg H_Lorenc'!$M11=AO$1,kwantylowa!$M11,0)</f>
        <v>0</v>
      </c>
      <c r="BB11" s="213">
        <f>IF('wg H_Lorenc'!$B11=BB$1,kwantylowa!$B11,0)</f>
        <v>0</v>
      </c>
      <c r="BC11" s="213">
        <f>IF('wg H_Lorenc'!$C11=BB$1,kwantylowa!$C11,0)</f>
        <v>6</v>
      </c>
      <c r="BD11" s="213">
        <f>IF('wg H_Lorenc'!$D11=BB$1,kwantylowa!$D11,0)</f>
        <v>0</v>
      </c>
      <c r="BE11" s="213">
        <f>IF('wg H_Lorenc'!$E11=BB$1,kwantylowa!$E11,0)</f>
        <v>0</v>
      </c>
      <c r="BF11" s="213">
        <f>IF('wg H_Lorenc'!$F11=BB$1,kwantylowa!$F11,0)</f>
        <v>0</v>
      </c>
      <c r="BG11" s="213">
        <f>IF('wg H_Lorenc'!$G11=BB$1,kwantylowa!$G11,0)</f>
        <v>0</v>
      </c>
      <c r="BH11" s="213">
        <f>IF('wg H_Lorenc'!$H11=BB$1,kwantylowa!$H11,0)</f>
        <v>0</v>
      </c>
      <c r="BI11" s="213">
        <f>IF('wg H_Lorenc'!$I11=BB$1,kwantylowa!$I11,0)</f>
        <v>0</v>
      </c>
      <c r="BJ11" s="213">
        <f>IF('wg H_Lorenc'!$J11=BB$1,kwantylowa!$J11,0)</f>
        <v>0</v>
      </c>
      <c r="BK11" s="213">
        <f>IF('wg H_Lorenc'!$K11=BB$1,kwantylowa!$K11,0)</f>
        <v>3</v>
      </c>
      <c r="BL11" s="213">
        <f>IF('wg H_Lorenc'!$L11=BB$1,kwantylowa!$L11,0)</f>
        <v>0</v>
      </c>
      <c r="BM11" s="213">
        <f>IF('wg H_Lorenc'!$M11=BB$1,kwantylowa!$M11,0)</f>
        <v>7</v>
      </c>
      <c r="BO11" s="213">
        <f>IF('wg H_Lorenc'!$B11=BO$1,kwantylowa!$B11,0)</f>
        <v>9</v>
      </c>
      <c r="BP11" s="213">
        <f>IF('wg H_Lorenc'!$C11=BO$1,kwantylowa!$C11,0)</f>
        <v>0</v>
      </c>
      <c r="BQ11" s="213">
        <f>IF('wg H_Lorenc'!$D11=BO$1,kwantylowa!$D11,0)</f>
        <v>9</v>
      </c>
      <c r="BR11" s="213">
        <f>IF('wg H_Lorenc'!$E11=BO$1,kwantylowa!$E11,0)</f>
        <v>0</v>
      </c>
      <c r="BS11" s="213">
        <f>IF('wg H_Lorenc'!$F11=BO$1,kwantylowa!$F11,0)</f>
        <v>7</v>
      </c>
      <c r="BT11" s="213">
        <f>IF('wg H_Lorenc'!$G11=BO$1,kwantylowa!$G11,0)</f>
        <v>0</v>
      </c>
      <c r="BU11" s="213">
        <f>IF('wg H_Lorenc'!$H11=BO$1,kwantylowa!$H11,0)</f>
        <v>7</v>
      </c>
      <c r="BV11" s="213">
        <f>IF('wg H_Lorenc'!$I11=BO$1,kwantylowa!$I11,0)</f>
        <v>0</v>
      </c>
      <c r="BW11" s="213">
        <f>IF('wg H_Lorenc'!$J11=BO$1,kwantylowa!$J11,0)</f>
        <v>0</v>
      </c>
      <c r="BX11" s="213">
        <f>IF('wg H_Lorenc'!$K11=BO$1,kwantylowa!$K11,0)</f>
        <v>0</v>
      </c>
      <c r="BY11" s="213">
        <f>IF('wg H_Lorenc'!$L11=BO$1,kwantylowa!$L11,0)</f>
        <v>9</v>
      </c>
      <c r="BZ11" s="213">
        <f>IF('wg H_Lorenc'!$M11=BO$1,kwantylowa!$M11,0)</f>
        <v>0</v>
      </c>
      <c r="CB11" s="213">
        <f>IF('wg H_Lorenc'!$B11=CB$1,kwantylowa!$B11,0)</f>
        <v>0</v>
      </c>
      <c r="CC11" s="213">
        <f>IF('wg H_Lorenc'!$C11=CB$1,kwantylowa!$C11,0)</f>
        <v>0</v>
      </c>
      <c r="CD11" s="213">
        <f>IF('wg H_Lorenc'!$D11=CB$1,kwantylowa!$D11,0)</f>
        <v>0</v>
      </c>
      <c r="CE11" s="213">
        <f>IF('wg H_Lorenc'!$E11=CB$1,kwantylowa!$E11,0)</f>
        <v>11</v>
      </c>
      <c r="CF11" s="213">
        <f>IF('wg H_Lorenc'!$F11=CB$1,kwantylowa!$F11,0)</f>
        <v>0</v>
      </c>
      <c r="CG11" s="213">
        <f>IF('wg H_Lorenc'!$G11=CB$1,kwantylowa!$G11,0)</f>
        <v>0</v>
      </c>
      <c r="CH11" s="213">
        <f>IF('wg H_Lorenc'!$H11=CB$1,kwantylowa!$H11,0)</f>
        <v>0</v>
      </c>
      <c r="CI11" s="213">
        <f>IF('wg H_Lorenc'!$I11=CB$1,kwantylowa!$I11,0)</f>
        <v>8</v>
      </c>
      <c r="CJ11" s="213">
        <f>IF('wg H_Lorenc'!$J11=CB$1,kwantylowa!$J11,0)</f>
        <v>0</v>
      </c>
      <c r="CK11" s="213">
        <f>IF('wg H_Lorenc'!$K11=CB$1,kwantylowa!$K11,0)</f>
        <v>0</v>
      </c>
      <c r="CL11" s="213">
        <f>IF('wg H_Lorenc'!$L11=CB$1,kwantylowa!$L11,0)</f>
        <v>0</v>
      </c>
      <c r="CM11" s="213">
        <f>IF('wg H_Lorenc'!$M11=CB$1,kwantylowa!$M11,0)</f>
        <v>0</v>
      </c>
      <c r="CO11" s="213">
        <f>IF('wg H_Lorenc'!$B11=CO$1,kwantylowa!$B11,0)</f>
        <v>0</v>
      </c>
      <c r="CP11" s="213">
        <f>IF('wg H_Lorenc'!$C11=CO$1,kwantylowa!$C11,0)</f>
        <v>0</v>
      </c>
      <c r="CQ11" s="213">
        <f>IF('wg H_Lorenc'!$D11=CO$1,kwantylowa!$D11,0)</f>
        <v>0</v>
      </c>
      <c r="CR11" s="213">
        <f>IF('wg H_Lorenc'!$E11=CO$1,kwantylowa!$E11,0)</f>
        <v>0</v>
      </c>
      <c r="CS11" s="213">
        <f>IF('wg H_Lorenc'!$F11=CO$1,kwantylowa!$F11,0)</f>
        <v>0</v>
      </c>
      <c r="CT11" s="213">
        <f>IF('wg H_Lorenc'!$G11=CO$1,kwantylowa!$G11,0)</f>
        <v>0</v>
      </c>
      <c r="CU11" s="213">
        <f>IF('wg H_Lorenc'!$H11=CO$1,kwantylowa!$H11,0)</f>
        <v>0</v>
      </c>
      <c r="CV11" s="213">
        <f>IF('wg H_Lorenc'!$I11=CO$1,kwantylowa!$I11,0)</f>
        <v>0</v>
      </c>
      <c r="CW11" s="213">
        <f>IF('wg H_Lorenc'!$J11=CO$1,kwantylowa!$J11,0)</f>
        <v>9</v>
      </c>
      <c r="CX11" s="213">
        <f>IF('wg H_Lorenc'!$K11=CO$1,kwantylowa!$K11,0)</f>
        <v>0</v>
      </c>
      <c r="CY11" s="213">
        <f>IF('wg H_Lorenc'!$L11=CO$1,kwantylowa!$L11,0)</f>
        <v>0</v>
      </c>
      <c r="CZ11" s="213">
        <f>IF('wg H_Lorenc'!$M11=CO$1,kwantylowa!$M11,0)</f>
        <v>0</v>
      </c>
      <c r="DB11" s="213">
        <f>IF('wg H_Lorenc'!$B11=DB$1,kwantylowa!$B11,0)</f>
        <v>0</v>
      </c>
      <c r="DC11" s="213">
        <f>IF('wg H_Lorenc'!$C11=DB$1,kwantylowa!$C11,0)</f>
        <v>0</v>
      </c>
      <c r="DD11" s="213">
        <f>IF('wg H_Lorenc'!$D11=DB$1,kwantylowa!$D11,0)</f>
        <v>0</v>
      </c>
      <c r="DE11" s="213">
        <f>IF('wg H_Lorenc'!$E11=DB$1,kwantylowa!$E11,0)</f>
        <v>0</v>
      </c>
      <c r="DF11" s="213">
        <f>IF('wg H_Lorenc'!$F11=DB$1,kwantylowa!$F11,0)</f>
        <v>0</v>
      </c>
      <c r="DG11" s="213">
        <f>IF('wg H_Lorenc'!$G11=DB$1,kwantylowa!$G11,0)</f>
        <v>0</v>
      </c>
      <c r="DH11" s="213">
        <f>IF('wg H_Lorenc'!$H11=DB$1,kwantylowa!$H11,0)</f>
        <v>0</v>
      </c>
      <c r="DI11" s="213">
        <f>IF('wg H_Lorenc'!$I11=DB$1,kwantylowa!$I11,0)</f>
        <v>0</v>
      </c>
      <c r="DJ11" s="213">
        <f>IF('wg H_Lorenc'!$J11=DB$1,kwantylowa!$J11,0)</f>
        <v>0</v>
      </c>
      <c r="DK11" s="213">
        <f>IF('wg H_Lorenc'!$K11=DB$1,kwantylowa!$K11,0)</f>
        <v>0</v>
      </c>
      <c r="DL11" s="213">
        <f>IF('wg H_Lorenc'!$L11=DB$1,kwantylowa!$L11,0)</f>
        <v>0</v>
      </c>
      <c r="DM11" s="213">
        <f>IF('wg H_Lorenc'!$M11=DB$1,kwantylowa!$M11,0)</f>
        <v>0</v>
      </c>
      <c r="DO11" s="213">
        <f>IF('wg H_Lorenc'!$B11=DO$1,kwantylowa!$B11,0)</f>
        <v>0</v>
      </c>
      <c r="DP11" s="213">
        <f>IF('wg H_Lorenc'!$C11=DO$1,kwantylowa!$C11,0)</f>
        <v>0</v>
      </c>
      <c r="DQ11" s="213">
        <f>IF('wg H_Lorenc'!$D11=DO$1,kwantylowa!$D11,0)</f>
        <v>0</v>
      </c>
      <c r="DR11" s="213">
        <f>IF('wg H_Lorenc'!$E11=DO$1,kwantylowa!$E11,0)</f>
        <v>0</v>
      </c>
      <c r="DS11" s="213">
        <f>IF('wg H_Lorenc'!$F11=DO$1,kwantylowa!$F11,0)</f>
        <v>0</v>
      </c>
      <c r="DT11" s="213">
        <f>IF('wg H_Lorenc'!$G11=DO$1,kwantylowa!$G11,0)</f>
        <v>0</v>
      </c>
      <c r="DU11" s="213">
        <f>IF('wg H_Lorenc'!$H11=DO$1,kwantylowa!$H11,0)</f>
        <v>0</v>
      </c>
      <c r="DV11" s="213">
        <f>IF('wg H_Lorenc'!$I11=DO$1,kwantylowa!$I11,0)</f>
        <v>0</v>
      </c>
      <c r="DW11" s="213">
        <f>IF('wg H_Lorenc'!$J11=DO$1,kwantylowa!$J11,0)</f>
        <v>0</v>
      </c>
      <c r="DX11" s="213">
        <f>IF('wg H_Lorenc'!$K11=DO$1,kwantylowa!$K11,0)</f>
        <v>0</v>
      </c>
      <c r="DY11" s="213">
        <f>IF('wg H_Lorenc'!$L11=DO$1,kwantylowa!$L11,0)</f>
        <v>0</v>
      </c>
      <c r="DZ11" s="213">
        <f>IF('wg H_Lorenc'!$M11=DO$1,kwantylowa!$M11,0)</f>
        <v>0</v>
      </c>
      <c r="EB11" s="213">
        <f>IF('wg H_Lorenc'!$B11=EB$1,kwantylowa!$B11,0)</f>
        <v>0</v>
      </c>
      <c r="EC11" s="213">
        <f>IF('wg H_Lorenc'!$C11=EB$1,kwantylowa!$C11,0)</f>
        <v>0</v>
      </c>
      <c r="ED11" s="213">
        <f>IF('wg H_Lorenc'!$D11=EB$1,kwantylowa!$D11,0)</f>
        <v>0</v>
      </c>
      <c r="EE11" s="213">
        <f>IF('wg H_Lorenc'!$E11=EB$1,kwantylowa!$E11,0)</f>
        <v>0</v>
      </c>
      <c r="EF11" s="213">
        <f>IF('wg H_Lorenc'!$F11=EB$1,kwantylowa!$F11,0)</f>
        <v>0</v>
      </c>
      <c r="EG11" s="213">
        <f>IF('wg H_Lorenc'!$G11=EB$1,kwantylowa!$G11,0)</f>
        <v>0</v>
      </c>
      <c r="EH11" s="213">
        <f>IF('wg H_Lorenc'!$H11=EB$1,kwantylowa!$H11,0)</f>
        <v>0</v>
      </c>
      <c r="EI11" s="213">
        <f>IF('wg H_Lorenc'!$I11=EB$1,kwantylowa!$I11,0)</f>
        <v>0</v>
      </c>
      <c r="EJ11" s="213">
        <f>IF('wg H_Lorenc'!$J11=EB$1,kwantylowa!$J11,0)</f>
        <v>0</v>
      </c>
      <c r="EK11" s="213">
        <f>IF('wg H_Lorenc'!$K11=EB$1,kwantylowa!$K11,0)</f>
        <v>0</v>
      </c>
      <c r="EL11" s="213">
        <f>IF('wg H_Lorenc'!$L11=EB$1,kwantylowa!$L11,0)</f>
        <v>0</v>
      </c>
      <c r="EM11" s="213">
        <f>IF('wg H_Lorenc'!$M11=EB$1,kwantylowa!$M11,0)</f>
        <v>0</v>
      </c>
    </row>
    <row r="12" spans="1:143" ht="9" customHeight="1">
      <c r="A12" s="212">
        <f>'w-wa'!A11</f>
        <v>1788</v>
      </c>
      <c r="B12" s="213">
        <f>IF('wg H_Lorenc'!B12=$A$1,kwantylowa!B12,0)</f>
        <v>0</v>
      </c>
      <c r="C12" s="213">
        <f>IF('wg H_Lorenc'!C12=$A$1,kwantylowa!C12,0)</f>
        <v>0</v>
      </c>
      <c r="D12" s="213">
        <f>IF('wg H_Lorenc'!D12=$A$1,kwantylowa!D12,0)</f>
        <v>0</v>
      </c>
      <c r="E12" s="213">
        <f>IF('wg H_Lorenc'!E12=$A$1,kwantylowa!E12,0)</f>
        <v>0</v>
      </c>
      <c r="F12" s="213">
        <f>IF('wg H_Lorenc'!F12=$A$1,kwantylowa!F12,0)</f>
        <v>0</v>
      </c>
      <c r="G12" s="213">
        <f>IF('wg H_Lorenc'!G12=$A$1,kwantylowa!G12,0)</f>
        <v>0</v>
      </c>
      <c r="H12" s="213">
        <f>IF('wg H_Lorenc'!H12=$A$1,kwantylowa!H12,0)</f>
        <v>0</v>
      </c>
      <c r="I12" s="213">
        <f>IF('wg H_Lorenc'!I12=$A$1,kwantylowa!I12,0)</f>
        <v>0</v>
      </c>
      <c r="J12" s="213">
        <f>IF('wg H_Lorenc'!J12=$A$1,kwantylowa!J12,0)</f>
        <v>0</v>
      </c>
      <c r="K12" s="213">
        <f>IF('wg H_Lorenc'!K12=$A$1,kwantylowa!K12,0)</f>
        <v>0</v>
      </c>
      <c r="L12" s="213">
        <f>IF('wg H_Lorenc'!L12=$A$1,kwantylowa!L12,0)</f>
        <v>0</v>
      </c>
      <c r="M12" s="213">
        <f>IF('wg H_Lorenc'!M12=$A$1,kwantylowa!M12,0)</f>
        <v>0</v>
      </c>
      <c r="O12" s="213">
        <f>IF('wg H_Lorenc'!$B12=$O$1,kwantylowa!$B12,0)</f>
        <v>0</v>
      </c>
      <c r="P12" s="213">
        <f>IF('wg H_Lorenc'!$C12=$O$1,kwantylowa!$C12,0)</f>
        <v>0</v>
      </c>
      <c r="Q12" s="213">
        <f>IF('wg H_Lorenc'!$D12=$O$1,kwantylowa!$D12,0)</f>
        <v>0</v>
      </c>
      <c r="R12" s="213">
        <f>IF('wg H_Lorenc'!$E12=$O$1,kwantylowa!$E12,0)</f>
        <v>0</v>
      </c>
      <c r="S12" s="213">
        <f>IF('wg H_Lorenc'!$F12=$O$1,kwantylowa!$F12,0)</f>
        <v>0</v>
      </c>
      <c r="T12" s="213">
        <f>IF('wg H_Lorenc'!$G12=$O$1,kwantylowa!$G12,0)</f>
        <v>0</v>
      </c>
      <c r="U12" s="213">
        <f>IF('wg H_Lorenc'!$H12=$O$1,kwantylowa!$H12,0)</f>
        <v>0</v>
      </c>
      <c r="V12" s="213">
        <f>IF('wg H_Lorenc'!$I12=$O$1,kwantylowa!$I12,0)</f>
        <v>0</v>
      </c>
      <c r="W12" s="213">
        <f>IF('wg H_Lorenc'!$J12=$O$1,kwantylowa!$J12,0)</f>
        <v>0</v>
      </c>
      <c r="X12" s="213">
        <f>IF('wg H_Lorenc'!$K12=$O$1,kwantylowa!$K12,0)</f>
        <v>0</v>
      </c>
      <c r="Y12" s="213">
        <f>IF('wg H_Lorenc'!$L12=$O$1,kwantylowa!$L12,0)</f>
        <v>0</v>
      </c>
      <c r="Z12" s="213">
        <f>IF('wg H_Lorenc'!$M12=$O$1,kwantylowa!$M12,0)</f>
        <v>0</v>
      </c>
      <c r="AB12" s="213">
        <f>IF('wg H_Lorenc'!$B12=$AB$1,kwantylowa!$B12,0)</f>
        <v>0</v>
      </c>
      <c r="AC12" s="213">
        <f>IF('wg H_Lorenc'!$C12=AB$1,kwantylowa!$C12,0)</f>
        <v>0</v>
      </c>
      <c r="AD12" s="213">
        <f>IF('wg H_Lorenc'!$D12=AB$1,kwantylowa!$D12,0)</f>
        <v>0</v>
      </c>
      <c r="AE12" s="213">
        <f>IF('wg H_Lorenc'!$E12=AB$1,kwantylowa!$E12,0)</f>
        <v>0</v>
      </c>
      <c r="AF12" s="213">
        <f>IF('wg H_Lorenc'!$F12=AB$1,kwantylowa!$F12,0)</f>
        <v>0</v>
      </c>
      <c r="AG12" s="213">
        <f>IF('wg H_Lorenc'!$G12=AB$1,kwantylowa!$G12,0)</f>
        <v>0</v>
      </c>
      <c r="AH12" s="213">
        <f>IF('wg H_Lorenc'!$H12=AB$1,kwantylowa!$H12,0)</f>
        <v>1</v>
      </c>
      <c r="AI12" s="213">
        <f>IF('wg H_Lorenc'!$I12=AB$1,kwantylowa!$I12,0)</f>
        <v>0</v>
      </c>
      <c r="AJ12" s="213">
        <f>IF('wg H_Lorenc'!$J12=AB$1,kwantylowa!$J12,0)</f>
        <v>1</v>
      </c>
      <c r="AK12" s="213">
        <f>IF('wg H_Lorenc'!$K12=AB$1,kwantylowa!$K12,0)</f>
        <v>0</v>
      </c>
      <c r="AL12" s="213">
        <f>IF('wg H_Lorenc'!$L12=AB$1,kwantylowa!$L12,0)</f>
        <v>0</v>
      </c>
      <c r="AM12" s="213">
        <f>IF('wg H_Lorenc'!$M12=AB$1,kwantylowa!$M12,0)</f>
        <v>0</v>
      </c>
      <c r="AO12" s="213">
        <f>IF('wg H_Lorenc'!$B12=AO$1,kwantylowa!$B12,0)</f>
        <v>0</v>
      </c>
      <c r="AP12" s="213">
        <f>IF('wg H_Lorenc'!$C12=AO$1,kwantylowa!$C12,0)</f>
        <v>0</v>
      </c>
      <c r="AQ12" s="213">
        <f>IF('wg H_Lorenc'!$D12=AO$1,kwantylowa!$D12,0)</f>
        <v>0</v>
      </c>
      <c r="AR12" s="213">
        <f>IF('wg H_Lorenc'!$E12=AO$1,kwantylowa!$E12,0)</f>
        <v>0</v>
      </c>
      <c r="AS12" s="213">
        <f>IF('wg H_Lorenc'!$F12=AO$1,kwantylowa!$F12,0)</f>
        <v>0</v>
      </c>
      <c r="AT12" s="213">
        <f>IF('wg H_Lorenc'!$G12=AO$1,kwantylowa!$G12,0)</f>
        <v>0</v>
      </c>
      <c r="AU12" s="213">
        <f>IF('wg H_Lorenc'!$H12=AO$1,kwantylowa!$H12,0)</f>
        <v>0</v>
      </c>
      <c r="AV12" s="213">
        <f>IF('wg H_Lorenc'!$I12=AO$1,kwantylowa!$I12,0)</f>
        <v>0</v>
      </c>
      <c r="AW12" s="213">
        <f>IF('wg H_Lorenc'!$J12=AO$1,kwantylowa!$J12,0)</f>
        <v>0</v>
      </c>
      <c r="AX12" s="213">
        <f>IF('wg H_Lorenc'!$K12=AO$1,kwantylowa!$K12,0)</f>
        <v>0</v>
      </c>
      <c r="AY12" s="213">
        <f>IF('wg H_Lorenc'!$L12=AO$1,kwantylowa!$L12,0)</f>
        <v>0</v>
      </c>
      <c r="AZ12" s="213">
        <f>IF('wg H_Lorenc'!$M12=AO$1,kwantylowa!$M12,0)</f>
        <v>0</v>
      </c>
      <c r="BB12" s="213">
        <f>IF('wg H_Lorenc'!$B12=BB$1,kwantylowa!$B12,0)</f>
        <v>8</v>
      </c>
      <c r="BC12" s="213">
        <f>IF('wg H_Lorenc'!$C12=BB$1,kwantylowa!$C12,0)</f>
        <v>0</v>
      </c>
      <c r="BD12" s="213">
        <f>IF('wg H_Lorenc'!$D12=BB$1,kwantylowa!$D12,0)</f>
        <v>0</v>
      </c>
      <c r="BE12" s="213">
        <f>IF('wg H_Lorenc'!$E12=BB$1,kwantylowa!$E12,0)</f>
        <v>0</v>
      </c>
      <c r="BF12" s="213">
        <f>IF('wg H_Lorenc'!$F12=BB$1,kwantylowa!$F12,0)</f>
        <v>0</v>
      </c>
      <c r="BG12" s="213">
        <f>IF('wg H_Lorenc'!$G12=BB$1,kwantylowa!$G12,0)</f>
        <v>3</v>
      </c>
      <c r="BH12" s="213">
        <f>IF('wg H_Lorenc'!$H12=BB$1,kwantylowa!$H12,0)</f>
        <v>0</v>
      </c>
      <c r="BI12" s="213">
        <f>IF('wg H_Lorenc'!$I12=BB$1,kwantylowa!$I12,0)</f>
        <v>0</v>
      </c>
      <c r="BJ12" s="213">
        <f>IF('wg H_Lorenc'!$J12=BB$1,kwantylowa!$J12,0)</f>
        <v>0</v>
      </c>
      <c r="BK12" s="213">
        <f>IF('wg H_Lorenc'!$K12=BB$1,kwantylowa!$K12,0)</f>
        <v>0</v>
      </c>
      <c r="BL12" s="213">
        <f>IF('wg H_Lorenc'!$L12=BB$1,kwantylowa!$L12,0)</f>
        <v>0</v>
      </c>
      <c r="BM12" s="213">
        <f>IF('wg H_Lorenc'!$M12=BB$1,kwantylowa!$M12,0)</f>
        <v>0</v>
      </c>
      <c r="BO12" s="213">
        <f>IF('wg H_Lorenc'!$B12=BO$1,kwantylowa!$B12,0)</f>
        <v>0</v>
      </c>
      <c r="BP12" s="213">
        <f>IF('wg H_Lorenc'!$C12=BO$1,kwantylowa!$C12,0)</f>
        <v>0</v>
      </c>
      <c r="BQ12" s="213">
        <f>IF('wg H_Lorenc'!$D12=BO$1,kwantylowa!$D12,0)</f>
        <v>0</v>
      </c>
      <c r="BR12" s="213">
        <f>IF('wg H_Lorenc'!$E12=BO$1,kwantylowa!$E12,0)</f>
        <v>0</v>
      </c>
      <c r="BS12" s="213">
        <f>IF('wg H_Lorenc'!$F12=BO$1,kwantylowa!$F12,0)</f>
        <v>9</v>
      </c>
      <c r="BT12" s="213">
        <f>IF('wg H_Lorenc'!$G12=BO$1,kwantylowa!$G12,0)</f>
        <v>0</v>
      </c>
      <c r="BU12" s="213">
        <f>IF('wg H_Lorenc'!$H12=BO$1,kwantylowa!$H12,0)</f>
        <v>0</v>
      </c>
      <c r="BV12" s="213">
        <f>IF('wg H_Lorenc'!$I12=BO$1,kwantylowa!$I12,0)</f>
        <v>7</v>
      </c>
      <c r="BW12" s="213">
        <f>IF('wg H_Lorenc'!$J12=BO$1,kwantylowa!$J12,0)</f>
        <v>0</v>
      </c>
      <c r="BX12" s="213">
        <f>IF('wg H_Lorenc'!$K12=BO$1,kwantylowa!$K12,0)</f>
        <v>0</v>
      </c>
      <c r="BY12" s="213">
        <f>IF('wg H_Lorenc'!$L12=BO$1,kwantylowa!$L12,0)</f>
        <v>0</v>
      </c>
      <c r="BZ12" s="213">
        <f>IF('wg H_Lorenc'!$M12=BO$1,kwantylowa!$M12,0)</f>
        <v>0</v>
      </c>
      <c r="CB12" s="213">
        <f>IF('wg H_Lorenc'!$B12=CB$1,kwantylowa!$B12,0)</f>
        <v>0</v>
      </c>
      <c r="CC12" s="213">
        <f>IF('wg H_Lorenc'!$C12=CB$1,kwantylowa!$C12,0)</f>
        <v>9</v>
      </c>
      <c r="CD12" s="213">
        <f>IF('wg H_Lorenc'!$D12=CB$1,kwantylowa!$D12,0)</f>
        <v>11</v>
      </c>
      <c r="CE12" s="213">
        <f>IF('wg H_Lorenc'!$E12=CB$1,kwantylowa!$E12,0)</f>
        <v>11</v>
      </c>
      <c r="CF12" s="213">
        <f>IF('wg H_Lorenc'!$F12=CB$1,kwantylowa!$F12,0)</f>
        <v>0</v>
      </c>
      <c r="CG12" s="213">
        <f>IF('wg H_Lorenc'!$G12=CB$1,kwantylowa!$G12,0)</f>
        <v>0</v>
      </c>
      <c r="CH12" s="213">
        <f>IF('wg H_Lorenc'!$H12=CB$1,kwantylowa!$H12,0)</f>
        <v>0</v>
      </c>
      <c r="CI12" s="213">
        <f>IF('wg H_Lorenc'!$I12=CB$1,kwantylowa!$I12,0)</f>
        <v>0</v>
      </c>
      <c r="CJ12" s="213">
        <f>IF('wg H_Lorenc'!$J12=CB$1,kwantylowa!$J12,0)</f>
        <v>0</v>
      </c>
      <c r="CK12" s="213">
        <f>IF('wg H_Lorenc'!$K12=CB$1,kwantylowa!$K12,0)</f>
        <v>8</v>
      </c>
      <c r="CL12" s="213">
        <f>IF('wg H_Lorenc'!$L12=CB$1,kwantylowa!$L12,0)</f>
        <v>9</v>
      </c>
      <c r="CM12" s="213">
        <f>IF('wg H_Lorenc'!$M12=CB$1,kwantylowa!$M12,0)</f>
        <v>0</v>
      </c>
      <c r="CO12" s="213">
        <f>IF('wg H_Lorenc'!$B12=CO$1,kwantylowa!$B12,0)</f>
        <v>0</v>
      </c>
      <c r="CP12" s="213">
        <f>IF('wg H_Lorenc'!$C12=CO$1,kwantylowa!$C12,0)</f>
        <v>0</v>
      </c>
      <c r="CQ12" s="213">
        <f>IF('wg H_Lorenc'!$D12=CO$1,kwantylowa!$D12,0)</f>
        <v>0</v>
      </c>
      <c r="CR12" s="213">
        <f>IF('wg H_Lorenc'!$E12=CO$1,kwantylowa!$E12,0)</f>
        <v>0</v>
      </c>
      <c r="CS12" s="213">
        <f>IF('wg H_Lorenc'!$F12=CO$1,kwantylowa!$F12,0)</f>
        <v>0</v>
      </c>
      <c r="CT12" s="213">
        <f>IF('wg H_Lorenc'!$G12=CO$1,kwantylowa!$G12,0)</f>
        <v>0</v>
      </c>
      <c r="CU12" s="213">
        <f>IF('wg H_Lorenc'!$H12=CO$1,kwantylowa!$H12,0)</f>
        <v>0</v>
      </c>
      <c r="CV12" s="213">
        <f>IF('wg H_Lorenc'!$I12=CO$1,kwantylowa!$I12,0)</f>
        <v>0</v>
      </c>
      <c r="CW12" s="213">
        <f>IF('wg H_Lorenc'!$J12=CO$1,kwantylowa!$J12,0)</f>
        <v>0</v>
      </c>
      <c r="CX12" s="213">
        <f>IF('wg H_Lorenc'!$K12=CO$1,kwantylowa!$K12,0)</f>
        <v>0</v>
      </c>
      <c r="CY12" s="213">
        <f>IF('wg H_Lorenc'!$L12=CO$1,kwantylowa!$L12,0)</f>
        <v>0</v>
      </c>
      <c r="CZ12" s="213">
        <f>IF('wg H_Lorenc'!$M12=CO$1,kwantylowa!$M12,0)</f>
        <v>0</v>
      </c>
      <c r="DB12" s="213">
        <f>IF('wg H_Lorenc'!$B12=DB$1,kwantylowa!$B12,0)</f>
        <v>0</v>
      </c>
      <c r="DC12" s="213">
        <f>IF('wg H_Lorenc'!$C12=DB$1,kwantylowa!$C12,0)</f>
        <v>0</v>
      </c>
      <c r="DD12" s="213">
        <f>IF('wg H_Lorenc'!$D12=DB$1,kwantylowa!$D12,0)</f>
        <v>0</v>
      </c>
      <c r="DE12" s="213">
        <f>IF('wg H_Lorenc'!$E12=DB$1,kwantylowa!$E12,0)</f>
        <v>0</v>
      </c>
      <c r="DF12" s="213">
        <f>IF('wg H_Lorenc'!$F12=DB$1,kwantylowa!$F12,0)</f>
        <v>0</v>
      </c>
      <c r="DG12" s="213">
        <f>IF('wg H_Lorenc'!$G12=DB$1,kwantylowa!$G12,0)</f>
        <v>0</v>
      </c>
      <c r="DH12" s="213">
        <f>IF('wg H_Lorenc'!$H12=DB$1,kwantylowa!$H12,0)</f>
        <v>0</v>
      </c>
      <c r="DI12" s="213">
        <f>IF('wg H_Lorenc'!$I12=DB$1,kwantylowa!$I12,0)</f>
        <v>0</v>
      </c>
      <c r="DJ12" s="213">
        <f>IF('wg H_Lorenc'!$J12=DB$1,kwantylowa!$J12,0)</f>
        <v>0</v>
      </c>
      <c r="DK12" s="213">
        <f>IF('wg H_Lorenc'!$K12=DB$1,kwantylowa!$K12,0)</f>
        <v>0</v>
      </c>
      <c r="DL12" s="213">
        <f>IF('wg H_Lorenc'!$L12=DB$1,kwantylowa!$L12,0)</f>
        <v>0</v>
      </c>
      <c r="DM12" s="213">
        <f>IF('wg H_Lorenc'!$M12=DB$1,kwantylowa!$M12,0)</f>
        <v>0</v>
      </c>
      <c r="DO12" s="213">
        <f>IF('wg H_Lorenc'!$B12=DO$1,kwantylowa!$B12,0)</f>
        <v>0</v>
      </c>
      <c r="DP12" s="213">
        <f>IF('wg H_Lorenc'!$C12=DO$1,kwantylowa!$C12,0)</f>
        <v>0</v>
      </c>
      <c r="DQ12" s="213">
        <f>IF('wg H_Lorenc'!$D12=DO$1,kwantylowa!$D12,0)</f>
        <v>0</v>
      </c>
      <c r="DR12" s="213">
        <f>IF('wg H_Lorenc'!$E12=DO$1,kwantylowa!$E12,0)</f>
        <v>0</v>
      </c>
      <c r="DS12" s="213">
        <f>IF('wg H_Lorenc'!$F12=DO$1,kwantylowa!$F12,0)</f>
        <v>0</v>
      </c>
      <c r="DT12" s="213">
        <f>IF('wg H_Lorenc'!$G12=DO$1,kwantylowa!$G12,0)</f>
        <v>0</v>
      </c>
      <c r="DU12" s="213">
        <f>IF('wg H_Lorenc'!$H12=DO$1,kwantylowa!$H12,0)</f>
        <v>0</v>
      </c>
      <c r="DV12" s="213">
        <f>IF('wg H_Lorenc'!$I12=DO$1,kwantylowa!$I12,0)</f>
        <v>0</v>
      </c>
      <c r="DW12" s="213">
        <f>IF('wg H_Lorenc'!$J12=DO$1,kwantylowa!$J12,0)</f>
        <v>0</v>
      </c>
      <c r="DX12" s="213">
        <f>IF('wg H_Lorenc'!$K12=DO$1,kwantylowa!$K12,0)</f>
        <v>0</v>
      </c>
      <c r="DY12" s="213">
        <f>IF('wg H_Lorenc'!$L12=DO$1,kwantylowa!$L12,0)</f>
        <v>0</v>
      </c>
      <c r="DZ12" s="213">
        <f>IF('wg H_Lorenc'!$M12=DO$1,kwantylowa!$M12,0)</f>
        <v>0</v>
      </c>
      <c r="EB12" s="213">
        <f>IF('wg H_Lorenc'!$B12=EB$1,kwantylowa!$B12,0)</f>
        <v>0</v>
      </c>
      <c r="EC12" s="213">
        <f>IF('wg H_Lorenc'!$C12=EB$1,kwantylowa!$C12,0)</f>
        <v>0</v>
      </c>
      <c r="ED12" s="213">
        <f>IF('wg H_Lorenc'!$D12=EB$1,kwantylowa!$D12,0)</f>
        <v>0</v>
      </c>
      <c r="EE12" s="213">
        <f>IF('wg H_Lorenc'!$E12=EB$1,kwantylowa!$E12,0)</f>
        <v>0</v>
      </c>
      <c r="EF12" s="213">
        <f>IF('wg H_Lorenc'!$F12=EB$1,kwantylowa!$F12,0)</f>
        <v>0</v>
      </c>
      <c r="EG12" s="213">
        <f>IF('wg H_Lorenc'!$G12=EB$1,kwantylowa!$G12,0)</f>
        <v>0</v>
      </c>
      <c r="EH12" s="213">
        <f>IF('wg H_Lorenc'!$H12=EB$1,kwantylowa!$H12,0)</f>
        <v>0</v>
      </c>
      <c r="EI12" s="213">
        <f>IF('wg H_Lorenc'!$I12=EB$1,kwantylowa!$I12,0)</f>
        <v>0</v>
      </c>
      <c r="EJ12" s="213">
        <f>IF('wg H_Lorenc'!$J12=EB$1,kwantylowa!$J12,0)</f>
        <v>0</v>
      </c>
      <c r="EK12" s="213">
        <f>IF('wg H_Lorenc'!$K12=EB$1,kwantylowa!$K12,0)</f>
        <v>0</v>
      </c>
      <c r="EL12" s="213">
        <f>IF('wg H_Lorenc'!$L12=EB$1,kwantylowa!$L12,0)</f>
        <v>0</v>
      </c>
      <c r="EM12" s="213">
        <f>IF('wg H_Lorenc'!$M12=EB$1,kwantylowa!$M12,0)</f>
        <v>11</v>
      </c>
    </row>
    <row r="13" spans="1:143" ht="9" customHeight="1">
      <c r="A13" s="212">
        <f>'w-wa'!A12</f>
        <v>1789</v>
      </c>
      <c r="B13" s="213">
        <f>IF('wg H_Lorenc'!B13=$A$1,kwantylowa!B13,0)</f>
        <v>0</v>
      </c>
      <c r="C13" s="213">
        <f>IF('wg H_Lorenc'!C13=$A$1,kwantylowa!C13,0)</f>
        <v>0</v>
      </c>
      <c r="D13" s="213">
        <f>IF('wg H_Lorenc'!D13=$A$1,kwantylowa!D13,0)</f>
        <v>0</v>
      </c>
      <c r="E13" s="213">
        <f>IF('wg H_Lorenc'!E13=$A$1,kwantylowa!E13,0)</f>
        <v>0</v>
      </c>
      <c r="F13" s="213">
        <f>IF('wg H_Lorenc'!F13=$A$1,kwantylowa!F13,0)</f>
        <v>0</v>
      </c>
      <c r="G13" s="213">
        <f>IF('wg H_Lorenc'!G13=$A$1,kwantylowa!G13,0)</f>
        <v>0</v>
      </c>
      <c r="H13" s="213">
        <f>IF('wg H_Lorenc'!H13=$A$1,kwantylowa!H13,0)</f>
        <v>0</v>
      </c>
      <c r="I13" s="213">
        <f>IF('wg H_Lorenc'!I13=$A$1,kwantylowa!I13,0)</f>
        <v>0</v>
      </c>
      <c r="J13" s="213">
        <f>IF('wg H_Lorenc'!J13=$A$1,kwantylowa!J13,0)</f>
        <v>0</v>
      </c>
      <c r="K13" s="213">
        <f>IF('wg H_Lorenc'!K13=$A$1,kwantylowa!K13,0)</f>
        <v>0</v>
      </c>
      <c r="L13" s="213">
        <f>IF('wg H_Lorenc'!L13=$A$1,kwantylowa!L13,0)</f>
        <v>0</v>
      </c>
      <c r="M13" s="213">
        <f>IF('wg H_Lorenc'!M13=$A$1,kwantylowa!M13,0)</f>
        <v>0</v>
      </c>
      <c r="O13" s="213">
        <f>IF('wg H_Lorenc'!$B13=$O$1,kwantylowa!$B13,0)</f>
        <v>0</v>
      </c>
      <c r="P13" s="213">
        <f>IF('wg H_Lorenc'!$C13=$O$1,kwantylowa!$C13,0)</f>
        <v>0</v>
      </c>
      <c r="Q13" s="213">
        <f>IF('wg H_Lorenc'!$D13=$O$1,kwantylowa!$D13,0)</f>
        <v>0</v>
      </c>
      <c r="R13" s="213">
        <f>IF('wg H_Lorenc'!$E13=$O$1,kwantylowa!$E13,0)</f>
        <v>0</v>
      </c>
      <c r="S13" s="213">
        <f>IF('wg H_Lorenc'!$F13=$O$1,kwantylowa!$F13,0)</f>
        <v>0</v>
      </c>
      <c r="T13" s="213">
        <f>IF('wg H_Lorenc'!$G13=$O$1,kwantylowa!$G13,0)</f>
        <v>0</v>
      </c>
      <c r="U13" s="213">
        <f>IF('wg H_Lorenc'!$H13=$O$1,kwantylowa!$H13,0)</f>
        <v>1</v>
      </c>
      <c r="V13" s="213">
        <f>IF('wg H_Lorenc'!$I13=$O$1,kwantylowa!$I13,0)</f>
        <v>0</v>
      </c>
      <c r="W13" s="213">
        <f>IF('wg H_Lorenc'!$J13=$O$1,kwantylowa!$J13,0)</f>
        <v>1</v>
      </c>
      <c r="X13" s="213">
        <f>IF('wg H_Lorenc'!$K13=$O$1,kwantylowa!$K13,0)</f>
        <v>0</v>
      </c>
      <c r="Y13" s="213">
        <f>IF('wg H_Lorenc'!$L13=$O$1,kwantylowa!$L13,0)</f>
        <v>0</v>
      </c>
      <c r="Z13" s="213">
        <f>IF('wg H_Lorenc'!$M13=$O$1,kwantylowa!$M13,0)</f>
        <v>0</v>
      </c>
      <c r="AB13" s="213">
        <f>IF('wg H_Lorenc'!$B13=$AB$1,kwantylowa!$B13,0)</f>
        <v>0</v>
      </c>
      <c r="AC13" s="213">
        <f>IF('wg H_Lorenc'!$C13=AB$1,kwantylowa!$C13,0)</f>
        <v>0</v>
      </c>
      <c r="AD13" s="213">
        <f>IF('wg H_Lorenc'!$D13=AB$1,kwantylowa!$D13,0)</f>
        <v>0</v>
      </c>
      <c r="AE13" s="213">
        <f>IF('wg H_Lorenc'!$E13=AB$1,kwantylowa!$E13,0)</f>
        <v>0</v>
      </c>
      <c r="AF13" s="213">
        <f>IF('wg H_Lorenc'!$F13=AB$1,kwantylowa!$F13,0)</f>
        <v>2</v>
      </c>
      <c r="AG13" s="213">
        <f>IF('wg H_Lorenc'!$G13=AB$1,kwantylowa!$G13,0)</f>
        <v>0</v>
      </c>
      <c r="AH13" s="213">
        <f>IF('wg H_Lorenc'!$H13=AB$1,kwantylowa!$H13,0)</f>
        <v>0</v>
      </c>
      <c r="AI13" s="213">
        <f>IF('wg H_Lorenc'!$I13=AB$1,kwantylowa!$I13,0)</f>
        <v>0</v>
      </c>
      <c r="AJ13" s="213">
        <f>IF('wg H_Lorenc'!$J13=AB$1,kwantylowa!$J13,0)</f>
        <v>0</v>
      </c>
      <c r="AK13" s="213">
        <f>IF('wg H_Lorenc'!$K13=AB$1,kwantylowa!$K13,0)</f>
        <v>1</v>
      </c>
      <c r="AL13" s="213">
        <f>IF('wg H_Lorenc'!$L13=AB$1,kwantylowa!$L13,0)</f>
        <v>0</v>
      </c>
      <c r="AM13" s="213">
        <f>IF('wg H_Lorenc'!$M13=AB$1,kwantylowa!$M13,0)</f>
        <v>0</v>
      </c>
      <c r="AO13" s="213">
        <f>IF('wg H_Lorenc'!$B13=AO$1,kwantylowa!$B13,0)</f>
        <v>0</v>
      </c>
      <c r="AP13" s="213">
        <f>IF('wg H_Lorenc'!$C13=AO$1,kwantylowa!$C13,0)</f>
        <v>0</v>
      </c>
      <c r="AQ13" s="213">
        <f>IF('wg H_Lorenc'!$D13=AO$1,kwantylowa!$D13,0)</f>
        <v>0</v>
      </c>
      <c r="AR13" s="213">
        <f>IF('wg H_Lorenc'!$E13=AO$1,kwantylowa!$E13,0)</f>
        <v>0</v>
      </c>
      <c r="AS13" s="213">
        <f>IF('wg H_Lorenc'!$F13=AO$1,kwantylowa!$F13,0)</f>
        <v>0</v>
      </c>
      <c r="AT13" s="213">
        <f>IF('wg H_Lorenc'!$G13=AO$1,kwantylowa!$G13,0)</f>
        <v>0</v>
      </c>
      <c r="AU13" s="213">
        <f>IF('wg H_Lorenc'!$H13=AO$1,kwantylowa!$H13,0)</f>
        <v>0</v>
      </c>
      <c r="AV13" s="213">
        <f>IF('wg H_Lorenc'!$I13=AO$1,kwantylowa!$I13,0)</f>
        <v>1</v>
      </c>
      <c r="AW13" s="213">
        <f>IF('wg H_Lorenc'!$J13=AO$1,kwantylowa!$J13,0)</f>
        <v>0</v>
      </c>
      <c r="AX13" s="213">
        <f>IF('wg H_Lorenc'!$K13=AO$1,kwantylowa!$K13,0)</f>
        <v>0</v>
      </c>
      <c r="AY13" s="213">
        <f>IF('wg H_Lorenc'!$L13=AO$1,kwantylowa!$L13,0)</f>
        <v>4</v>
      </c>
      <c r="AZ13" s="213">
        <f>IF('wg H_Lorenc'!$M13=AO$1,kwantylowa!$M13,0)</f>
        <v>5</v>
      </c>
      <c r="BB13" s="213">
        <f>IF('wg H_Lorenc'!$B13=BB$1,kwantylowa!$B13,0)</f>
        <v>0</v>
      </c>
      <c r="BC13" s="213">
        <f>IF('wg H_Lorenc'!$C13=BB$1,kwantylowa!$C13,0)</f>
        <v>0</v>
      </c>
      <c r="BD13" s="213">
        <f>IF('wg H_Lorenc'!$D13=BB$1,kwantylowa!$D13,0)</f>
        <v>0</v>
      </c>
      <c r="BE13" s="213">
        <f>IF('wg H_Lorenc'!$E13=BB$1,kwantylowa!$E13,0)</f>
        <v>0</v>
      </c>
      <c r="BF13" s="213">
        <f>IF('wg H_Lorenc'!$F13=BB$1,kwantylowa!$F13,0)</f>
        <v>0</v>
      </c>
      <c r="BG13" s="213">
        <f>IF('wg H_Lorenc'!$G13=BB$1,kwantylowa!$G13,0)</f>
        <v>0</v>
      </c>
      <c r="BH13" s="213">
        <f>IF('wg H_Lorenc'!$H13=BB$1,kwantylowa!$H13,0)</f>
        <v>0</v>
      </c>
      <c r="BI13" s="213">
        <f>IF('wg H_Lorenc'!$I13=BB$1,kwantylowa!$I13,0)</f>
        <v>0</v>
      </c>
      <c r="BJ13" s="213">
        <f>IF('wg H_Lorenc'!$J13=BB$1,kwantylowa!$J13,0)</f>
        <v>0</v>
      </c>
      <c r="BK13" s="213">
        <f>IF('wg H_Lorenc'!$K13=BB$1,kwantylowa!$K13,0)</f>
        <v>0</v>
      </c>
      <c r="BL13" s="213">
        <f>IF('wg H_Lorenc'!$L13=BB$1,kwantylowa!$L13,0)</f>
        <v>0</v>
      </c>
      <c r="BM13" s="213">
        <f>IF('wg H_Lorenc'!$M13=BB$1,kwantylowa!$M13,0)</f>
        <v>0</v>
      </c>
      <c r="BO13" s="213">
        <f>IF('wg H_Lorenc'!$B13=BO$1,kwantylowa!$B13,0)</f>
        <v>0</v>
      </c>
      <c r="BP13" s="213">
        <f>IF('wg H_Lorenc'!$C13=BO$1,kwantylowa!$C13,0)</f>
        <v>8</v>
      </c>
      <c r="BQ13" s="213">
        <f>IF('wg H_Lorenc'!$D13=BO$1,kwantylowa!$D13,0)</f>
        <v>0</v>
      </c>
      <c r="BR13" s="213">
        <f>IF('wg H_Lorenc'!$E13=BO$1,kwantylowa!$E13,0)</f>
        <v>11</v>
      </c>
      <c r="BS13" s="213">
        <f>IF('wg H_Lorenc'!$F13=BO$1,kwantylowa!$F13,0)</f>
        <v>0</v>
      </c>
      <c r="BT13" s="213">
        <f>IF('wg H_Lorenc'!$G13=BO$1,kwantylowa!$G13,0)</f>
        <v>6</v>
      </c>
      <c r="BU13" s="213">
        <f>IF('wg H_Lorenc'!$H13=BO$1,kwantylowa!$H13,0)</f>
        <v>0</v>
      </c>
      <c r="BV13" s="213">
        <f>IF('wg H_Lorenc'!$I13=BO$1,kwantylowa!$I13,0)</f>
        <v>0</v>
      </c>
      <c r="BW13" s="213">
        <f>IF('wg H_Lorenc'!$J13=BO$1,kwantylowa!$J13,0)</f>
        <v>0</v>
      </c>
      <c r="BX13" s="213">
        <f>IF('wg H_Lorenc'!$K13=BO$1,kwantylowa!$K13,0)</f>
        <v>0</v>
      </c>
      <c r="BY13" s="213">
        <f>IF('wg H_Lorenc'!$L13=BO$1,kwantylowa!$L13,0)</f>
        <v>0</v>
      </c>
      <c r="BZ13" s="213">
        <f>IF('wg H_Lorenc'!$M13=BO$1,kwantylowa!$M13,0)</f>
        <v>0</v>
      </c>
      <c r="CB13" s="213">
        <f>IF('wg H_Lorenc'!$B13=CB$1,kwantylowa!$B13,0)</f>
        <v>11</v>
      </c>
      <c r="CC13" s="213">
        <f>IF('wg H_Lorenc'!$C13=CB$1,kwantylowa!$C13,0)</f>
        <v>0</v>
      </c>
      <c r="CD13" s="213">
        <f>IF('wg H_Lorenc'!$D13=CB$1,kwantylowa!$D13,0)</f>
        <v>0</v>
      </c>
      <c r="CE13" s="213">
        <f>IF('wg H_Lorenc'!$E13=CB$1,kwantylowa!$E13,0)</f>
        <v>0</v>
      </c>
      <c r="CF13" s="213">
        <f>IF('wg H_Lorenc'!$F13=CB$1,kwantylowa!$F13,0)</f>
        <v>0</v>
      </c>
      <c r="CG13" s="213">
        <f>IF('wg H_Lorenc'!$G13=CB$1,kwantylowa!$G13,0)</f>
        <v>0</v>
      </c>
      <c r="CH13" s="213">
        <f>IF('wg H_Lorenc'!$H13=CB$1,kwantylowa!$H13,0)</f>
        <v>0</v>
      </c>
      <c r="CI13" s="213">
        <f>IF('wg H_Lorenc'!$I13=CB$1,kwantylowa!$I13,0)</f>
        <v>0</v>
      </c>
      <c r="CJ13" s="213">
        <f>IF('wg H_Lorenc'!$J13=CB$1,kwantylowa!$J13,0)</f>
        <v>0</v>
      </c>
      <c r="CK13" s="213">
        <f>IF('wg H_Lorenc'!$K13=CB$1,kwantylowa!$K13,0)</f>
        <v>0</v>
      </c>
      <c r="CL13" s="213">
        <f>IF('wg H_Lorenc'!$L13=CB$1,kwantylowa!$L13,0)</f>
        <v>0</v>
      </c>
      <c r="CM13" s="213">
        <f>IF('wg H_Lorenc'!$M13=CB$1,kwantylowa!$M13,0)</f>
        <v>0</v>
      </c>
      <c r="CO13" s="213">
        <f>IF('wg H_Lorenc'!$B13=CO$1,kwantylowa!$B13,0)</f>
        <v>0</v>
      </c>
      <c r="CP13" s="213">
        <f>IF('wg H_Lorenc'!$C13=CO$1,kwantylowa!$C13,0)</f>
        <v>0</v>
      </c>
      <c r="CQ13" s="213">
        <f>IF('wg H_Lorenc'!$D13=CO$1,kwantylowa!$D13,0)</f>
        <v>0</v>
      </c>
      <c r="CR13" s="213">
        <f>IF('wg H_Lorenc'!$E13=CO$1,kwantylowa!$E13,0)</f>
        <v>0</v>
      </c>
      <c r="CS13" s="213">
        <f>IF('wg H_Lorenc'!$F13=CO$1,kwantylowa!$F13,0)</f>
        <v>0</v>
      </c>
      <c r="CT13" s="213">
        <f>IF('wg H_Lorenc'!$G13=CO$1,kwantylowa!$G13,0)</f>
        <v>0</v>
      </c>
      <c r="CU13" s="213">
        <f>IF('wg H_Lorenc'!$H13=CO$1,kwantylowa!$H13,0)</f>
        <v>0</v>
      </c>
      <c r="CV13" s="213">
        <f>IF('wg H_Lorenc'!$I13=CO$1,kwantylowa!$I13,0)</f>
        <v>0</v>
      </c>
      <c r="CW13" s="213">
        <f>IF('wg H_Lorenc'!$J13=CO$1,kwantylowa!$J13,0)</f>
        <v>0</v>
      </c>
      <c r="CX13" s="213">
        <f>IF('wg H_Lorenc'!$K13=CO$1,kwantylowa!$K13,0)</f>
        <v>0</v>
      </c>
      <c r="CY13" s="213">
        <f>IF('wg H_Lorenc'!$L13=CO$1,kwantylowa!$L13,0)</f>
        <v>0</v>
      </c>
      <c r="CZ13" s="213">
        <f>IF('wg H_Lorenc'!$M13=CO$1,kwantylowa!$M13,0)</f>
        <v>0</v>
      </c>
      <c r="DB13" s="213">
        <f>IF('wg H_Lorenc'!$B13=DB$1,kwantylowa!$B13,0)</f>
        <v>0</v>
      </c>
      <c r="DC13" s="213">
        <f>IF('wg H_Lorenc'!$C13=DB$1,kwantylowa!$C13,0)</f>
        <v>0</v>
      </c>
      <c r="DD13" s="213">
        <f>IF('wg H_Lorenc'!$D13=DB$1,kwantylowa!$D13,0)</f>
        <v>0</v>
      </c>
      <c r="DE13" s="213">
        <f>IF('wg H_Lorenc'!$E13=DB$1,kwantylowa!$E13,0)</f>
        <v>0</v>
      </c>
      <c r="DF13" s="213">
        <f>IF('wg H_Lorenc'!$F13=DB$1,kwantylowa!$F13,0)</f>
        <v>0</v>
      </c>
      <c r="DG13" s="213">
        <f>IF('wg H_Lorenc'!$G13=DB$1,kwantylowa!$G13,0)</f>
        <v>0</v>
      </c>
      <c r="DH13" s="213">
        <f>IF('wg H_Lorenc'!$H13=DB$1,kwantylowa!$H13,0)</f>
        <v>0</v>
      </c>
      <c r="DI13" s="213">
        <f>IF('wg H_Lorenc'!$I13=DB$1,kwantylowa!$I13,0)</f>
        <v>0</v>
      </c>
      <c r="DJ13" s="213">
        <f>IF('wg H_Lorenc'!$J13=DB$1,kwantylowa!$J13,0)</f>
        <v>0</v>
      </c>
      <c r="DK13" s="213">
        <f>IF('wg H_Lorenc'!$K13=DB$1,kwantylowa!$K13,0)</f>
        <v>0</v>
      </c>
      <c r="DL13" s="213">
        <f>IF('wg H_Lorenc'!$L13=DB$1,kwantylowa!$L13,0)</f>
        <v>0</v>
      </c>
      <c r="DM13" s="213">
        <f>IF('wg H_Lorenc'!$M13=DB$1,kwantylowa!$M13,0)</f>
        <v>0</v>
      </c>
      <c r="DO13" s="213">
        <f>IF('wg H_Lorenc'!$B13=DO$1,kwantylowa!$B13,0)</f>
        <v>0</v>
      </c>
      <c r="DP13" s="213">
        <f>IF('wg H_Lorenc'!$C13=DO$1,kwantylowa!$C13,0)</f>
        <v>0</v>
      </c>
      <c r="DQ13" s="213">
        <f>IF('wg H_Lorenc'!$D13=DO$1,kwantylowa!$D13,0)</f>
        <v>11</v>
      </c>
      <c r="DR13" s="213">
        <f>IF('wg H_Lorenc'!$E13=DO$1,kwantylowa!$E13,0)</f>
        <v>0</v>
      </c>
      <c r="DS13" s="213">
        <f>IF('wg H_Lorenc'!$F13=DO$1,kwantylowa!$F13,0)</f>
        <v>0</v>
      </c>
      <c r="DT13" s="213">
        <f>IF('wg H_Lorenc'!$G13=DO$1,kwantylowa!$G13,0)</f>
        <v>0</v>
      </c>
      <c r="DU13" s="213">
        <f>IF('wg H_Lorenc'!$H13=DO$1,kwantylowa!$H13,0)</f>
        <v>0</v>
      </c>
      <c r="DV13" s="213">
        <f>IF('wg H_Lorenc'!$I13=DO$1,kwantylowa!$I13,0)</f>
        <v>0</v>
      </c>
      <c r="DW13" s="213">
        <f>IF('wg H_Lorenc'!$J13=DO$1,kwantylowa!$J13,0)</f>
        <v>0</v>
      </c>
      <c r="DX13" s="213">
        <f>IF('wg H_Lorenc'!$K13=DO$1,kwantylowa!$K13,0)</f>
        <v>0</v>
      </c>
      <c r="DY13" s="213">
        <f>IF('wg H_Lorenc'!$L13=DO$1,kwantylowa!$L13,0)</f>
        <v>0</v>
      </c>
      <c r="DZ13" s="213">
        <f>IF('wg H_Lorenc'!$M13=DO$1,kwantylowa!$M13,0)</f>
        <v>0</v>
      </c>
      <c r="EB13" s="213">
        <f>IF('wg H_Lorenc'!$B13=EB$1,kwantylowa!$B13,0)</f>
        <v>0</v>
      </c>
      <c r="EC13" s="213">
        <f>IF('wg H_Lorenc'!$C13=EB$1,kwantylowa!$C13,0)</f>
        <v>0</v>
      </c>
      <c r="ED13" s="213">
        <f>IF('wg H_Lorenc'!$D13=EB$1,kwantylowa!$D13,0)</f>
        <v>0</v>
      </c>
      <c r="EE13" s="213">
        <f>IF('wg H_Lorenc'!$E13=EB$1,kwantylowa!$E13,0)</f>
        <v>0</v>
      </c>
      <c r="EF13" s="213">
        <f>IF('wg H_Lorenc'!$F13=EB$1,kwantylowa!$F13,0)</f>
        <v>0</v>
      </c>
      <c r="EG13" s="213">
        <f>IF('wg H_Lorenc'!$G13=EB$1,kwantylowa!$G13,0)</f>
        <v>0</v>
      </c>
      <c r="EH13" s="213">
        <f>IF('wg H_Lorenc'!$H13=EB$1,kwantylowa!$H13,0)</f>
        <v>0</v>
      </c>
      <c r="EI13" s="213">
        <f>IF('wg H_Lorenc'!$I13=EB$1,kwantylowa!$I13,0)</f>
        <v>0</v>
      </c>
      <c r="EJ13" s="213">
        <f>IF('wg H_Lorenc'!$J13=EB$1,kwantylowa!$J13,0)</f>
        <v>0</v>
      </c>
      <c r="EK13" s="213">
        <f>IF('wg H_Lorenc'!$K13=EB$1,kwantylowa!$K13,0)</f>
        <v>0</v>
      </c>
      <c r="EL13" s="213">
        <f>IF('wg H_Lorenc'!$L13=EB$1,kwantylowa!$L13,0)</f>
        <v>0</v>
      </c>
      <c r="EM13" s="213">
        <f>IF('wg H_Lorenc'!$M13=EB$1,kwantylowa!$M13,0)</f>
        <v>0</v>
      </c>
    </row>
    <row r="14" spans="1:143" ht="9" customHeight="1">
      <c r="A14" s="212">
        <f>'w-wa'!A13</f>
        <v>1790</v>
      </c>
      <c r="B14" s="213">
        <f>IF('wg H_Lorenc'!B14=$A$1,kwantylowa!B14,0)</f>
        <v>0</v>
      </c>
      <c r="C14" s="213">
        <f>IF('wg H_Lorenc'!C14=$A$1,kwantylowa!C14,0)</f>
        <v>0</v>
      </c>
      <c r="D14" s="213">
        <f>IF('wg H_Lorenc'!D14=$A$1,kwantylowa!D14,0)</f>
        <v>0</v>
      </c>
      <c r="E14" s="213">
        <f>IF('wg H_Lorenc'!E14=$A$1,kwantylowa!E14,0)</f>
        <v>0</v>
      </c>
      <c r="F14" s="213">
        <f>IF('wg H_Lorenc'!F14=$A$1,kwantylowa!F14,0)</f>
        <v>0</v>
      </c>
      <c r="G14" s="213">
        <f>IF('wg H_Lorenc'!G14=$A$1,kwantylowa!G14,0)</f>
        <v>0</v>
      </c>
      <c r="H14" s="213">
        <f>IF('wg H_Lorenc'!H14=$A$1,kwantylowa!H14,0)</f>
        <v>0</v>
      </c>
      <c r="I14" s="213">
        <f>IF('wg H_Lorenc'!I14=$A$1,kwantylowa!I14,0)</f>
        <v>0</v>
      </c>
      <c r="J14" s="213">
        <f>IF('wg H_Lorenc'!J14=$A$1,kwantylowa!J14,0)</f>
        <v>0</v>
      </c>
      <c r="K14" s="213">
        <f>IF('wg H_Lorenc'!K14=$A$1,kwantylowa!K14,0)</f>
        <v>0</v>
      </c>
      <c r="L14" s="213">
        <f>IF('wg H_Lorenc'!L14=$A$1,kwantylowa!L14,0)</f>
        <v>0</v>
      </c>
      <c r="M14" s="213">
        <f>IF('wg H_Lorenc'!M14=$A$1,kwantylowa!M14,0)</f>
        <v>0</v>
      </c>
      <c r="O14" s="213">
        <f>IF('wg H_Lorenc'!$B14=$O$1,kwantylowa!$B14,0)</f>
        <v>0</v>
      </c>
      <c r="P14" s="213">
        <f>IF('wg H_Lorenc'!$C14=$O$1,kwantylowa!$C14,0)</f>
        <v>0</v>
      </c>
      <c r="Q14" s="213">
        <f>IF('wg H_Lorenc'!$D14=$O$1,kwantylowa!$D14,0)</f>
        <v>0</v>
      </c>
      <c r="R14" s="213">
        <f>IF('wg H_Lorenc'!$E14=$O$1,kwantylowa!$E14,0)</f>
        <v>0</v>
      </c>
      <c r="S14" s="213">
        <f>IF('wg H_Lorenc'!$F14=$O$1,kwantylowa!$F14,0)</f>
        <v>0</v>
      </c>
      <c r="T14" s="213">
        <f>IF('wg H_Lorenc'!$G14=$O$1,kwantylowa!$G14,0)</f>
        <v>0</v>
      </c>
      <c r="U14" s="213">
        <f>IF('wg H_Lorenc'!$H14=$O$1,kwantylowa!$H14,0)</f>
        <v>0</v>
      </c>
      <c r="V14" s="213">
        <f>IF('wg H_Lorenc'!$I14=$O$1,kwantylowa!$I14,0)</f>
        <v>0</v>
      </c>
      <c r="W14" s="213">
        <f>IF('wg H_Lorenc'!$J14=$O$1,kwantylowa!$J14,0)</f>
        <v>0</v>
      </c>
      <c r="X14" s="213">
        <f>IF('wg H_Lorenc'!$K14=$O$1,kwantylowa!$K14,0)</f>
        <v>0</v>
      </c>
      <c r="Y14" s="213">
        <f>IF('wg H_Lorenc'!$L14=$O$1,kwantylowa!$L14,0)</f>
        <v>0</v>
      </c>
      <c r="Z14" s="213">
        <f>IF('wg H_Lorenc'!$M14=$O$1,kwantylowa!$M14,0)</f>
        <v>0</v>
      </c>
      <c r="AB14" s="213">
        <f>IF('wg H_Lorenc'!$B14=$AB$1,kwantylowa!$B14,0)</f>
        <v>0</v>
      </c>
      <c r="AC14" s="213">
        <f>IF('wg H_Lorenc'!$C14=AB$1,kwantylowa!$C14,0)</f>
        <v>4</v>
      </c>
      <c r="AD14" s="213">
        <f>IF('wg H_Lorenc'!$D14=AB$1,kwantylowa!$D14,0)</f>
        <v>0</v>
      </c>
      <c r="AE14" s="213">
        <f>IF('wg H_Lorenc'!$E14=AB$1,kwantylowa!$E14,0)</f>
        <v>0</v>
      </c>
      <c r="AF14" s="213">
        <f>IF('wg H_Lorenc'!$F14=AB$1,kwantylowa!$F14,0)</f>
        <v>0</v>
      </c>
      <c r="AG14" s="213">
        <f>IF('wg H_Lorenc'!$G14=AB$1,kwantylowa!$G14,0)</f>
        <v>0</v>
      </c>
      <c r="AH14" s="213">
        <f>IF('wg H_Lorenc'!$H14=AB$1,kwantylowa!$H14,0)</f>
        <v>0</v>
      </c>
      <c r="AI14" s="213">
        <f>IF('wg H_Lorenc'!$I14=AB$1,kwantylowa!$I14,0)</f>
        <v>0</v>
      </c>
      <c r="AJ14" s="213">
        <f>IF('wg H_Lorenc'!$J14=AB$1,kwantylowa!$J14,0)</f>
        <v>0</v>
      </c>
      <c r="AK14" s="213">
        <f>IF('wg H_Lorenc'!$K14=AB$1,kwantylowa!$K14,0)</f>
        <v>0</v>
      </c>
      <c r="AL14" s="213">
        <f>IF('wg H_Lorenc'!$L14=AB$1,kwantylowa!$L14,0)</f>
        <v>0</v>
      </c>
      <c r="AM14" s="213">
        <f>IF('wg H_Lorenc'!$M14=AB$1,kwantylowa!$M14,0)</f>
        <v>0</v>
      </c>
      <c r="AO14" s="213">
        <f>IF('wg H_Lorenc'!$B14=AO$1,kwantylowa!$B14,0)</f>
        <v>6</v>
      </c>
      <c r="AP14" s="213">
        <f>IF('wg H_Lorenc'!$C14=AO$1,kwantylowa!$C14,0)</f>
        <v>0</v>
      </c>
      <c r="AQ14" s="213">
        <f>IF('wg H_Lorenc'!$D14=AO$1,kwantylowa!$D14,0)</f>
        <v>0</v>
      </c>
      <c r="AR14" s="213">
        <f>IF('wg H_Lorenc'!$E14=AO$1,kwantylowa!$E14,0)</f>
        <v>0</v>
      </c>
      <c r="AS14" s="213">
        <f>IF('wg H_Lorenc'!$F14=AO$1,kwantylowa!$F14,0)</f>
        <v>0</v>
      </c>
      <c r="AT14" s="213">
        <f>IF('wg H_Lorenc'!$G14=AO$1,kwantylowa!$G14,0)</f>
        <v>0</v>
      </c>
      <c r="AU14" s="213">
        <f>IF('wg H_Lorenc'!$H14=AO$1,kwantylowa!$H14,0)</f>
        <v>0</v>
      </c>
      <c r="AV14" s="213">
        <f>IF('wg H_Lorenc'!$I14=AO$1,kwantylowa!$I14,0)</f>
        <v>0</v>
      </c>
      <c r="AW14" s="213">
        <f>IF('wg H_Lorenc'!$J14=AO$1,kwantylowa!$J14,0)</f>
        <v>0</v>
      </c>
      <c r="AX14" s="213">
        <f>IF('wg H_Lorenc'!$K14=AO$1,kwantylowa!$K14,0)</f>
        <v>0</v>
      </c>
      <c r="AY14" s="213">
        <f>IF('wg H_Lorenc'!$L14=AO$1,kwantylowa!$L14,0)</f>
        <v>0</v>
      </c>
      <c r="AZ14" s="213">
        <f>IF('wg H_Lorenc'!$M14=AO$1,kwantylowa!$M14,0)</f>
        <v>4</v>
      </c>
      <c r="BB14" s="213">
        <f>IF('wg H_Lorenc'!$B14=BB$1,kwantylowa!$B14,0)</f>
        <v>0</v>
      </c>
      <c r="BC14" s="213">
        <f>IF('wg H_Lorenc'!$C14=BB$1,kwantylowa!$C14,0)</f>
        <v>0</v>
      </c>
      <c r="BD14" s="213">
        <f>IF('wg H_Lorenc'!$D14=BB$1,kwantylowa!$D14,0)</f>
        <v>7</v>
      </c>
      <c r="BE14" s="213">
        <f>IF('wg H_Lorenc'!$E14=BB$1,kwantylowa!$E14,0)</f>
        <v>0</v>
      </c>
      <c r="BF14" s="213">
        <f>IF('wg H_Lorenc'!$F14=BB$1,kwantylowa!$F14,0)</f>
        <v>0</v>
      </c>
      <c r="BG14" s="213">
        <f>IF('wg H_Lorenc'!$G14=BB$1,kwantylowa!$G14,0)</f>
        <v>0</v>
      </c>
      <c r="BH14" s="213">
        <f>IF('wg H_Lorenc'!$H14=BB$1,kwantylowa!$H14,0)</f>
        <v>0</v>
      </c>
      <c r="BI14" s="213">
        <f>IF('wg H_Lorenc'!$I14=BB$1,kwantylowa!$I14,0)</f>
        <v>0</v>
      </c>
      <c r="BJ14" s="213">
        <f>IF('wg H_Lorenc'!$J14=BB$1,kwantylowa!$J14,0)</f>
        <v>0</v>
      </c>
      <c r="BK14" s="213">
        <f>IF('wg H_Lorenc'!$K14=BB$1,kwantylowa!$K14,0)</f>
        <v>0</v>
      </c>
      <c r="BL14" s="213">
        <f>IF('wg H_Lorenc'!$L14=BB$1,kwantylowa!$L14,0)</f>
        <v>0</v>
      </c>
      <c r="BM14" s="213">
        <f>IF('wg H_Lorenc'!$M14=BB$1,kwantylowa!$M14,0)</f>
        <v>0</v>
      </c>
      <c r="BO14" s="213">
        <f>IF('wg H_Lorenc'!$B14=BO$1,kwantylowa!$B14,0)</f>
        <v>0</v>
      </c>
      <c r="BP14" s="213">
        <f>IF('wg H_Lorenc'!$C14=BO$1,kwantylowa!$C14,0)</f>
        <v>0</v>
      </c>
      <c r="BQ14" s="213">
        <f>IF('wg H_Lorenc'!$D14=BO$1,kwantylowa!$D14,0)</f>
        <v>0</v>
      </c>
      <c r="BR14" s="213">
        <f>IF('wg H_Lorenc'!$E14=BO$1,kwantylowa!$E14,0)</f>
        <v>0</v>
      </c>
      <c r="BS14" s="213">
        <f>IF('wg H_Lorenc'!$F14=BO$1,kwantylowa!$F14,0)</f>
        <v>9</v>
      </c>
      <c r="BT14" s="213">
        <f>IF('wg H_Lorenc'!$G14=BO$1,kwantylowa!$G14,0)</f>
        <v>6</v>
      </c>
      <c r="BU14" s="213">
        <f>IF('wg H_Lorenc'!$H14=BO$1,kwantylowa!$H14,0)</f>
        <v>0</v>
      </c>
      <c r="BV14" s="213">
        <f>IF('wg H_Lorenc'!$I14=BO$1,kwantylowa!$I14,0)</f>
        <v>0</v>
      </c>
      <c r="BW14" s="213">
        <f>IF('wg H_Lorenc'!$J14=BO$1,kwantylowa!$J14,0)</f>
        <v>7</v>
      </c>
      <c r="BX14" s="213">
        <f>IF('wg H_Lorenc'!$K14=BO$1,kwantylowa!$K14,0)</f>
        <v>0</v>
      </c>
      <c r="BY14" s="213">
        <f>IF('wg H_Lorenc'!$L14=BO$1,kwantylowa!$L14,0)</f>
        <v>7</v>
      </c>
      <c r="BZ14" s="213">
        <f>IF('wg H_Lorenc'!$M14=BO$1,kwantylowa!$M14,0)</f>
        <v>0</v>
      </c>
      <c r="CB14" s="213">
        <f>IF('wg H_Lorenc'!$B14=CB$1,kwantylowa!$B14,0)</f>
        <v>0</v>
      </c>
      <c r="CC14" s="213">
        <f>IF('wg H_Lorenc'!$C14=CB$1,kwantylowa!$C14,0)</f>
        <v>0</v>
      </c>
      <c r="CD14" s="213">
        <f>IF('wg H_Lorenc'!$D14=CB$1,kwantylowa!$D14,0)</f>
        <v>0</v>
      </c>
      <c r="CE14" s="213">
        <f>IF('wg H_Lorenc'!$E14=CB$1,kwantylowa!$E14,0)</f>
        <v>0</v>
      </c>
      <c r="CF14" s="213">
        <f>IF('wg H_Lorenc'!$F14=CB$1,kwantylowa!$F14,0)</f>
        <v>0</v>
      </c>
      <c r="CG14" s="213">
        <f>IF('wg H_Lorenc'!$G14=CB$1,kwantylowa!$G14,0)</f>
        <v>0</v>
      </c>
      <c r="CH14" s="213">
        <f>IF('wg H_Lorenc'!$H14=CB$1,kwantylowa!$H14,0)</f>
        <v>8</v>
      </c>
      <c r="CI14" s="213">
        <f>IF('wg H_Lorenc'!$I14=CB$1,kwantylowa!$I14,0)</f>
        <v>8</v>
      </c>
      <c r="CJ14" s="213">
        <f>IF('wg H_Lorenc'!$J14=CB$1,kwantylowa!$J14,0)</f>
        <v>0</v>
      </c>
      <c r="CK14" s="213">
        <f>IF('wg H_Lorenc'!$K14=CB$1,kwantylowa!$K14,0)</f>
        <v>8</v>
      </c>
      <c r="CL14" s="213">
        <f>IF('wg H_Lorenc'!$L14=CB$1,kwantylowa!$L14,0)</f>
        <v>0</v>
      </c>
      <c r="CM14" s="213">
        <f>IF('wg H_Lorenc'!$M14=CB$1,kwantylowa!$M14,0)</f>
        <v>0</v>
      </c>
      <c r="CO14" s="213">
        <f>IF('wg H_Lorenc'!$B14=CO$1,kwantylowa!$B14,0)</f>
        <v>0</v>
      </c>
      <c r="CP14" s="213">
        <f>IF('wg H_Lorenc'!$C14=CO$1,kwantylowa!$C14,0)</f>
        <v>0</v>
      </c>
      <c r="CQ14" s="213">
        <f>IF('wg H_Lorenc'!$D14=CO$1,kwantylowa!$D14,0)</f>
        <v>0</v>
      </c>
      <c r="CR14" s="213">
        <f>IF('wg H_Lorenc'!$E14=CO$1,kwantylowa!$E14,0)</f>
        <v>11</v>
      </c>
      <c r="CS14" s="213">
        <f>IF('wg H_Lorenc'!$F14=CO$1,kwantylowa!$F14,0)</f>
        <v>0</v>
      </c>
      <c r="CT14" s="213">
        <f>IF('wg H_Lorenc'!$G14=CO$1,kwantylowa!$G14,0)</f>
        <v>0</v>
      </c>
      <c r="CU14" s="213">
        <f>IF('wg H_Lorenc'!$H14=CO$1,kwantylowa!$H14,0)</f>
        <v>0</v>
      </c>
      <c r="CV14" s="213">
        <f>IF('wg H_Lorenc'!$I14=CO$1,kwantylowa!$I14,0)</f>
        <v>0</v>
      </c>
      <c r="CW14" s="213">
        <f>IF('wg H_Lorenc'!$J14=CO$1,kwantylowa!$J14,0)</f>
        <v>0</v>
      </c>
      <c r="CX14" s="213">
        <f>IF('wg H_Lorenc'!$K14=CO$1,kwantylowa!$K14,0)</f>
        <v>0</v>
      </c>
      <c r="CY14" s="213">
        <f>IF('wg H_Lorenc'!$L14=CO$1,kwantylowa!$L14,0)</f>
        <v>0</v>
      </c>
      <c r="CZ14" s="213">
        <f>IF('wg H_Lorenc'!$M14=CO$1,kwantylowa!$M14,0)</f>
        <v>0</v>
      </c>
      <c r="DB14" s="213">
        <f>IF('wg H_Lorenc'!$B14=DB$1,kwantylowa!$B14,0)</f>
        <v>0</v>
      </c>
      <c r="DC14" s="213">
        <f>IF('wg H_Lorenc'!$C14=DB$1,kwantylowa!$C14,0)</f>
        <v>0</v>
      </c>
      <c r="DD14" s="213">
        <f>IF('wg H_Lorenc'!$D14=DB$1,kwantylowa!$D14,0)</f>
        <v>0</v>
      </c>
      <c r="DE14" s="213">
        <f>IF('wg H_Lorenc'!$E14=DB$1,kwantylowa!$E14,0)</f>
        <v>0</v>
      </c>
      <c r="DF14" s="213">
        <f>IF('wg H_Lorenc'!$F14=DB$1,kwantylowa!$F14,0)</f>
        <v>0</v>
      </c>
      <c r="DG14" s="213">
        <f>IF('wg H_Lorenc'!$G14=DB$1,kwantylowa!$G14,0)</f>
        <v>0</v>
      </c>
      <c r="DH14" s="213">
        <f>IF('wg H_Lorenc'!$H14=DB$1,kwantylowa!$H14,0)</f>
        <v>0</v>
      </c>
      <c r="DI14" s="213">
        <f>IF('wg H_Lorenc'!$I14=DB$1,kwantylowa!$I14,0)</f>
        <v>0</v>
      </c>
      <c r="DJ14" s="213">
        <f>IF('wg H_Lorenc'!$J14=DB$1,kwantylowa!$J14,0)</f>
        <v>0</v>
      </c>
      <c r="DK14" s="213">
        <f>IF('wg H_Lorenc'!$K14=DB$1,kwantylowa!$K14,0)</f>
        <v>0</v>
      </c>
      <c r="DL14" s="213">
        <f>IF('wg H_Lorenc'!$L14=DB$1,kwantylowa!$L14,0)</f>
        <v>0</v>
      </c>
      <c r="DM14" s="213">
        <f>IF('wg H_Lorenc'!$M14=DB$1,kwantylowa!$M14,0)</f>
        <v>0</v>
      </c>
      <c r="DO14" s="213">
        <f>IF('wg H_Lorenc'!$B14=DO$1,kwantylowa!$B14,0)</f>
        <v>0</v>
      </c>
      <c r="DP14" s="213">
        <f>IF('wg H_Lorenc'!$C14=DO$1,kwantylowa!$C14,0)</f>
        <v>0</v>
      </c>
      <c r="DQ14" s="213">
        <f>IF('wg H_Lorenc'!$D14=DO$1,kwantylowa!$D14,0)</f>
        <v>0</v>
      </c>
      <c r="DR14" s="213">
        <f>IF('wg H_Lorenc'!$E14=DO$1,kwantylowa!$E14,0)</f>
        <v>0</v>
      </c>
      <c r="DS14" s="213">
        <f>IF('wg H_Lorenc'!$F14=DO$1,kwantylowa!$F14,0)</f>
        <v>0</v>
      </c>
      <c r="DT14" s="213">
        <f>IF('wg H_Lorenc'!$G14=DO$1,kwantylowa!$G14,0)</f>
        <v>0</v>
      </c>
      <c r="DU14" s="213">
        <f>IF('wg H_Lorenc'!$H14=DO$1,kwantylowa!$H14,0)</f>
        <v>0</v>
      </c>
      <c r="DV14" s="213">
        <f>IF('wg H_Lorenc'!$I14=DO$1,kwantylowa!$I14,0)</f>
        <v>0</v>
      </c>
      <c r="DW14" s="213">
        <f>IF('wg H_Lorenc'!$J14=DO$1,kwantylowa!$J14,0)</f>
        <v>0</v>
      </c>
      <c r="DX14" s="213">
        <f>IF('wg H_Lorenc'!$K14=DO$1,kwantylowa!$K14,0)</f>
        <v>0</v>
      </c>
      <c r="DY14" s="213">
        <f>IF('wg H_Lorenc'!$L14=DO$1,kwantylowa!$L14,0)</f>
        <v>0</v>
      </c>
      <c r="DZ14" s="213">
        <f>IF('wg H_Lorenc'!$M14=DO$1,kwantylowa!$M14,0)</f>
        <v>0</v>
      </c>
      <c r="EB14" s="213">
        <f>IF('wg H_Lorenc'!$B14=EB$1,kwantylowa!$B14,0)</f>
        <v>0</v>
      </c>
      <c r="EC14" s="213">
        <f>IF('wg H_Lorenc'!$C14=EB$1,kwantylowa!$C14,0)</f>
        <v>0</v>
      </c>
      <c r="ED14" s="213">
        <f>IF('wg H_Lorenc'!$D14=EB$1,kwantylowa!$D14,0)</f>
        <v>0</v>
      </c>
      <c r="EE14" s="213">
        <f>IF('wg H_Lorenc'!$E14=EB$1,kwantylowa!$E14,0)</f>
        <v>0</v>
      </c>
      <c r="EF14" s="213">
        <f>IF('wg H_Lorenc'!$F14=EB$1,kwantylowa!$F14,0)</f>
        <v>0</v>
      </c>
      <c r="EG14" s="213">
        <f>IF('wg H_Lorenc'!$G14=EB$1,kwantylowa!$G14,0)</f>
        <v>0</v>
      </c>
      <c r="EH14" s="213">
        <f>IF('wg H_Lorenc'!$H14=EB$1,kwantylowa!$H14,0)</f>
        <v>0</v>
      </c>
      <c r="EI14" s="213">
        <f>IF('wg H_Lorenc'!$I14=EB$1,kwantylowa!$I14,0)</f>
        <v>0</v>
      </c>
      <c r="EJ14" s="213">
        <f>IF('wg H_Lorenc'!$J14=EB$1,kwantylowa!$J14,0)</f>
        <v>0</v>
      </c>
      <c r="EK14" s="213">
        <f>IF('wg H_Lorenc'!$K14=EB$1,kwantylowa!$K14,0)</f>
        <v>0</v>
      </c>
      <c r="EL14" s="213">
        <f>IF('wg H_Lorenc'!$L14=EB$1,kwantylowa!$L14,0)</f>
        <v>0</v>
      </c>
      <c r="EM14" s="213">
        <f>IF('wg H_Lorenc'!$M14=EB$1,kwantylowa!$M14,0)</f>
        <v>0</v>
      </c>
    </row>
    <row r="15" spans="1:143" ht="9" customHeight="1">
      <c r="A15" s="212">
        <f>'w-wa'!A14</f>
        <v>1791</v>
      </c>
      <c r="B15" s="213">
        <f>IF('wg H_Lorenc'!B15=$A$1,kwantylowa!B15,0)</f>
        <v>0</v>
      </c>
      <c r="C15" s="213">
        <f>IF('wg H_Lorenc'!C15=$A$1,kwantylowa!C15,0)</f>
        <v>0</v>
      </c>
      <c r="D15" s="213">
        <f>IF('wg H_Lorenc'!D15=$A$1,kwantylowa!D15,0)</f>
        <v>0</v>
      </c>
      <c r="E15" s="213">
        <f>IF('wg H_Lorenc'!E15=$A$1,kwantylowa!E15,0)</f>
        <v>0</v>
      </c>
      <c r="F15" s="213">
        <f>IF('wg H_Lorenc'!F15=$A$1,kwantylowa!F15,0)</f>
        <v>0</v>
      </c>
      <c r="G15" s="213">
        <f>IF('wg H_Lorenc'!G15=$A$1,kwantylowa!G15,0)</f>
        <v>0</v>
      </c>
      <c r="H15" s="213">
        <f>IF('wg H_Lorenc'!H15=$A$1,kwantylowa!H15,0)</f>
        <v>0</v>
      </c>
      <c r="I15" s="213">
        <f>IF('wg H_Lorenc'!I15=$A$1,kwantylowa!I15,0)</f>
        <v>0</v>
      </c>
      <c r="J15" s="213">
        <f>IF('wg H_Lorenc'!J15=$A$1,kwantylowa!J15,0)</f>
        <v>0</v>
      </c>
      <c r="K15" s="213">
        <f>IF('wg H_Lorenc'!K15=$A$1,kwantylowa!K15,0)</f>
        <v>0</v>
      </c>
      <c r="L15" s="213">
        <f>IF('wg H_Lorenc'!L15=$A$1,kwantylowa!L15,0)</f>
        <v>0</v>
      </c>
      <c r="M15" s="213">
        <f>IF('wg H_Lorenc'!M15=$A$1,kwantylowa!M15,0)</f>
        <v>0</v>
      </c>
      <c r="O15" s="213">
        <f>IF('wg H_Lorenc'!$B15=$O$1,kwantylowa!$B15,0)</f>
        <v>0</v>
      </c>
      <c r="P15" s="213">
        <f>IF('wg H_Lorenc'!$C15=$O$1,kwantylowa!$C15,0)</f>
        <v>0</v>
      </c>
      <c r="Q15" s="213">
        <f>IF('wg H_Lorenc'!$D15=$O$1,kwantylowa!$D15,0)</f>
        <v>0</v>
      </c>
      <c r="R15" s="213">
        <f>IF('wg H_Lorenc'!$E15=$O$1,kwantylowa!$E15,0)</f>
        <v>0</v>
      </c>
      <c r="S15" s="213">
        <f>IF('wg H_Lorenc'!$F15=$O$1,kwantylowa!$F15,0)</f>
        <v>0</v>
      </c>
      <c r="T15" s="213">
        <f>IF('wg H_Lorenc'!$G15=$O$1,kwantylowa!$G15,0)</f>
        <v>0</v>
      </c>
      <c r="U15" s="213">
        <f>IF('wg H_Lorenc'!$H15=$O$1,kwantylowa!$H15,0)</f>
        <v>0</v>
      </c>
      <c r="V15" s="213">
        <f>IF('wg H_Lorenc'!$I15=$O$1,kwantylowa!$I15,0)</f>
        <v>0</v>
      </c>
      <c r="W15" s="213">
        <f>IF('wg H_Lorenc'!$J15=$O$1,kwantylowa!$J15,0)</f>
        <v>0</v>
      </c>
      <c r="X15" s="213">
        <f>IF('wg H_Lorenc'!$K15=$O$1,kwantylowa!$K15,0)</f>
        <v>0</v>
      </c>
      <c r="Y15" s="213">
        <f>IF('wg H_Lorenc'!$L15=$O$1,kwantylowa!$L15,0)</f>
        <v>0</v>
      </c>
      <c r="Z15" s="213">
        <f>IF('wg H_Lorenc'!$M15=$O$1,kwantylowa!$M15,0)</f>
        <v>0</v>
      </c>
      <c r="AB15" s="213">
        <f>IF('wg H_Lorenc'!$B15=$AB$1,kwantylowa!$B15,0)</f>
        <v>3</v>
      </c>
      <c r="AC15" s="213">
        <f>IF('wg H_Lorenc'!$C15=AB$1,kwantylowa!$C15,0)</f>
        <v>0</v>
      </c>
      <c r="AD15" s="213">
        <f>IF('wg H_Lorenc'!$D15=AB$1,kwantylowa!$D15,0)</f>
        <v>0</v>
      </c>
      <c r="AE15" s="213">
        <f>IF('wg H_Lorenc'!$E15=AB$1,kwantylowa!$E15,0)</f>
        <v>3</v>
      </c>
      <c r="AF15" s="213">
        <f>IF('wg H_Lorenc'!$F15=AB$1,kwantylowa!$F15,0)</f>
        <v>0</v>
      </c>
      <c r="AG15" s="213">
        <f>IF('wg H_Lorenc'!$G15=AB$1,kwantylowa!$G15,0)</f>
        <v>0</v>
      </c>
      <c r="AH15" s="213">
        <f>IF('wg H_Lorenc'!$H15=AB$1,kwantylowa!$H15,0)</f>
        <v>0</v>
      </c>
      <c r="AI15" s="213">
        <f>IF('wg H_Lorenc'!$I15=AB$1,kwantylowa!$I15,0)</f>
        <v>0</v>
      </c>
      <c r="AJ15" s="213">
        <f>IF('wg H_Lorenc'!$J15=AB$1,kwantylowa!$J15,0)</f>
        <v>0</v>
      </c>
      <c r="AK15" s="213">
        <f>IF('wg H_Lorenc'!$K15=AB$1,kwantylowa!$K15,0)</f>
        <v>0</v>
      </c>
      <c r="AL15" s="213">
        <f>IF('wg H_Lorenc'!$L15=AB$1,kwantylowa!$L15,0)</f>
        <v>0</v>
      </c>
      <c r="AM15" s="213">
        <f>IF('wg H_Lorenc'!$M15=AB$1,kwantylowa!$M15,0)</f>
        <v>0</v>
      </c>
      <c r="AO15" s="213">
        <f>IF('wg H_Lorenc'!$B15=AO$1,kwantylowa!$B15,0)</f>
        <v>0</v>
      </c>
      <c r="AP15" s="213">
        <f>IF('wg H_Lorenc'!$C15=AO$1,kwantylowa!$C15,0)</f>
        <v>0</v>
      </c>
      <c r="AQ15" s="213">
        <f>IF('wg H_Lorenc'!$D15=AO$1,kwantylowa!$D15,0)</f>
        <v>0</v>
      </c>
      <c r="AR15" s="213">
        <f>IF('wg H_Lorenc'!$E15=AO$1,kwantylowa!$E15,0)</f>
        <v>0</v>
      </c>
      <c r="AS15" s="213">
        <f>IF('wg H_Lorenc'!$F15=AO$1,kwantylowa!$F15,0)</f>
        <v>0</v>
      </c>
      <c r="AT15" s="213">
        <f>IF('wg H_Lorenc'!$G15=AO$1,kwantylowa!$G15,0)</f>
        <v>0</v>
      </c>
      <c r="AU15" s="213">
        <f>IF('wg H_Lorenc'!$H15=AO$1,kwantylowa!$H15,0)</f>
        <v>0</v>
      </c>
      <c r="AV15" s="213">
        <f>IF('wg H_Lorenc'!$I15=AO$1,kwantylowa!$I15,0)</f>
        <v>1</v>
      </c>
      <c r="AW15" s="213">
        <f>IF('wg H_Lorenc'!$J15=AO$1,kwantylowa!$J15,0)</f>
        <v>0</v>
      </c>
      <c r="AX15" s="213">
        <f>IF('wg H_Lorenc'!$K15=AO$1,kwantylowa!$K15,0)</f>
        <v>0</v>
      </c>
      <c r="AY15" s="213">
        <f>IF('wg H_Lorenc'!$L15=AO$1,kwantylowa!$L15,0)</f>
        <v>0</v>
      </c>
      <c r="AZ15" s="213">
        <f>IF('wg H_Lorenc'!$M15=AO$1,kwantylowa!$M15,0)</f>
        <v>0</v>
      </c>
      <c r="BB15" s="213">
        <f>IF('wg H_Lorenc'!$B15=BB$1,kwantylowa!$B15,0)</f>
        <v>0</v>
      </c>
      <c r="BC15" s="213">
        <f>IF('wg H_Lorenc'!$C15=BB$1,kwantylowa!$C15,0)</f>
        <v>6</v>
      </c>
      <c r="BD15" s="213">
        <f>IF('wg H_Lorenc'!$D15=BB$1,kwantylowa!$D15,0)</f>
        <v>7</v>
      </c>
      <c r="BE15" s="213">
        <f>IF('wg H_Lorenc'!$E15=BB$1,kwantylowa!$E15,0)</f>
        <v>0</v>
      </c>
      <c r="BF15" s="213">
        <f>IF('wg H_Lorenc'!$F15=BB$1,kwantylowa!$F15,0)</f>
        <v>0</v>
      </c>
      <c r="BG15" s="213">
        <f>IF('wg H_Lorenc'!$G15=BB$1,kwantylowa!$G15,0)</f>
        <v>0</v>
      </c>
      <c r="BH15" s="213">
        <f>IF('wg H_Lorenc'!$H15=BB$1,kwantylowa!$H15,0)</f>
        <v>0</v>
      </c>
      <c r="BI15" s="213">
        <f>IF('wg H_Lorenc'!$I15=BB$1,kwantylowa!$I15,0)</f>
        <v>0</v>
      </c>
      <c r="BJ15" s="213">
        <f>IF('wg H_Lorenc'!$J15=BB$1,kwantylowa!$J15,0)</f>
        <v>0</v>
      </c>
      <c r="BK15" s="213">
        <f>IF('wg H_Lorenc'!$K15=BB$1,kwantylowa!$K15,0)</f>
        <v>0</v>
      </c>
      <c r="BL15" s="213">
        <f>IF('wg H_Lorenc'!$L15=BB$1,kwantylowa!$L15,0)</f>
        <v>0</v>
      </c>
      <c r="BM15" s="213">
        <f>IF('wg H_Lorenc'!$M15=BB$1,kwantylowa!$M15,0)</f>
        <v>7</v>
      </c>
      <c r="BO15" s="213">
        <f>IF('wg H_Lorenc'!$B15=BO$1,kwantylowa!$B15,0)</f>
        <v>0</v>
      </c>
      <c r="BP15" s="213">
        <f>IF('wg H_Lorenc'!$C15=BO$1,kwantylowa!$C15,0)</f>
        <v>0</v>
      </c>
      <c r="BQ15" s="213">
        <f>IF('wg H_Lorenc'!$D15=BO$1,kwantylowa!$D15,0)</f>
        <v>0</v>
      </c>
      <c r="BR15" s="213">
        <f>IF('wg H_Lorenc'!$E15=BO$1,kwantylowa!$E15,0)</f>
        <v>0</v>
      </c>
      <c r="BS15" s="213">
        <f>IF('wg H_Lorenc'!$F15=BO$1,kwantylowa!$F15,0)</f>
        <v>10</v>
      </c>
      <c r="BT15" s="213">
        <f>IF('wg H_Lorenc'!$G15=BO$1,kwantylowa!$G15,0)</f>
        <v>9</v>
      </c>
      <c r="BU15" s="213">
        <f>IF('wg H_Lorenc'!$H15=BO$1,kwantylowa!$H15,0)</f>
        <v>6</v>
      </c>
      <c r="BV15" s="213">
        <f>IF('wg H_Lorenc'!$I15=BO$1,kwantylowa!$I15,0)</f>
        <v>0</v>
      </c>
      <c r="BW15" s="213">
        <f>IF('wg H_Lorenc'!$J15=BO$1,kwantylowa!$J15,0)</f>
        <v>6</v>
      </c>
      <c r="BX15" s="213">
        <f>IF('wg H_Lorenc'!$K15=BO$1,kwantylowa!$K15,0)</f>
        <v>8</v>
      </c>
      <c r="BY15" s="213">
        <f>IF('wg H_Lorenc'!$L15=BO$1,kwantylowa!$L15,0)</f>
        <v>7</v>
      </c>
      <c r="BZ15" s="213">
        <f>IF('wg H_Lorenc'!$M15=BO$1,kwantylowa!$M15,0)</f>
        <v>0</v>
      </c>
      <c r="CB15" s="213">
        <f>IF('wg H_Lorenc'!$B15=CB$1,kwantylowa!$B15,0)</f>
        <v>0</v>
      </c>
      <c r="CC15" s="213">
        <f>IF('wg H_Lorenc'!$C15=CB$1,kwantylowa!$C15,0)</f>
        <v>0</v>
      </c>
      <c r="CD15" s="213">
        <f>IF('wg H_Lorenc'!$D15=CB$1,kwantylowa!$D15,0)</f>
        <v>0</v>
      </c>
      <c r="CE15" s="213">
        <f>IF('wg H_Lorenc'!$E15=CB$1,kwantylowa!$E15,0)</f>
        <v>0</v>
      </c>
      <c r="CF15" s="213">
        <f>IF('wg H_Lorenc'!$F15=CB$1,kwantylowa!$F15,0)</f>
        <v>0</v>
      </c>
      <c r="CG15" s="213">
        <f>IF('wg H_Lorenc'!$G15=CB$1,kwantylowa!$G15,0)</f>
        <v>0</v>
      </c>
      <c r="CH15" s="213">
        <f>IF('wg H_Lorenc'!$H15=CB$1,kwantylowa!$H15,0)</f>
        <v>0</v>
      </c>
      <c r="CI15" s="213">
        <f>IF('wg H_Lorenc'!$I15=CB$1,kwantylowa!$I15,0)</f>
        <v>0</v>
      </c>
      <c r="CJ15" s="213">
        <f>IF('wg H_Lorenc'!$J15=CB$1,kwantylowa!$J15,0)</f>
        <v>0</v>
      </c>
      <c r="CK15" s="213">
        <f>IF('wg H_Lorenc'!$K15=CB$1,kwantylowa!$K15,0)</f>
        <v>0</v>
      </c>
      <c r="CL15" s="213">
        <f>IF('wg H_Lorenc'!$L15=CB$1,kwantylowa!$L15,0)</f>
        <v>0</v>
      </c>
      <c r="CM15" s="213">
        <f>IF('wg H_Lorenc'!$M15=CB$1,kwantylowa!$M15,0)</f>
        <v>0</v>
      </c>
      <c r="CO15" s="213">
        <f>IF('wg H_Lorenc'!$B15=CO$1,kwantylowa!$B15,0)</f>
        <v>0</v>
      </c>
      <c r="CP15" s="213">
        <f>IF('wg H_Lorenc'!$C15=CO$1,kwantylowa!$C15,0)</f>
        <v>0</v>
      </c>
      <c r="CQ15" s="213">
        <f>IF('wg H_Lorenc'!$D15=CO$1,kwantylowa!$D15,0)</f>
        <v>0</v>
      </c>
      <c r="CR15" s="213">
        <f>IF('wg H_Lorenc'!$E15=CO$1,kwantylowa!$E15,0)</f>
        <v>0</v>
      </c>
      <c r="CS15" s="213">
        <f>IF('wg H_Lorenc'!$F15=CO$1,kwantylowa!$F15,0)</f>
        <v>0</v>
      </c>
      <c r="CT15" s="213">
        <f>IF('wg H_Lorenc'!$G15=CO$1,kwantylowa!$G15,0)</f>
        <v>0</v>
      </c>
      <c r="CU15" s="213">
        <f>IF('wg H_Lorenc'!$H15=CO$1,kwantylowa!$H15,0)</f>
        <v>0</v>
      </c>
      <c r="CV15" s="213">
        <f>IF('wg H_Lorenc'!$I15=CO$1,kwantylowa!$I15,0)</f>
        <v>0</v>
      </c>
      <c r="CW15" s="213">
        <f>IF('wg H_Lorenc'!$J15=CO$1,kwantylowa!$J15,0)</f>
        <v>0</v>
      </c>
      <c r="CX15" s="213">
        <f>IF('wg H_Lorenc'!$K15=CO$1,kwantylowa!$K15,0)</f>
        <v>0</v>
      </c>
      <c r="CY15" s="213">
        <f>IF('wg H_Lorenc'!$L15=CO$1,kwantylowa!$L15,0)</f>
        <v>0</v>
      </c>
      <c r="CZ15" s="213">
        <f>IF('wg H_Lorenc'!$M15=CO$1,kwantylowa!$M15,0)</f>
        <v>0</v>
      </c>
      <c r="DB15" s="213">
        <f>IF('wg H_Lorenc'!$B15=DB$1,kwantylowa!$B15,0)</f>
        <v>0</v>
      </c>
      <c r="DC15" s="213">
        <f>IF('wg H_Lorenc'!$C15=DB$1,kwantylowa!$C15,0)</f>
        <v>0</v>
      </c>
      <c r="DD15" s="213">
        <f>IF('wg H_Lorenc'!$D15=DB$1,kwantylowa!$D15,0)</f>
        <v>0</v>
      </c>
      <c r="DE15" s="213">
        <f>IF('wg H_Lorenc'!$E15=DB$1,kwantylowa!$E15,0)</f>
        <v>0</v>
      </c>
      <c r="DF15" s="213">
        <f>IF('wg H_Lorenc'!$F15=DB$1,kwantylowa!$F15,0)</f>
        <v>0</v>
      </c>
      <c r="DG15" s="213">
        <f>IF('wg H_Lorenc'!$G15=DB$1,kwantylowa!$G15,0)</f>
        <v>0</v>
      </c>
      <c r="DH15" s="213">
        <f>IF('wg H_Lorenc'!$H15=DB$1,kwantylowa!$H15,0)</f>
        <v>0</v>
      </c>
      <c r="DI15" s="213">
        <f>IF('wg H_Lorenc'!$I15=DB$1,kwantylowa!$I15,0)</f>
        <v>0</v>
      </c>
      <c r="DJ15" s="213">
        <f>IF('wg H_Lorenc'!$J15=DB$1,kwantylowa!$J15,0)</f>
        <v>0</v>
      </c>
      <c r="DK15" s="213">
        <f>IF('wg H_Lorenc'!$K15=DB$1,kwantylowa!$K15,0)</f>
        <v>0</v>
      </c>
      <c r="DL15" s="213">
        <f>IF('wg H_Lorenc'!$L15=DB$1,kwantylowa!$L15,0)</f>
        <v>0</v>
      </c>
      <c r="DM15" s="213">
        <f>IF('wg H_Lorenc'!$M15=DB$1,kwantylowa!$M15,0)</f>
        <v>0</v>
      </c>
      <c r="DO15" s="213">
        <f>IF('wg H_Lorenc'!$B15=DO$1,kwantylowa!$B15,0)</f>
        <v>0</v>
      </c>
      <c r="DP15" s="213">
        <f>IF('wg H_Lorenc'!$C15=DO$1,kwantylowa!$C15,0)</f>
        <v>0</v>
      </c>
      <c r="DQ15" s="213">
        <f>IF('wg H_Lorenc'!$D15=DO$1,kwantylowa!$D15,0)</f>
        <v>0</v>
      </c>
      <c r="DR15" s="213">
        <f>IF('wg H_Lorenc'!$E15=DO$1,kwantylowa!$E15,0)</f>
        <v>0</v>
      </c>
      <c r="DS15" s="213">
        <f>IF('wg H_Lorenc'!$F15=DO$1,kwantylowa!$F15,0)</f>
        <v>0</v>
      </c>
      <c r="DT15" s="213">
        <f>IF('wg H_Lorenc'!$G15=DO$1,kwantylowa!$G15,0)</f>
        <v>0</v>
      </c>
      <c r="DU15" s="213">
        <f>IF('wg H_Lorenc'!$H15=DO$1,kwantylowa!$H15,0)</f>
        <v>0</v>
      </c>
      <c r="DV15" s="213">
        <f>IF('wg H_Lorenc'!$I15=DO$1,kwantylowa!$I15,0)</f>
        <v>0</v>
      </c>
      <c r="DW15" s="213">
        <f>IF('wg H_Lorenc'!$J15=DO$1,kwantylowa!$J15,0)</f>
        <v>0</v>
      </c>
      <c r="DX15" s="213">
        <f>IF('wg H_Lorenc'!$K15=DO$1,kwantylowa!$K15,0)</f>
        <v>0</v>
      </c>
      <c r="DY15" s="213">
        <f>IF('wg H_Lorenc'!$L15=DO$1,kwantylowa!$L15,0)</f>
        <v>0</v>
      </c>
      <c r="DZ15" s="213">
        <f>IF('wg H_Lorenc'!$M15=DO$1,kwantylowa!$M15,0)</f>
        <v>0</v>
      </c>
      <c r="EB15" s="213">
        <f>IF('wg H_Lorenc'!$B15=EB$1,kwantylowa!$B15,0)</f>
        <v>0</v>
      </c>
      <c r="EC15" s="213">
        <f>IF('wg H_Lorenc'!$C15=EB$1,kwantylowa!$C15,0)</f>
        <v>0</v>
      </c>
      <c r="ED15" s="213">
        <f>IF('wg H_Lorenc'!$D15=EB$1,kwantylowa!$D15,0)</f>
        <v>0</v>
      </c>
      <c r="EE15" s="213">
        <f>IF('wg H_Lorenc'!$E15=EB$1,kwantylowa!$E15,0)</f>
        <v>0</v>
      </c>
      <c r="EF15" s="213">
        <f>IF('wg H_Lorenc'!$F15=EB$1,kwantylowa!$F15,0)</f>
        <v>0</v>
      </c>
      <c r="EG15" s="213">
        <f>IF('wg H_Lorenc'!$G15=EB$1,kwantylowa!$G15,0)</f>
        <v>0</v>
      </c>
      <c r="EH15" s="213">
        <f>IF('wg H_Lorenc'!$H15=EB$1,kwantylowa!$H15,0)</f>
        <v>0</v>
      </c>
      <c r="EI15" s="213">
        <f>IF('wg H_Lorenc'!$I15=EB$1,kwantylowa!$I15,0)</f>
        <v>0</v>
      </c>
      <c r="EJ15" s="213">
        <f>IF('wg H_Lorenc'!$J15=EB$1,kwantylowa!$J15,0)</f>
        <v>0</v>
      </c>
      <c r="EK15" s="213">
        <f>IF('wg H_Lorenc'!$K15=EB$1,kwantylowa!$K15,0)</f>
        <v>0</v>
      </c>
      <c r="EL15" s="213">
        <f>IF('wg H_Lorenc'!$L15=EB$1,kwantylowa!$L15,0)</f>
        <v>0</v>
      </c>
      <c r="EM15" s="213">
        <f>IF('wg H_Lorenc'!$M15=EB$1,kwantylowa!$M15,0)</f>
        <v>0</v>
      </c>
    </row>
    <row r="16" spans="1:143" ht="9" customHeight="1">
      <c r="A16" s="212">
        <f>'w-wa'!A15</f>
        <v>1792</v>
      </c>
      <c r="B16" s="213">
        <f>IF('wg H_Lorenc'!B16=$A$1,kwantylowa!B16,0)</f>
        <v>0</v>
      </c>
      <c r="C16" s="213">
        <f>IF('wg H_Lorenc'!C16=$A$1,kwantylowa!C16,0)</f>
        <v>0</v>
      </c>
      <c r="D16" s="213">
        <f>IF('wg H_Lorenc'!D16=$A$1,kwantylowa!D16,0)</f>
        <v>0</v>
      </c>
      <c r="E16" s="213">
        <f>IF('wg H_Lorenc'!E16=$A$1,kwantylowa!E16,0)</f>
        <v>0</v>
      </c>
      <c r="F16" s="213">
        <f>IF('wg H_Lorenc'!F16=$A$1,kwantylowa!F16,0)</f>
        <v>0</v>
      </c>
      <c r="G16" s="213">
        <f>IF('wg H_Lorenc'!G16=$A$1,kwantylowa!G16,0)</f>
        <v>0</v>
      </c>
      <c r="H16" s="213">
        <f>IF('wg H_Lorenc'!H16=$A$1,kwantylowa!H16,0)</f>
        <v>0</v>
      </c>
      <c r="I16" s="213">
        <f>IF('wg H_Lorenc'!I16=$A$1,kwantylowa!I16,0)</f>
        <v>0</v>
      </c>
      <c r="J16" s="213">
        <f>IF('wg H_Lorenc'!J16=$A$1,kwantylowa!J16,0)</f>
        <v>0</v>
      </c>
      <c r="K16" s="213">
        <f>IF('wg H_Lorenc'!K16=$A$1,kwantylowa!K16,0)</f>
        <v>0</v>
      </c>
      <c r="L16" s="213">
        <f>IF('wg H_Lorenc'!L16=$A$1,kwantylowa!L16,0)</f>
        <v>0</v>
      </c>
      <c r="M16" s="213">
        <f>IF('wg H_Lorenc'!M16=$A$1,kwantylowa!M16,0)</f>
        <v>0</v>
      </c>
      <c r="O16" s="213">
        <f>IF('wg H_Lorenc'!$B16=$O$1,kwantylowa!$B16,0)</f>
        <v>0</v>
      </c>
      <c r="P16" s="213">
        <f>IF('wg H_Lorenc'!$C16=$O$1,kwantylowa!$C16,0)</f>
        <v>0</v>
      </c>
      <c r="Q16" s="213">
        <f>IF('wg H_Lorenc'!$D16=$O$1,kwantylowa!$D16,0)</f>
        <v>0</v>
      </c>
      <c r="R16" s="213">
        <f>IF('wg H_Lorenc'!$E16=$O$1,kwantylowa!$E16,0)</f>
        <v>0</v>
      </c>
      <c r="S16" s="213">
        <f>IF('wg H_Lorenc'!$F16=$O$1,kwantylowa!$F16,0)</f>
        <v>0</v>
      </c>
      <c r="T16" s="213">
        <f>IF('wg H_Lorenc'!$G16=$O$1,kwantylowa!$G16,0)</f>
        <v>0</v>
      </c>
      <c r="U16" s="213">
        <f>IF('wg H_Lorenc'!$H16=$O$1,kwantylowa!$H16,0)</f>
        <v>0</v>
      </c>
      <c r="V16" s="213">
        <f>IF('wg H_Lorenc'!$I16=$O$1,kwantylowa!$I16,0)</f>
        <v>0</v>
      </c>
      <c r="W16" s="213">
        <f>IF('wg H_Lorenc'!$J16=$O$1,kwantylowa!$J16,0)</f>
        <v>0</v>
      </c>
      <c r="X16" s="213">
        <f>IF('wg H_Lorenc'!$K16=$O$1,kwantylowa!$K16,0)</f>
        <v>0</v>
      </c>
      <c r="Y16" s="213">
        <f>IF('wg H_Lorenc'!$L16=$O$1,kwantylowa!$L16,0)</f>
        <v>0</v>
      </c>
      <c r="Z16" s="213">
        <f>IF('wg H_Lorenc'!$M16=$O$1,kwantylowa!$M16,0)</f>
        <v>0</v>
      </c>
      <c r="AB16" s="213">
        <f>IF('wg H_Lorenc'!$B16=$AB$1,kwantylowa!$B16,0)</f>
        <v>0</v>
      </c>
      <c r="AC16" s="213">
        <f>IF('wg H_Lorenc'!$C16=AB$1,kwantylowa!$C16,0)</f>
        <v>0</v>
      </c>
      <c r="AD16" s="213">
        <f>IF('wg H_Lorenc'!$D16=AB$1,kwantylowa!$D16,0)</f>
        <v>0</v>
      </c>
      <c r="AE16" s="213">
        <f>IF('wg H_Lorenc'!$E16=AB$1,kwantylowa!$E16,0)</f>
        <v>0</v>
      </c>
      <c r="AF16" s="213">
        <f>IF('wg H_Lorenc'!$F16=AB$1,kwantylowa!$F16,0)</f>
        <v>0</v>
      </c>
      <c r="AG16" s="213">
        <f>IF('wg H_Lorenc'!$G16=AB$1,kwantylowa!$G16,0)</f>
        <v>0</v>
      </c>
      <c r="AH16" s="213">
        <f>IF('wg H_Lorenc'!$H16=AB$1,kwantylowa!$H16,0)</f>
        <v>0</v>
      </c>
      <c r="AI16" s="213">
        <f>IF('wg H_Lorenc'!$I16=AB$1,kwantylowa!$I16,0)</f>
        <v>0</v>
      </c>
      <c r="AJ16" s="213">
        <f>IF('wg H_Lorenc'!$J16=AB$1,kwantylowa!$J16,0)</f>
        <v>0</v>
      </c>
      <c r="AK16" s="213">
        <f>IF('wg H_Lorenc'!$K16=AB$1,kwantylowa!$K16,0)</f>
        <v>0</v>
      </c>
      <c r="AL16" s="213">
        <f>IF('wg H_Lorenc'!$L16=AB$1,kwantylowa!$L16,0)</f>
        <v>0</v>
      </c>
      <c r="AM16" s="213">
        <f>IF('wg H_Lorenc'!$M16=AB$1,kwantylowa!$M16,0)</f>
        <v>0</v>
      </c>
      <c r="AO16" s="213">
        <f>IF('wg H_Lorenc'!$B16=AO$1,kwantylowa!$B16,0)</f>
        <v>0</v>
      </c>
      <c r="AP16" s="213">
        <f>IF('wg H_Lorenc'!$C16=AO$1,kwantylowa!$C16,0)</f>
        <v>0</v>
      </c>
      <c r="AQ16" s="213">
        <f>IF('wg H_Lorenc'!$D16=AO$1,kwantylowa!$D16,0)</f>
        <v>0</v>
      </c>
      <c r="AR16" s="213">
        <f>IF('wg H_Lorenc'!$E16=AO$1,kwantylowa!$E16,0)</f>
        <v>0</v>
      </c>
      <c r="AS16" s="213">
        <f>IF('wg H_Lorenc'!$F16=AO$1,kwantylowa!$F16,0)</f>
        <v>0</v>
      </c>
      <c r="AT16" s="213">
        <f>IF('wg H_Lorenc'!$G16=AO$1,kwantylowa!$G16,0)</f>
        <v>0</v>
      </c>
      <c r="AU16" s="213">
        <f>IF('wg H_Lorenc'!$H16=AO$1,kwantylowa!$H16,0)</f>
        <v>3</v>
      </c>
      <c r="AV16" s="213">
        <f>IF('wg H_Lorenc'!$I16=AO$1,kwantylowa!$I16,0)</f>
        <v>0</v>
      </c>
      <c r="AW16" s="213">
        <f>IF('wg H_Lorenc'!$J16=AO$1,kwantylowa!$J16,0)</f>
        <v>0</v>
      </c>
      <c r="AX16" s="213">
        <f>IF('wg H_Lorenc'!$K16=AO$1,kwantylowa!$K16,0)</f>
        <v>0</v>
      </c>
      <c r="AY16" s="213">
        <f>IF('wg H_Lorenc'!$L16=AO$1,kwantylowa!$L16,0)</f>
        <v>0</v>
      </c>
      <c r="AZ16" s="213">
        <f>IF('wg H_Lorenc'!$M16=AO$1,kwantylowa!$M16,0)</f>
        <v>0</v>
      </c>
      <c r="BB16" s="213">
        <f>IF('wg H_Lorenc'!$B16=BB$1,kwantylowa!$B16,0)</f>
        <v>7</v>
      </c>
      <c r="BC16" s="213">
        <f>IF('wg H_Lorenc'!$C16=BB$1,kwantylowa!$C16,0)</f>
        <v>0</v>
      </c>
      <c r="BD16" s="213">
        <f>IF('wg H_Lorenc'!$D16=BB$1,kwantylowa!$D16,0)</f>
        <v>0</v>
      </c>
      <c r="BE16" s="213">
        <f>IF('wg H_Lorenc'!$E16=BB$1,kwantylowa!$E16,0)</f>
        <v>0</v>
      </c>
      <c r="BF16" s="213">
        <f>IF('wg H_Lorenc'!$F16=BB$1,kwantylowa!$F16,0)</f>
        <v>0</v>
      </c>
      <c r="BG16" s="213">
        <f>IF('wg H_Lorenc'!$G16=BB$1,kwantylowa!$G16,0)</f>
        <v>5</v>
      </c>
      <c r="BH16" s="213">
        <f>IF('wg H_Lorenc'!$H16=BB$1,kwantylowa!$H16,0)</f>
        <v>0</v>
      </c>
      <c r="BI16" s="213">
        <f>IF('wg H_Lorenc'!$I16=BB$1,kwantylowa!$I16,0)</f>
        <v>0</v>
      </c>
      <c r="BJ16" s="213">
        <f>IF('wg H_Lorenc'!$J16=BB$1,kwantylowa!$J16,0)</f>
        <v>4</v>
      </c>
      <c r="BK16" s="213">
        <f>IF('wg H_Lorenc'!$K16=BB$1,kwantylowa!$K16,0)</f>
        <v>0</v>
      </c>
      <c r="BL16" s="213">
        <f>IF('wg H_Lorenc'!$L16=BB$1,kwantylowa!$L16,0)</f>
        <v>0</v>
      </c>
      <c r="BM16" s="213">
        <f>IF('wg H_Lorenc'!$M16=BB$1,kwantylowa!$M16,0)</f>
        <v>0</v>
      </c>
      <c r="BO16" s="213">
        <f>IF('wg H_Lorenc'!$B16=BO$1,kwantylowa!$B16,0)</f>
        <v>0</v>
      </c>
      <c r="BP16" s="213">
        <f>IF('wg H_Lorenc'!$C16=BO$1,kwantylowa!$C16,0)</f>
        <v>9</v>
      </c>
      <c r="BQ16" s="213">
        <f>IF('wg H_Lorenc'!$D16=BO$1,kwantylowa!$D16,0)</f>
        <v>9</v>
      </c>
      <c r="BR16" s="213">
        <f>IF('wg H_Lorenc'!$E16=BO$1,kwantylowa!$E16,0)</f>
        <v>6</v>
      </c>
      <c r="BS16" s="213">
        <f>IF('wg H_Lorenc'!$F16=BO$1,kwantylowa!$F16,0)</f>
        <v>0</v>
      </c>
      <c r="BT16" s="213">
        <f>IF('wg H_Lorenc'!$G16=BO$1,kwantylowa!$G16,0)</f>
        <v>0</v>
      </c>
      <c r="BU16" s="213">
        <f>IF('wg H_Lorenc'!$H16=BO$1,kwantylowa!$H16,0)</f>
        <v>0</v>
      </c>
      <c r="BV16" s="213">
        <f>IF('wg H_Lorenc'!$I16=BO$1,kwantylowa!$I16,0)</f>
        <v>6</v>
      </c>
      <c r="BW16" s="213">
        <f>IF('wg H_Lorenc'!$J16=BO$1,kwantylowa!$J16,0)</f>
        <v>0</v>
      </c>
      <c r="BX16" s="213">
        <f>IF('wg H_Lorenc'!$K16=BO$1,kwantylowa!$K16,0)</f>
        <v>0</v>
      </c>
      <c r="BY16" s="213">
        <f>IF('wg H_Lorenc'!$L16=BO$1,kwantylowa!$L16,0)</f>
        <v>9</v>
      </c>
      <c r="BZ16" s="213">
        <f>IF('wg H_Lorenc'!$M16=BO$1,kwantylowa!$M16,0)</f>
        <v>9</v>
      </c>
      <c r="CB16" s="213">
        <f>IF('wg H_Lorenc'!$B16=CB$1,kwantylowa!$B16,0)</f>
        <v>0</v>
      </c>
      <c r="CC16" s="213">
        <f>IF('wg H_Lorenc'!$C16=CB$1,kwantylowa!$C16,0)</f>
        <v>0</v>
      </c>
      <c r="CD16" s="213">
        <f>IF('wg H_Lorenc'!$D16=CB$1,kwantylowa!$D16,0)</f>
        <v>0</v>
      </c>
      <c r="CE16" s="213">
        <f>IF('wg H_Lorenc'!$E16=CB$1,kwantylowa!$E16,0)</f>
        <v>0</v>
      </c>
      <c r="CF16" s="213">
        <f>IF('wg H_Lorenc'!$F16=CB$1,kwantylowa!$F16,0)</f>
        <v>10</v>
      </c>
      <c r="CG16" s="213">
        <f>IF('wg H_Lorenc'!$G16=CB$1,kwantylowa!$G16,0)</f>
        <v>0</v>
      </c>
      <c r="CH16" s="213">
        <f>IF('wg H_Lorenc'!$H16=CB$1,kwantylowa!$H16,0)</f>
        <v>0</v>
      </c>
      <c r="CI16" s="213">
        <f>IF('wg H_Lorenc'!$I16=CB$1,kwantylowa!$I16,0)</f>
        <v>0</v>
      </c>
      <c r="CJ16" s="213">
        <f>IF('wg H_Lorenc'!$J16=CB$1,kwantylowa!$J16,0)</f>
        <v>0</v>
      </c>
      <c r="CK16" s="213">
        <f>IF('wg H_Lorenc'!$K16=CB$1,kwantylowa!$K16,0)</f>
        <v>11</v>
      </c>
      <c r="CL16" s="213">
        <f>IF('wg H_Lorenc'!$L16=CB$1,kwantylowa!$L16,0)</f>
        <v>0</v>
      </c>
      <c r="CM16" s="213">
        <f>IF('wg H_Lorenc'!$M16=CB$1,kwantylowa!$M16,0)</f>
        <v>0</v>
      </c>
      <c r="CO16" s="213">
        <f>IF('wg H_Lorenc'!$B16=CO$1,kwantylowa!$B16,0)</f>
        <v>0</v>
      </c>
      <c r="CP16" s="213">
        <f>IF('wg H_Lorenc'!$C16=CO$1,kwantylowa!$C16,0)</f>
        <v>0</v>
      </c>
      <c r="CQ16" s="213">
        <f>IF('wg H_Lorenc'!$D16=CO$1,kwantylowa!$D16,0)</f>
        <v>0</v>
      </c>
      <c r="CR16" s="213">
        <f>IF('wg H_Lorenc'!$E16=CO$1,kwantylowa!$E16,0)</f>
        <v>0</v>
      </c>
      <c r="CS16" s="213">
        <f>IF('wg H_Lorenc'!$F16=CO$1,kwantylowa!$F16,0)</f>
        <v>0</v>
      </c>
      <c r="CT16" s="213">
        <f>IF('wg H_Lorenc'!$G16=CO$1,kwantylowa!$G16,0)</f>
        <v>0</v>
      </c>
      <c r="CU16" s="213">
        <f>IF('wg H_Lorenc'!$H16=CO$1,kwantylowa!$H16,0)</f>
        <v>0</v>
      </c>
      <c r="CV16" s="213">
        <f>IF('wg H_Lorenc'!$I16=CO$1,kwantylowa!$I16,0)</f>
        <v>0</v>
      </c>
      <c r="CW16" s="213">
        <f>IF('wg H_Lorenc'!$J16=CO$1,kwantylowa!$J16,0)</f>
        <v>0</v>
      </c>
      <c r="CX16" s="213">
        <f>IF('wg H_Lorenc'!$K16=CO$1,kwantylowa!$K16,0)</f>
        <v>0</v>
      </c>
      <c r="CY16" s="213">
        <f>IF('wg H_Lorenc'!$L16=CO$1,kwantylowa!$L16,0)</f>
        <v>0</v>
      </c>
      <c r="CZ16" s="213">
        <f>IF('wg H_Lorenc'!$M16=CO$1,kwantylowa!$M16,0)</f>
        <v>0</v>
      </c>
      <c r="DB16" s="213">
        <f>IF('wg H_Lorenc'!$B16=DB$1,kwantylowa!$B16,0)</f>
        <v>0</v>
      </c>
      <c r="DC16" s="213">
        <f>IF('wg H_Lorenc'!$C16=DB$1,kwantylowa!$C16,0)</f>
        <v>0</v>
      </c>
      <c r="DD16" s="213">
        <f>IF('wg H_Lorenc'!$D16=DB$1,kwantylowa!$D16,0)</f>
        <v>0</v>
      </c>
      <c r="DE16" s="213">
        <f>IF('wg H_Lorenc'!$E16=DB$1,kwantylowa!$E16,0)</f>
        <v>0</v>
      </c>
      <c r="DF16" s="213">
        <f>IF('wg H_Lorenc'!$F16=DB$1,kwantylowa!$F16,0)</f>
        <v>0</v>
      </c>
      <c r="DG16" s="213">
        <f>IF('wg H_Lorenc'!$G16=DB$1,kwantylowa!$G16,0)</f>
        <v>0</v>
      </c>
      <c r="DH16" s="213">
        <f>IF('wg H_Lorenc'!$H16=DB$1,kwantylowa!$H16,0)</f>
        <v>0</v>
      </c>
      <c r="DI16" s="213">
        <f>IF('wg H_Lorenc'!$I16=DB$1,kwantylowa!$I16,0)</f>
        <v>0</v>
      </c>
      <c r="DJ16" s="213">
        <f>IF('wg H_Lorenc'!$J16=DB$1,kwantylowa!$J16,0)</f>
        <v>0</v>
      </c>
      <c r="DK16" s="213">
        <f>IF('wg H_Lorenc'!$K16=DB$1,kwantylowa!$K16,0)</f>
        <v>0</v>
      </c>
      <c r="DL16" s="213">
        <f>IF('wg H_Lorenc'!$L16=DB$1,kwantylowa!$L16,0)</f>
        <v>0</v>
      </c>
      <c r="DM16" s="213">
        <f>IF('wg H_Lorenc'!$M16=DB$1,kwantylowa!$M16,0)</f>
        <v>0</v>
      </c>
      <c r="DO16" s="213">
        <f>IF('wg H_Lorenc'!$B16=DO$1,kwantylowa!$B16,0)</f>
        <v>0</v>
      </c>
      <c r="DP16" s="213">
        <f>IF('wg H_Lorenc'!$C16=DO$1,kwantylowa!$C16,0)</f>
        <v>0</v>
      </c>
      <c r="DQ16" s="213">
        <f>IF('wg H_Lorenc'!$D16=DO$1,kwantylowa!$D16,0)</f>
        <v>0</v>
      </c>
      <c r="DR16" s="213">
        <f>IF('wg H_Lorenc'!$E16=DO$1,kwantylowa!$E16,0)</f>
        <v>0</v>
      </c>
      <c r="DS16" s="213">
        <f>IF('wg H_Lorenc'!$F16=DO$1,kwantylowa!$F16,0)</f>
        <v>0</v>
      </c>
      <c r="DT16" s="213">
        <f>IF('wg H_Lorenc'!$G16=DO$1,kwantylowa!$G16,0)</f>
        <v>0</v>
      </c>
      <c r="DU16" s="213">
        <f>IF('wg H_Lorenc'!$H16=DO$1,kwantylowa!$H16,0)</f>
        <v>0</v>
      </c>
      <c r="DV16" s="213">
        <f>IF('wg H_Lorenc'!$I16=DO$1,kwantylowa!$I16,0)</f>
        <v>0</v>
      </c>
      <c r="DW16" s="213">
        <f>IF('wg H_Lorenc'!$J16=DO$1,kwantylowa!$J16,0)</f>
        <v>0</v>
      </c>
      <c r="DX16" s="213">
        <f>IF('wg H_Lorenc'!$K16=DO$1,kwantylowa!$K16,0)</f>
        <v>0</v>
      </c>
      <c r="DY16" s="213">
        <f>IF('wg H_Lorenc'!$L16=DO$1,kwantylowa!$L16,0)</f>
        <v>0</v>
      </c>
      <c r="DZ16" s="213">
        <f>IF('wg H_Lorenc'!$M16=DO$1,kwantylowa!$M16,0)</f>
        <v>0</v>
      </c>
      <c r="EB16" s="213">
        <f>IF('wg H_Lorenc'!$B16=EB$1,kwantylowa!$B16,0)</f>
        <v>0</v>
      </c>
      <c r="EC16" s="213">
        <f>IF('wg H_Lorenc'!$C16=EB$1,kwantylowa!$C16,0)</f>
        <v>0</v>
      </c>
      <c r="ED16" s="213">
        <f>IF('wg H_Lorenc'!$D16=EB$1,kwantylowa!$D16,0)</f>
        <v>0</v>
      </c>
      <c r="EE16" s="213">
        <f>IF('wg H_Lorenc'!$E16=EB$1,kwantylowa!$E16,0)</f>
        <v>0</v>
      </c>
      <c r="EF16" s="213">
        <f>IF('wg H_Lorenc'!$F16=EB$1,kwantylowa!$F16,0)</f>
        <v>0</v>
      </c>
      <c r="EG16" s="213">
        <f>IF('wg H_Lorenc'!$G16=EB$1,kwantylowa!$G16,0)</f>
        <v>0</v>
      </c>
      <c r="EH16" s="213">
        <f>IF('wg H_Lorenc'!$H16=EB$1,kwantylowa!$H16,0)</f>
        <v>0</v>
      </c>
      <c r="EI16" s="213">
        <f>IF('wg H_Lorenc'!$I16=EB$1,kwantylowa!$I16,0)</f>
        <v>0</v>
      </c>
      <c r="EJ16" s="213">
        <f>IF('wg H_Lorenc'!$J16=EB$1,kwantylowa!$J16,0)</f>
        <v>0</v>
      </c>
      <c r="EK16" s="213">
        <f>IF('wg H_Lorenc'!$K16=EB$1,kwantylowa!$K16,0)</f>
        <v>0</v>
      </c>
      <c r="EL16" s="213">
        <f>IF('wg H_Lorenc'!$L16=EB$1,kwantylowa!$L16,0)</f>
        <v>0</v>
      </c>
      <c r="EM16" s="213">
        <f>IF('wg H_Lorenc'!$M16=EB$1,kwantylowa!$M16,0)</f>
        <v>0</v>
      </c>
    </row>
    <row r="17" spans="1:143" ht="9" customHeight="1">
      <c r="A17" s="212">
        <f>'w-wa'!A16</f>
        <v>1793</v>
      </c>
      <c r="B17" s="213">
        <f>IF('wg H_Lorenc'!B17=$A$1,kwantylowa!B17,0)</f>
        <v>0</v>
      </c>
      <c r="C17" s="213">
        <f>IF('wg H_Lorenc'!C17=$A$1,kwantylowa!C17,0)</f>
        <v>0</v>
      </c>
      <c r="D17" s="213">
        <f>IF('wg H_Lorenc'!D17=$A$1,kwantylowa!D17,0)</f>
        <v>0</v>
      </c>
      <c r="E17" s="213">
        <f>IF('wg H_Lorenc'!E17=$A$1,kwantylowa!E17,0)</f>
        <v>0</v>
      </c>
      <c r="F17" s="213">
        <f>IF('wg H_Lorenc'!F17=$A$1,kwantylowa!F17,0)</f>
        <v>0</v>
      </c>
      <c r="G17" s="213">
        <f>IF('wg H_Lorenc'!G17=$A$1,kwantylowa!G17,0)</f>
        <v>0</v>
      </c>
      <c r="H17" s="213">
        <f>IF('wg H_Lorenc'!H17=$A$1,kwantylowa!H17,0)</f>
        <v>0</v>
      </c>
      <c r="I17" s="213">
        <f>IF('wg H_Lorenc'!I17=$A$1,kwantylowa!I17,0)</f>
        <v>0</v>
      </c>
      <c r="J17" s="213">
        <f>IF('wg H_Lorenc'!J17=$A$1,kwantylowa!J17,0)</f>
        <v>0</v>
      </c>
      <c r="K17" s="213">
        <f>IF('wg H_Lorenc'!K17=$A$1,kwantylowa!K17,0)</f>
        <v>0</v>
      </c>
      <c r="L17" s="213">
        <f>IF('wg H_Lorenc'!L17=$A$1,kwantylowa!L17,0)</f>
        <v>0</v>
      </c>
      <c r="M17" s="213">
        <f>IF('wg H_Lorenc'!M17=$A$1,kwantylowa!M17,0)</f>
        <v>0</v>
      </c>
      <c r="O17" s="213">
        <f>IF('wg H_Lorenc'!$B17=$O$1,kwantylowa!$B17,0)</f>
        <v>0</v>
      </c>
      <c r="P17" s="213">
        <f>IF('wg H_Lorenc'!$C17=$O$1,kwantylowa!$C17,0)</f>
        <v>0</v>
      </c>
      <c r="Q17" s="213">
        <f>IF('wg H_Lorenc'!$D17=$O$1,kwantylowa!$D17,0)</f>
        <v>0</v>
      </c>
      <c r="R17" s="213">
        <f>IF('wg H_Lorenc'!$E17=$O$1,kwantylowa!$E17,0)</f>
        <v>0</v>
      </c>
      <c r="S17" s="213">
        <f>IF('wg H_Lorenc'!$F17=$O$1,kwantylowa!$F17,0)</f>
        <v>0</v>
      </c>
      <c r="T17" s="213">
        <f>IF('wg H_Lorenc'!$G17=$O$1,kwantylowa!$G17,0)</f>
        <v>0</v>
      </c>
      <c r="U17" s="213">
        <f>IF('wg H_Lorenc'!$H17=$O$1,kwantylowa!$H17,0)</f>
        <v>0</v>
      </c>
      <c r="V17" s="213">
        <f>IF('wg H_Lorenc'!$I17=$O$1,kwantylowa!$I17,0)</f>
        <v>0</v>
      </c>
      <c r="W17" s="213">
        <f>IF('wg H_Lorenc'!$J17=$O$1,kwantylowa!$J17,0)</f>
        <v>0</v>
      </c>
      <c r="X17" s="213">
        <f>IF('wg H_Lorenc'!$K17=$O$1,kwantylowa!$K17,0)</f>
        <v>0</v>
      </c>
      <c r="Y17" s="213">
        <f>IF('wg H_Lorenc'!$L17=$O$1,kwantylowa!$L17,0)</f>
        <v>0</v>
      </c>
      <c r="Z17" s="213">
        <f>IF('wg H_Lorenc'!$M17=$O$1,kwantylowa!$M17,0)</f>
        <v>0</v>
      </c>
      <c r="AB17" s="213">
        <f>IF('wg H_Lorenc'!$B17=$AB$1,kwantylowa!$B17,0)</f>
        <v>0</v>
      </c>
      <c r="AC17" s="213">
        <f>IF('wg H_Lorenc'!$C17=AB$1,kwantylowa!$C17,0)</f>
        <v>0</v>
      </c>
      <c r="AD17" s="213">
        <f>IF('wg H_Lorenc'!$D17=AB$1,kwantylowa!$D17,0)</f>
        <v>0</v>
      </c>
      <c r="AE17" s="213">
        <f>IF('wg H_Lorenc'!$E17=AB$1,kwantylowa!$E17,0)</f>
        <v>0</v>
      </c>
      <c r="AF17" s="213">
        <f>IF('wg H_Lorenc'!$F17=AB$1,kwantylowa!$F17,0)</f>
        <v>0</v>
      </c>
      <c r="AG17" s="213">
        <f>IF('wg H_Lorenc'!$G17=AB$1,kwantylowa!$G17,0)</f>
        <v>0</v>
      </c>
      <c r="AH17" s="213">
        <f>IF('wg H_Lorenc'!$H17=AB$1,kwantylowa!$H17,0)</f>
        <v>0</v>
      </c>
      <c r="AI17" s="213">
        <f>IF('wg H_Lorenc'!$I17=AB$1,kwantylowa!$I17,0)</f>
        <v>0</v>
      </c>
      <c r="AJ17" s="213">
        <f>IF('wg H_Lorenc'!$J17=AB$1,kwantylowa!$J17,0)</f>
        <v>0</v>
      </c>
      <c r="AK17" s="213">
        <f>IF('wg H_Lorenc'!$K17=AB$1,kwantylowa!$K17,0)</f>
        <v>0</v>
      </c>
      <c r="AL17" s="213">
        <f>IF('wg H_Lorenc'!$L17=AB$1,kwantylowa!$L17,0)</f>
        <v>0</v>
      </c>
      <c r="AM17" s="213">
        <f>IF('wg H_Lorenc'!$M17=AB$1,kwantylowa!$M17,0)</f>
        <v>0</v>
      </c>
      <c r="AO17" s="213">
        <f>IF('wg H_Lorenc'!$B17=AO$1,kwantylowa!$B17,0)</f>
        <v>0</v>
      </c>
      <c r="AP17" s="213">
        <f>IF('wg H_Lorenc'!$C17=AO$1,kwantylowa!$C17,0)</f>
        <v>0</v>
      </c>
      <c r="AQ17" s="213">
        <f>IF('wg H_Lorenc'!$D17=AO$1,kwantylowa!$D17,0)</f>
        <v>0</v>
      </c>
      <c r="AR17" s="213">
        <f>IF('wg H_Lorenc'!$E17=AO$1,kwantylowa!$E17,0)</f>
        <v>0</v>
      </c>
      <c r="AS17" s="213">
        <f>IF('wg H_Lorenc'!$F17=AO$1,kwantylowa!$F17,0)</f>
        <v>0</v>
      </c>
      <c r="AT17" s="213">
        <f>IF('wg H_Lorenc'!$G17=AO$1,kwantylowa!$G17,0)</f>
        <v>0</v>
      </c>
      <c r="AU17" s="213">
        <f>IF('wg H_Lorenc'!$H17=AO$1,kwantylowa!$H17,0)</f>
        <v>3</v>
      </c>
      <c r="AV17" s="213">
        <f>IF('wg H_Lorenc'!$I17=AO$1,kwantylowa!$I17,0)</f>
        <v>0</v>
      </c>
      <c r="AW17" s="213">
        <f>IF('wg H_Lorenc'!$J17=AO$1,kwantylowa!$J17,0)</f>
        <v>0</v>
      </c>
      <c r="AX17" s="213">
        <f>IF('wg H_Lorenc'!$K17=AO$1,kwantylowa!$K17,0)</f>
        <v>0</v>
      </c>
      <c r="AY17" s="213">
        <f>IF('wg H_Lorenc'!$L17=AO$1,kwantylowa!$L17,0)</f>
        <v>0</v>
      </c>
      <c r="AZ17" s="213">
        <f>IF('wg H_Lorenc'!$M17=AO$1,kwantylowa!$M17,0)</f>
        <v>0</v>
      </c>
      <c r="BB17" s="213">
        <f>IF('wg H_Lorenc'!$B17=BB$1,kwantylowa!$B17,0)</f>
        <v>0</v>
      </c>
      <c r="BC17" s="213">
        <f>IF('wg H_Lorenc'!$C17=BB$1,kwantylowa!$C17,0)</f>
        <v>5</v>
      </c>
      <c r="BD17" s="213">
        <f>IF('wg H_Lorenc'!$D17=BB$1,kwantylowa!$D17,0)</f>
        <v>0</v>
      </c>
      <c r="BE17" s="213">
        <f>IF('wg H_Lorenc'!$E17=BB$1,kwantylowa!$E17,0)</f>
        <v>0</v>
      </c>
      <c r="BF17" s="213">
        <f>IF('wg H_Lorenc'!$F17=BB$1,kwantylowa!$F17,0)</f>
        <v>0</v>
      </c>
      <c r="BG17" s="213">
        <f>IF('wg H_Lorenc'!$G17=BB$1,kwantylowa!$G17,0)</f>
        <v>0</v>
      </c>
      <c r="BH17" s="213">
        <f>IF('wg H_Lorenc'!$H17=BB$1,kwantylowa!$H17,0)</f>
        <v>0</v>
      </c>
      <c r="BI17" s="213">
        <f>IF('wg H_Lorenc'!$I17=BB$1,kwantylowa!$I17,0)</f>
        <v>0</v>
      </c>
      <c r="BJ17" s="213">
        <f>IF('wg H_Lorenc'!$J17=BB$1,kwantylowa!$J17,0)</f>
        <v>0</v>
      </c>
      <c r="BK17" s="213">
        <f>IF('wg H_Lorenc'!$K17=BB$1,kwantylowa!$K17,0)</f>
        <v>3</v>
      </c>
      <c r="BL17" s="213">
        <f>IF('wg H_Lorenc'!$L17=BB$1,kwantylowa!$L17,0)</f>
        <v>0</v>
      </c>
      <c r="BM17" s="213">
        <f>IF('wg H_Lorenc'!$M17=BB$1,kwantylowa!$M17,0)</f>
        <v>9</v>
      </c>
      <c r="BO17" s="213">
        <f>IF('wg H_Lorenc'!$B17=BO$1,kwantylowa!$B17,0)</f>
        <v>9</v>
      </c>
      <c r="BP17" s="213">
        <f>IF('wg H_Lorenc'!$C17=BO$1,kwantylowa!$C17,0)</f>
        <v>0</v>
      </c>
      <c r="BQ17" s="213">
        <f>IF('wg H_Lorenc'!$D17=BO$1,kwantylowa!$D17,0)</f>
        <v>0</v>
      </c>
      <c r="BR17" s="213">
        <f>IF('wg H_Lorenc'!$E17=BO$1,kwantylowa!$E17,0)</f>
        <v>0</v>
      </c>
      <c r="BS17" s="213">
        <f>IF('wg H_Lorenc'!$F17=BO$1,kwantylowa!$F17,0)</f>
        <v>7</v>
      </c>
      <c r="BT17" s="213">
        <f>IF('wg H_Lorenc'!$G17=BO$1,kwantylowa!$G17,0)</f>
        <v>0</v>
      </c>
      <c r="BU17" s="213">
        <f>IF('wg H_Lorenc'!$H17=BO$1,kwantylowa!$H17,0)</f>
        <v>0</v>
      </c>
      <c r="BV17" s="213">
        <f>IF('wg H_Lorenc'!$I17=BO$1,kwantylowa!$I17,0)</f>
        <v>5</v>
      </c>
      <c r="BW17" s="213">
        <f>IF('wg H_Lorenc'!$J17=BO$1,kwantylowa!$J17,0)</f>
        <v>0</v>
      </c>
      <c r="BX17" s="213">
        <f>IF('wg H_Lorenc'!$K17=BO$1,kwantylowa!$K17,0)</f>
        <v>0</v>
      </c>
      <c r="BY17" s="213">
        <f>IF('wg H_Lorenc'!$L17=BO$1,kwantylowa!$L17,0)</f>
        <v>6</v>
      </c>
      <c r="BZ17" s="213">
        <f>IF('wg H_Lorenc'!$M17=BO$1,kwantylowa!$M17,0)</f>
        <v>0</v>
      </c>
      <c r="CB17" s="213">
        <f>IF('wg H_Lorenc'!$B17=CB$1,kwantylowa!$B17,0)</f>
        <v>0</v>
      </c>
      <c r="CC17" s="213">
        <f>IF('wg H_Lorenc'!$C17=CB$1,kwantylowa!$C17,0)</f>
        <v>0</v>
      </c>
      <c r="CD17" s="213">
        <f>IF('wg H_Lorenc'!$D17=CB$1,kwantylowa!$D17,0)</f>
        <v>10</v>
      </c>
      <c r="CE17" s="213">
        <f>IF('wg H_Lorenc'!$E17=CB$1,kwantylowa!$E17,0)</f>
        <v>11</v>
      </c>
      <c r="CF17" s="213">
        <f>IF('wg H_Lorenc'!$F17=CB$1,kwantylowa!$F17,0)</f>
        <v>0</v>
      </c>
      <c r="CG17" s="213">
        <f>IF('wg H_Lorenc'!$G17=CB$1,kwantylowa!$G17,0)</f>
        <v>0</v>
      </c>
      <c r="CH17" s="213">
        <f>IF('wg H_Lorenc'!$H17=CB$1,kwantylowa!$H17,0)</f>
        <v>0</v>
      </c>
      <c r="CI17" s="213">
        <f>IF('wg H_Lorenc'!$I17=CB$1,kwantylowa!$I17,0)</f>
        <v>0</v>
      </c>
      <c r="CJ17" s="213">
        <f>IF('wg H_Lorenc'!$J17=CB$1,kwantylowa!$J17,0)</f>
        <v>8</v>
      </c>
      <c r="CK17" s="213">
        <f>IF('wg H_Lorenc'!$K17=CB$1,kwantylowa!$K17,0)</f>
        <v>0</v>
      </c>
      <c r="CL17" s="213">
        <f>IF('wg H_Lorenc'!$L17=CB$1,kwantylowa!$L17,0)</f>
        <v>0</v>
      </c>
      <c r="CM17" s="213">
        <f>IF('wg H_Lorenc'!$M17=CB$1,kwantylowa!$M17,0)</f>
        <v>0</v>
      </c>
      <c r="CO17" s="213">
        <f>IF('wg H_Lorenc'!$B17=CO$1,kwantylowa!$B17,0)</f>
        <v>0</v>
      </c>
      <c r="CP17" s="213">
        <f>IF('wg H_Lorenc'!$C17=CO$1,kwantylowa!$C17,0)</f>
        <v>0</v>
      </c>
      <c r="CQ17" s="213">
        <f>IF('wg H_Lorenc'!$D17=CO$1,kwantylowa!$D17,0)</f>
        <v>0</v>
      </c>
      <c r="CR17" s="213">
        <f>IF('wg H_Lorenc'!$E17=CO$1,kwantylowa!$E17,0)</f>
        <v>0</v>
      </c>
      <c r="CS17" s="213">
        <f>IF('wg H_Lorenc'!$F17=CO$1,kwantylowa!$F17,0)</f>
        <v>0</v>
      </c>
      <c r="CT17" s="213">
        <f>IF('wg H_Lorenc'!$G17=CO$1,kwantylowa!$G17,0)</f>
        <v>11</v>
      </c>
      <c r="CU17" s="213">
        <f>IF('wg H_Lorenc'!$H17=CO$1,kwantylowa!$H17,0)</f>
        <v>0</v>
      </c>
      <c r="CV17" s="213">
        <f>IF('wg H_Lorenc'!$I17=CO$1,kwantylowa!$I17,0)</f>
        <v>0</v>
      </c>
      <c r="CW17" s="213">
        <f>IF('wg H_Lorenc'!$J17=CO$1,kwantylowa!$J17,0)</f>
        <v>0</v>
      </c>
      <c r="CX17" s="213">
        <f>IF('wg H_Lorenc'!$K17=CO$1,kwantylowa!$K17,0)</f>
        <v>0</v>
      </c>
      <c r="CY17" s="213">
        <f>IF('wg H_Lorenc'!$L17=CO$1,kwantylowa!$L17,0)</f>
        <v>0</v>
      </c>
      <c r="CZ17" s="213">
        <f>IF('wg H_Lorenc'!$M17=CO$1,kwantylowa!$M17,0)</f>
        <v>0</v>
      </c>
      <c r="DB17" s="213">
        <f>IF('wg H_Lorenc'!$B17=DB$1,kwantylowa!$B17,0)</f>
        <v>0</v>
      </c>
      <c r="DC17" s="213">
        <f>IF('wg H_Lorenc'!$C17=DB$1,kwantylowa!$C17,0)</f>
        <v>0</v>
      </c>
      <c r="DD17" s="213">
        <f>IF('wg H_Lorenc'!$D17=DB$1,kwantylowa!$D17,0)</f>
        <v>0</v>
      </c>
      <c r="DE17" s="213">
        <f>IF('wg H_Lorenc'!$E17=DB$1,kwantylowa!$E17,0)</f>
        <v>0</v>
      </c>
      <c r="DF17" s="213">
        <f>IF('wg H_Lorenc'!$F17=DB$1,kwantylowa!$F17,0)</f>
        <v>0</v>
      </c>
      <c r="DG17" s="213">
        <f>IF('wg H_Lorenc'!$G17=DB$1,kwantylowa!$G17,0)</f>
        <v>0</v>
      </c>
      <c r="DH17" s="213">
        <f>IF('wg H_Lorenc'!$H17=DB$1,kwantylowa!$H17,0)</f>
        <v>0</v>
      </c>
      <c r="DI17" s="213">
        <f>IF('wg H_Lorenc'!$I17=DB$1,kwantylowa!$I17,0)</f>
        <v>0</v>
      </c>
      <c r="DJ17" s="213">
        <f>IF('wg H_Lorenc'!$J17=DB$1,kwantylowa!$J17,0)</f>
        <v>0</v>
      </c>
      <c r="DK17" s="213">
        <f>IF('wg H_Lorenc'!$K17=DB$1,kwantylowa!$K17,0)</f>
        <v>0</v>
      </c>
      <c r="DL17" s="213">
        <f>IF('wg H_Lorenc'!$L17=DB$1,kwantylowa!$L17,0)</f>
        <v>0</v>
      </c>
      <c r="DM17" s="213">
        <f>IF('wg H_Lorenc'!$M17=DB$1,kwantylowa!$M17,0)</f>
        <v>0</v>
      </c>
      <c r="DO17" s="213">
        <f>IF('wg H_Lorenc'!$B17=DO$1,kwantylowa!$B17,0)</f>
        <v>0</v>
      </c>
      <c r="DP17" s="213">
        <f>IF('wg H_Lorenc'!$C17=DO$1,kwantylowa!$C17,0)</f>
        <v>0</v>
      </c>
      <c r="DQ17" s="213">
        <f>IF('wg H_Lorenc'!$D17=DO$1,kwantylowa!$D17,0)</f>
        <v>0</v>
      </c>
      <c r="DR17" s="213">
        <f>IF('wg H_Lorenc'!$E17=DO$1,kwantylowa!$E17,0)</f>
        <v>0</v>
      </c>
      <c r="DS17" s="213">
        <f>IF('wg H_Lorenc'!$F17=DO$1,kwantylowa!$F17,0)</f>
        <v>0</v>
      </c>
      <c r="DT17" s="213">
        <f>IF('wg H_Lorenc'!$G17=DO$1,kwantylowa!$G17,0)</f>
        <v>0</v>
      </c>
      <c r="DU17" s="213">
        <f>IF('wg H_Lorenc'!$H17=DO$1,kwantylowa!$H17,0)</f>
        <v>0</v>
      </c>
      <c r="DV17" s="213">
        <f>IF('wg H_Lorenc'!$I17=DO$1,kwantylowa!$I17,0)</f>
        <v>0</v>
      </c>
      <c r="DW17" s="213">
        <f>IF('wg H_Lorenc'!$J17=DO$1,kwantylowa!$J17,0)</f>
        <v>0</v>
      </c>
      <c r="DX17" s="213">
        <f>IF('wg H_Lorenc'!$K17=DO$1,kwantylowa!$K17,0)</f>
        <v>0</v>
      </c>
      <c r="DY17" s="213">
        <f>IF('wg H_Lorenc'!$L17=DO$1,kwantylowa!$L17,0)</f>
        <v>0</v>
      </c>
      <c r="DZ17" s="213">
        <f>IF('wg H_Lorenc'!$M17=DO$1,kwantylowa!$M17,0)</f>
        <v>0</v>
      </c>
      <c r="EB17" s="213">
        <f>IF('wg H_Lorenc'!$B17=EB$1,kwantylowa!$B17,0)</f>
        <v>0</v>
      </c>
      <c r="EC17" s="213">
        <f>IF('wg H_Lorenc'!$C17=EB$1,kwantylowa!$C17,0)</f>
        <v>0</v>
      </c>
      <c r="ED17" s="213">
        <f>IF('wg H_Lorenc'!$D17=EB$1,kwantylowa!$D17,0)</f>
        <v>0</v>
      </c>
      <c r="EE17" s="213">
        <f>IF('wg H_Lorenc'!$E17=EB$1,kwantylowa!$E17,0)</f>
        <v>0</v>
      </c>
      <c r="EF17" s="213">
        <f>IF('wg H_Lorenc'!$F17=EB$1,kwantylowa!$F17,0)</f>
        <v>0</v>
      </c>
      <c r="EG17" s="213">
        <f>IF('wg H_Lorenc'!$G17=EB$1,kwantylowa!$G17,0)</f>
        <v>0</v>
      </c>
      <c r="EH17" s="213">
        <f>IF('wg H_Lorenc'!$H17=EB$1,kwantylowa!$H17,0)</f>
        <v>0</v>
      </c>
      <c r="EI17" s="213">
        <f>IF('wg H_Lorenc'!$I17=EB$1,kwantylowa!$I17,0)</f>
        <v>0</v>
      </c>
      <c r="EJ17" s="213">
        <f>IF('wg H_Lorenc'!$J17=EB$1,kwantylowa!$J17,0)</f>
        <v>0</v>
      </c>
      <c r="EK17" s="213">
        <f>IF('wg H_Lorenc'!$K17=EB$1,kwantylowa!$K17,0)</f>
        <v>0</v>
      </c>
      <c r="EL17" s="213">
        <f>IF('wg H_Lorenc'!$L17=EB$1,kwantylowa!$L17,0)</f>
        <v>0</v>
      </c>
      <c r="EM17" s="213">
        <f>IF('wg H_Lorenc'!$M17=EB$1,kwantylowa!$M17,0)</f>
        <v>0</v>
      </c>
    </row>
    <row r="18" spans="1:143" ht="9" customHeight="1">
      <c r="A18" s="212">
        <f>'w-wa'!A17</f>
        <v>1794</v>
      </c>
      <c r="B18" s="213">
        <f>IF('wg H_Lorenc'!B18=$A$1,kwantylowa!B18,0)</f>
        <v>0</v>
      </c>
      <c r="C18" s="213">
        <f>IF('wg H_Lorenc'!C18=$A$1,kwantylowa!C18,0)</f>
        <v>0</v>
      </c>
      <c r="D18" s="213">
        <f>IF('wg H_Lorenc'!D18=$A$1,kwantylowa!D18,0)</f>
        <v>0</v>
      </c>
      <c r="E18" s="213">
        <f>IF('wg H_Lorenc'!E18=$A$1,kwantylowa!E18,0)</f>
        <v>0</v>
      </c>
      <c r="F18" s="213">
        <f>IF('wg H_Lorenc'!F18=$A$1,kwantylowa!F18,0)</f>
        <v>0</v>
      </c>
      <c r="G18" s="213">
        <f>IF('wg H_Lorenc'!G18=$A$1,kwantylowa!G18,0)</f>
        <v>0</v>
      </c>
      <c r="H18" s="213">
        <f>IF('wg H_Lorenc'!H18=$A$1,kwantylowa!H18,0)</f>
        <v>0</v>
      </c>
      <c r="I18" s="213">
        <f>IF('wg H_Lorenc'!I18=$A$1,kwantylowa!I18,0)</f>
        <v>0</v>
      </c>
      <c r="J18" s="213">
        <f>IF('wg H_Lorenc'!J18=$A$1,kwantylowa!J18,0)</f>
        <v>0</v>
      </c>
      <c r="K18" s="213">
        <f>IF('wg H_Lorenc'!K18=$A$1,kwantylowa!K18,0)</f>
        <v>0</v>
      </c>
      <c r="L18" s="213">
        <f>IF('wg H_Lorenc'!L18=$A$1,kwantylowa!L18,0)</f>
        <v>0</v>
      </c>
      <c r="M18" s="213">
        <f>IF('wg H_Lorenc'!M18=$A$1,kwantylowa!M18,0)</f>
        <v>0</v>
      </c>
      <c r="O18" s="213">
        <f>IF('wg H_Lorenc'!$B18=$O$1,kwantylowa!$B18,0)</f>
        <v>0</v>
      </c>
      <c r="P18" s="213">
        <f>IF('wg H_Lorenc'!$C18=$O$1,kwantylowa!$C18,0)</f>
        <v>0</v>
      </c>
      <c r="Q18" s="213">
        <f>IF('wg H_Lorenc'!$D18=$O$1,kwantylowa!$D18,0)</f>
        <v>0</v>
      </c>
      <c r="R18" s="213">
        <f>IF('wg H_Lorenc'!$E18=$O$1,kwantylowa!$E18,0)</f>
        <v>0</v>
      </c>
      <c r="S18" s="213">
        <f>IF('wg H_Lorenc'!$F18=$O$1,kwantylowa!$F18,0)</f>
        <v>0</v>
      </c>
      <c r="T18" s="213">
        <f>IF('wg H_Lorenc'!$G18=$O$1,kwantylowa!$G18,0)</f>
        <v>0</v>
      </c>
      <c r="U18" s="213">
        <f>IF('wg H_Lorenc'!$H18=$O$1,kwantylowa!$H18,0)</f>
        <v>0</v>
      </c>
      <c r="V18" s="213">
        <f>IF('wg H_Lorenc'!$I18=$O$1,kwantylowa!$I18,0)</f>
        <v>0</v>
      </c>
      <c r="W18" s="213">
        <f>IF('wg H_Lorenc'!$J18=$O$1,kwantylowa!$J18,0)</f>
        <v>0</v>
      </c>
      <c r="X18" s="213">
        <f>IF('wg H_Lorenc'!$K18=$O$1,kwantylowa!$K18,0)</f>
        <v>0</v>
      </c>
      <c r="Y18" s="213">
        <f>IF('wg H_Lorenc'!$L18=$O$1,kwantylowa!$L18,0)</f>
        <v>0</v>
      </c>
      <c r="Z18" s="213">
        <f>IF('wg H_Lorenc'!$M18=$O$1,kwantylowa!$M18,0)</f>
        <v>0</v>
      </c>
      <c r="AB18" s="213">
        <f>IF('wg H_Lorenc'!$B18=$AB$1,kwantylowa!$B18,0)</f>
        <v>0</v>
      </c>
      <c r="AC18" s="213">
        <f>IF('wg H_Lorenc'!$C18=AB$1,kwantylowa!$C18,0)</f>
        <v>0</v>
      </c>
      <c r="AD18" s="213">
        <f>IF('wg H_Lorenc'!$D18=AB$1,kwantylowa!$D18,0)</f>
        <v>0</v>
      </c>
      <c r="AE18" s="213">
        <f>IF('wg H_Lorenc'!$E18=AB$1,kwantylowa!$E18,0)</f>
        <v>0</v>
      </c>
      <c r="AF18" s="213">
        <f>IF('wg H_Lorenc'!$F18=AB$1,kwantylowa!$F18,0)</f>
        <v>0</v>
      </c>
      <c r="AG18" s="213">
        <f>IF('wg H_Lorenc'!$G18=AB$1,kwantylowa!$G18,0)</f>
        <v>0</v>
      </c>
      <c r="AH18" s="213">
        <f>IF('wg H_Lorenc'!$H18=AB$1,kwantylowa!$H18,0)</f>
        <v>0</v>
      </c>
      <c r="AI18" s="213">
        <f>IF('wg H_Lorenc'!$I18=AB$1,kwantylowa!$I18,0)</f>
        <v>0</v>
      </c>
      <c r="AJ18" s="213">
        <f>IF('wg H_Lorenc'!$J18=AB$1,kwantylowa!$J18,0)</f>
        <v>0</v>
      </c>
      <c r="AK18" s="213">
        <f>IF('wg H_Lorenc'!$K18=AB$1,kwantylowa!$K18,0)</f>
        <v>0</v>
      </c>
      <c r="AL18" s="213">
        <f>IF('wg H_Lorenc'!$L18=AB$1,kwantylowa!$L18,0)</f>
        <v>0</v>
      </c>
      <c r="AM18" s="213">
        <f>IF('wg H_Lorenc'!$M18=AB$1,kwantylowa!$M18,0)</f>
        <v>0</v>
      </c>
      <c r="AO18" s="213">
        <f>IF('wg H_Lorenc'!$B18=AO$1,kwantylowa!$B18,0)</f>
        <v>0</v>
      </c>
      <c r="AP18" s="213">
        <f>IF('wg H_Lorenc'!$C18=AO$1,kwantylowa!$C18,0)</f>
        <v>0</v>
      </c>
      <c r="AQ18" s="213">
        <f>IF('wg H_Lorenc'!$D18=AO$1,kwantylowa!$D18,0)</f>
        <v>6</v>
      </c>
      <c r="AR18" s="213">
        <f>IF('wg H_Lorenc'!$E18=AO$1,kwantylowa!$E18,0)</f>
        <v>5</v>
      </c>
      <c r="AS18" s="213">
        <f>IF('wg H_Lorenc'!$F18=AO$1,kwantylowa!$F18,0)</f>
        <v>3</v>
      </c>
      <c r="AT18" s="213">
        <f>IF('wg H_Lorenc'!$G18=AO$1,kwantylowa!$G18,0)</f>
        <v>2</v>
      </c>
      <c r="AU18" s="213">
        <f>IF('wg H_Lorenc'!$H18=AO$1,kwantylowa!$H18,0)</f>
        <v>3</v>
      </c>
      <c r="AV18" s="213">
        <f>IF('wg H_Lorenc'!$I18=AO$1,kwantylowa!$I18,0)</f>
        <v>0</v>
      </c>
      <c r="AW18" s="213">
        <f>IF('wg H_Lorenc'!$J18=AO$1,kwantylowa!$J18,0)</f>
        <v>0</v>
      </c>
      <c r="AX18" s="213">
        <f>IF('wg H_Lorenc'!$K18=AO$1,kwantylowa!$K18,0)</f>
        <v>0</v>
      </c>
      <c r="AY18" s="213">
        <f>IF('wg H_Lorenc'!$L18=AO$1,kwantylowa!$L18,0)</f>
        <v>0</v>
      </c>
      <c r="AZ18" s="213">
        <f>IF('wg H_Lorenc'!$M18=AO$1,kwantylowa!$M18,0)</f>
        <v>0</v>
      </c>
      <c r="BB18" s="213">
        <f>IF('wg H_Lorenc'!$B18=BB$1,kwantylowa!$B18,0)</f>
        <v>7</v>
      </c>
      <c r="BC18" s="213">
        <f>IF('wg H_Lorenc'!$C18=BB$1,kwantylowa!$C18,0)</f>
        <v>6</v>
      </c>
      <c r="BD18" s="213">
        <f>IF('wg H_Lorenc'!$D18=BB$1,kwantylowa!$D18,0)</f>
        <v>0</v>
      </c>
      <c r="BE18" s="213">
        <f>IF('wg H_Lorenc'!$E18=BB$1,kwantylowa!$E18,0)</f>
        <v>0</v>
      </c>
      <c r="BF18" s="213">
        <f>IF('wg H_Lorenc'!$F18=BB$1,kwantylowa!$F18,0)</f>
        <v>0</v>
      </c>
      <c r="BG18" s="213">
        <f>IF('wg H_Lorenc'!$G18=BB$1,kwantylowa!$G18,0)</f>
        <v>0</v>
      </c>
      <c r="BH18" s="213">
        <f>IF('wg H_Lorenc'!$H18=BB$1,kwantylowa!$H18,0)</f>
        <v>0</v>
      </c>
      <c r="BI18" s="213">
        <f>IF('wg H_Lorenc'!$I18=BB$1,kwantylowa!$I18,0)</f>
        <v>0</v>
      </c>
      <c r="BJ18" s="213">
        <f>IF('wg H_Lorenc'!$J18=BB$1,kwantylowa!$J18,0)</f>
        <v>0</v>
      </c>
      <c r="BK18" s="213">
        <f>IF('wg H_Lorenc'!$K18=BB$1,kwantylowa!$K18,0)</f>
        <v>0</v>
      </c>
      <c r="BL18" s="213">
        <f>IF('wg H_Lorenc'!$L18=BB$1,kwantylowa!$L18,0)</f>
        <v>0</v>
      </c>
      <c r="BM18" s="213">
        <f>IF('wg H_Lorenc'!$M18=BB$1,kwantylowa!$M18,0)</f>
        <v>0</v>
      </c>
      <c r="BO18" s="213">
        <f>IF('wg H_Lorenc'!$B18=BO$1,kwantylowa!$B18,0)</f>
        <v>0</v>
      </c>
      <c r="BP18" s="213">
        <f>IF('wg H_Lorenc'!$C18=BO$1,kwantylowa!$C18,0)</f>
        <v>0</v>
      </c>
      <c r="BQ18" s="213">
        <f>IF('wg H_Lorenc'!$D18=BO$1,kwantylowa!$D18,0)</f>
        <v>0</v>
      </c>
      <c r="BR18" s="213">
        <f>IF('wg H_Lorenc'!$E18=BO$1,kwantylowa!$E18,0)</f>
        <v>0</v>
      </c>
      <c r="BS18" s="213">
        <f>IF('wg H_Lorenc'!$F18=BO$1,kwantylowa!$F18,0)</f>
        <v>0</v>
      </c>
      <c r="BT18" s="213">
        <f>IF('wg H_Lorenc'!$G18=BO$1,kwantylowa!$G18,0)</f>
        <v>0</v>
      </c>
      <c r="BU18" s="213">
        <f>IF('wg H_Lorenc'!$H18=BO$1,kwantylowa!$H18,0)</f>
        <v>0</v>
      </c>
      <c r="BV18" s="213">
        <f>IF('wg H_Lorenc'!$I18=BO$1,kwantylowa!$I18,0)</f>
        <v>0</v>
      </c>
      <c r="BW18" s="213">
        <f>IF('wg H_Lorenc'!$J18=BO$1,kwantylowa!$J18,0)</f>
        <v>0</v>
      </c>
      <c r="BX18" s="213">
        <f>IF('wg H_Lorenc'!$K18=BO$1,kwantylowa!$K18,0)</f>
        <v>7</v>
      </c>
      <c r="BY18" s="213">
        <f>IF('wg H_Lorenc'!$L18=BO$1,kwantylowa!$L18,0)</f>
        <v>6</v>
      </c>
      <c r="BZ18" s="213">
        <f>IF('wg H_Lorenc'!$M18=BO$1,kwantylowa!$M18,0)</f>
        <v>0</v>
      </c>
      <c r="CB18" s="213">
        <f>IF('wg H_Lorenc'!$B18=CB$1,kwantylowa!$B18,0)</f>
        <v>0</v>
      </c>
      <c r="CC18" s="213">
        <f>IF('wg H_Lorenc'!$C18=CB$1,kwantylowa!$C18,0)</f>
        <v>0</v>
      </c>
      <c r="CD18" s="213">
        <f>IF('wg H_Lorenc'!$D18=CB$1,kwantylowa!$D18,0)</f>
        <v>0</v>
      </c>
      <c r="CE18" s="213">
        <f>IF('wg H_Lorenc'!$E18=CB$1,kwantylowa!$E18,0)</f>
        <v>0</v>
      </c>
      <c r="CF18" s="213">
        <f>IF('wg H_Lorenc'!$F18=CB$1,kwantylowa!$F18,0)</f>
        <v>0</v>
      </c>
      <c r="CG18" s="213">
        <f>IF('wg H_Lorenc'!$G18=CB$1,kwantylowa!$G18,0)</f>
        <v>0</v>
      </c>
      <c r="CH18" s="213">
        <f>IF('wg H_Lorenc'!$H18=CB$1,kwantylowa!$H18,0)</f>
        <v>0</v>
      </c>
      <c r="CI18" s="213">
        <f>IF('wg H_Lorenc'!$I18=CB$1,kwantylowa!$I18,0)</f>
        <v>8</v>
      </c>
      <c r="CJ18" s="213">
        <f>IF('wg H_Lorenc'!$J18=CB$1,kwantylowa!$J18,0)</f>
        <v>0</v>
      </c>
      <c r="CK18" s="213">
        <f>IF('wg H_Lorenc'!$K18=CB$1,kwantylowa!$K18,0)</f>
        <v>0</v>
      </c>
      <c r="CL18" s="213">
        <f>IF('wg H_Lorenc'!$L18=CB$1,kwantylowa!$L18,0)</f>
        <v>0</v>
      </c>
      <c r="CM18" s="213">
        <f>IF('wg H_Lorenc'!$M18=CB$1,kwantylowa!$M18,0)</f>
        <v>0</v>
      </c>
      <c r="CO18" s="213">
        <f>IF('wg H_Lorenc'!$B18=CO$1,kwantylowa!$B18,0)</f>
        <v>0</v>
      </c>
      <c r="CP18" s="213">
        <f>IF('wg H_Lorenc'!$C18=CO$1,kwantylowa!$C18,0)</f>
        <v>0</v>
      </c>
      <c r="CQ18" s="213">
        <f>IF('wg H_Lorenc'!$D18=CO$1,kwantylowa!$D18,0)</f>
        <v>0</v>
      </c>
      <c r="CR18" s="213">
        <f>IF('wg H_Lorenc'!$E18=CO$1,kwantylowa!$E18,0)</f>
        <v>0</v>
      </c>
      <c r="CS18" s="213">
        <f>IF('wg H_Lorenc'!$F18=CO$1,kwantylowa!$F18,0)</f>
        <v>0</v>
      </c>
      <c r="CT18" s="213">
        <f>IF('wg H_Lorenc'!$G18=CO$1,kwantylowa!$G18,0)</f>
        <v>0</v>
      </c>
      <c r="CU18" s="213">
        <f>IF('wg H_Lorenc'!$H18=CO$1,kwantylowa!$H18,0)</f>
        <v>0</v>
      </c>
      <c r="CV18" s="213">
        <f>IF('wg H_Lorenc'!$I18=CO$1,kwantylowa!$I18,0)</f>
        <v>0</v>
      </c>
      <c r="CW18" s="213">
        <f>IF('wg H_Lorenc'!$J18=CO$1,kwantylowa!$J18,0)</f>
        <v>0</v>
      </c>
      <c r="CX18" s="213">
        <f>IF('wg H_Lorenc'!$K18=CO$1,kwantylowa!$K18,0)</f>
        <v>0</v>
      </c>
      <c r="CY18" s="213">
        <f>IF('wg H_Lorenc'!$L18=CO$1,kwantylowa!$L18,0)</f>
        <v>0</v>
      </c>
      <c r="CZ18" s="213">
        <f>IF('wg H_Lorenc'!$M18=CO$1,kwantylowa!$M18,0)</f>
        <v>11</v>
      </c>
      <c r="DB18" s="213">
        <f>IF('wg H_Lorenc'!$B18=DB$1,kwantylowa!$B18,0)</f>
        <v>0</v>
      </c>
      <c r="DC18" s="213">
        <f>IF('wg H_Lorenc'!$C18=DB$1,kwantylowa!$C18,0)</f>
        <v>0</v>
      </c>
      <c r="DD18" s="213">
        <f>IF('wg H_Lorenc'!$D18=DB$1,kwantylowa!$D18,0)</f>
        <v>0</v>
      </c>
      <c r="DE18" s="213">
        <f>IF('wg H_Lorenc'!$E18=DB$1,kwantylowa!$E18,0)</f>
        <v>0</v>
      </c>
      <c r="DF18" s="213">
        <f>IF('wg H_Lorenc'!$F18=DB$1,kwantylowa!$F18,0)</f>
        <v>0</v>
      </c>
      <c r="DG18" s="213">
        <f>IF('wg H_Lorenc'!$G18=DB$1,kwantylowa!$G18,0)</f>
        <v>0</v>
      </c>
      <c r="DH18" s="213">
        <f>IF('wg H_Lorenc'!$H18=DB$1,kwantylowa!$H18,0)</f>
        <v>0</v>
      </c>
      <c r="DI18" s="213">
        <f>IF('wg H_Lorenc'!$I18=DB$1,kwantylowa!$I18,0)</f>
        <v>0</v>
      </c>
      <c r="DJ18" s="213">
        <f>IF('wg H_Lorenc'!$J18=DB$1,kwantylowa!$J18,0)</f>
        <v>11</v>
      </c>
      <c r="DK18" s="213">
        <f>IF('wg H_Lorenc'!$K18=DB$1,kwantylowa!$K18,0)</f>
        <v>0</v>
      </c>
      <c r="DL18" s="213">
        <f>IF('wg H_Lorenc'!$L18=DB$1,kwantylowa!$L18,0)</f>
        <v>0</v>
      </c>
      <c r="DM18" s="213">
        <f>IF('wg H_Lorenc'!$M18=DB$1,kwantylowa!$M18,0)</f>
        <v>0</v>
      </c>
      <c r="DO18" s="213">
        <f>IF('wg H_Lorenc'!$B18=DO$1,kwantylowa!$B18,0)</f>
        <v>0</v>
      </c>
      <c r="DP18" s="213">
        <f>IF('wg H_Lorenc'!$C18=DO$1,kwantylowa!$C18,0)</f>
        <v>0</v>
      </c>
      <c r="DQ18" s="213">
        <f>IF('wg H_Lorenc'!$D18=DO$1,kwantylowa!$D18,0)</f>
        <v>0</v>
      </c>
      <c r="DR18" s="213">
        <f>IF('wg H_Lorenc'!$E18=DO$1,kwantylowa!$E18,0)</f>
        <v>0</v>
      </c>
      <c r="DS18" s="213">
        <f>IF('wg H_Lorenc'!$F18=DO$1,kwantylowa!$F18,0)</f>
        <v>0</v>
      </c>
      <c r="DT18" s="213">
        <f>IF('wg H_Lorenc'!$G18=DO$1,kwantylowa!$G18,0)</f>
        <v>0</v>
      </c>
      <c r="DU18" s="213">
        <f>IF('wg H_Lorenc'!$H18=DO$1,kwantylowa!$H18,0)</f>
        <v>0</v>
      </c>
      <c r="DV18" s="213">
        <f>IF('wg H_Lorenc'!$I18=DO$1,kwantylowa!$I18,0)</f>
        <v>0</v>
      </c>
      <c r="DW18" s="213">
        <f>IF('wg H_Lorenc'!$J18=DO$1,kwantylowa!$J18,0)</f>
        <v>0</v>
      </c>
      <c r="DX18" s="213">
        <f>IF('wg H_Lorenc'!$K18=DO$1,kwantylowa!$K18,0)</f>
        <v>0</v>
      </c>
      <c r="DY18" s="213">
        <f>IF('wg H_Lorenc'!$L18=DO$1,kwantylowa!$L18,0)</f>
        <v>0</v>
      </c>
      <c r="DZ18" s="213">
        <f>IF('wg H_Lorenc'!$M18=DO$1,kwantylowa!$M18,0)</f>
        <v>0</v>
      </c>
      <c r="EB18" s="213">
        <f>IF('wg H_Lorenc'!$B18=EB$1,kwantylowa!$B18,0)</f>
        <v>0</v>
      </c>
      <c r="EC18" s="213">
        <f>IF('wg H_Lorenc'!$C18=EB$1,kwantylowa!$C18,0)</f>
        <v>0</v>
      </c>
      <c r="ED18" s="213">
        <f>IF('wg H_Lorenc'!$D18=EB$1,kwantylowa!$D18,0)</f>
        <v>0</v>
      </c>
      <c r="EE18" s="213">
        <f>IF('wg H_Lorenc'!$E18=EB$1,kwantylowa!$E18,0)</f>
        <v>0</v>
      </c>
      <c r="EF18" s="213">
        <f>IF('wg H_Lorenc'!$F18=EB$1,kwantylowa!$F18,0)</f>
        <v>0</v>
      </c>
      <c r="EG18" s="213">
        <f>IF('wg H_Lorenc'!$G18=EB$1,kwantylowa!$G18,0)</f>
        <v>0</v>
      </c>
      <c r="EH18" s="213">
        <f>IF('wg H_Lorenc'!$H18=EB$1,kwantylowa!$H18,0)</f>
        <v>0</v>
      </c>
      <c r="EI18" s="213">
        <f>IF('wg H_Lorenc'!$I18=EB$1,kwantylowa!$I18,0)</f>
        <v>0</v>
      </c>
      <c r="EJ18" s="213">
        <f>IF('wg H_Lorenc'!$J18=EB$1,kwantylowa!$J18,0)</f>
        <v>0</v>
      </c>
      <c r="EK18" s="213">
        <f>IF('wg H_Lorenc'!$K18=EB$1,kwantylowa!$K18,0)</f>
        <v>0</v>
      </c>
      <c r="EL18" s="213">
        <f>IF('wg H_Lorenc'!$L18=EB$1,kwantylowa!$L18,0)</f>
        <v>0</v>
      </c>
      <c r="EM18" s="213">
        <f>IF('wg H_Lorenc'!$M18=EB$1,kwantylowa!$M18,0)</f>
        <v>0</v>
      </c>
    </row>
    <row r="19" spans="1:143" ht="9" customHeight="1">
      <c r="A19" s="212">
        <f>'w-wa'!A18</f>
        <v>1795</v>
      </c>
      <c r="B19" s="213">
        <f>IF('wg H_Lorenc'!B19=$A$1,kwantylowa!B19,0)</f>
        <v>0</v>
      </c>
      <c r="C19" s="213">
        <f>IF('wg H_Lorenc'!C19=$A$1,kwantylowa!C19,0)</f>
        <v>0</v>
      </c>
      <c r="D19" s="213">
        <f>IF('wg H_Lorenc'!D19=$A$1,kwantylowa!D19,0)</f>
        <v>0</v>
      </c>
      <c r="E19" s="213">
        <f>IF('wg H_Lorenc'!E19=$A$1,kwantylowa!E19,0)</f>
        <v>0</v>
      </c>
      <c r="F19" s="213">
        <f>IF('wg H_Lorenc'!F19=$A$1,kwantylowa!F19,0)</f>
        <v>0</v>
      </c>
      <c r="G19" s="213">
        <f>IF('wg H_Lorenc'!G19=$A$1,kwantylowa!G19,0)</f>
        <v>0</v>
      </c>
      <c r="H19" s="213">
        <f>IF('wg H_Lorenc'!H19=$A$1,kwantylowa!H19,0)</f>
        <v>0</v>
      </c>
      <c r="I19" s="213">
        <f>IF('wg H_Lorenc'!I19=$A$1,kwantylowa!I19,0)</f>
        <v>0</v>
      </c>
      <c r="J19" s="213">
        <f>IF('wg H_Lorenc'!J19=$A$1,kwantylowa!J19,0)</f>
        <v>0</v>
      </c>
      <c r="K19" s="213">
        <f>IF('wg H_Lorenc'!K19=$A$1,kwantylowa!K19,0)</f>
        <v>0</v>
      </c>
      <c r="L19" s="213">
        <f>IF('wg H_Lorenc'!L19=$A$1,kwantylowa!L19,0)</f>
        <v>0</v>
      </c>
      <c r="M19" s="213">
        <f>IF('wg H_Lorenc'!M19=$A$1,kwantylowa!M19,0)</f>
        <v>0</v>
      </c>
      <c r="O19" s="213">
        <f>IF('wg H_Lorenc'!$B19=$O$1,kwantylowa!$B19,0)</f>
        <v>0</v>
      </c>
      <c r="P19" s="213">
        <f>IF('wg H_Lorenc'!$C19=$O$1,kwantylowa!$C19,0)</f>
        <v>0</v>
      </c>
      <c r="Q19" s="213">
        <f>IF('wg H_Lorenc'!$D19=$O$1,kwantylowa!$D19,0)</f>
        <v>0</v>
      </c>
      <c r="R19" s="213">
        <f>IF('wg H_Lorenc'!$E19=$O$1,kwantylowa!$E19,0)</f>
        <v>0</v>
      </c>
      <c r="S19" s="213">
        <f>IF('wg H_Lorenc'!$F19=$O$1,kwantylowa!$F19,0)</f>
        <v>0</v>
      </c>
      <c r="T19" s="213">
        <f>IF('wg H_Lorenc'!$G19=$O$1,kwantylowa!$G19,0)</f>
        <v>0</v>
      </c>
      <c r="U19" s="213">
        <f>IF('wg H_Lorenc'!$H19=$O$1,kwantylowa!$H19,0)</f>
        <v>0</v>
      </c>
      <c r="V19" s="213">
        <f>IF('wg H_Lorenc'!$I19=$O$1,kwantylowa!$I19,0)</f>
        <v>0</v>
      </c>
      <c r="W19" s="213">
        <f>IF('wg H_Lorenc'!$J19=$O$1,kwantylowa!$J19,0)</f>
        <v>0</v>
      </c>
      <c r="X19" s="213">
        <f>IF('wg H_Lorenc'!$K19=$O$1,kwantylowa!$K19,0)</f>
        <v>0</v>
      </c>
      <c r="Y19" s="213">
        <f>IF('wg H_Lorenc'!$L19=$O$1,kwantylowa!$L19,0)</f>
        <v>0</v>
      </c>
      <c r="Z19" s="213">
        <f>IF('wg H_Lorenc'!$M19=$O$1,kwantylowa!$M19,0)</f>
        <v>0</v>
      </c>
      <c r="AB19" s="213">
        <f>IF('wg H_Lorenc'!$B19=$AB$1,kwantylowa!$B19,0)</f>
        <v>0</v>
      </c>
      <c r="AC19" s="213">
        <f>IF('wg H_Lorenc'!$C19=AB$1,kwantylowa!$C19,0)</f>
        <v>0</v>
      </c>
      <c r="AD19" s="213">
        <f>IF('wg H_Lorenc'!$D19=AB$1,kwantylowa!$D19,0)</f>
        <v>0</v>
      </c>
      <c r="AE19" s="213">
        <f>IF('wg H_Lorenc'!$E19=AB$1,kwantylowa!$E19,0)</f>
        <v>0</v>
      </c>
      <c r="AF19" s="213">
        <f>IF('wg H_Lorenc'!$F19=AB$1,kwantylowa!$F19,0)</f>
        <v>0</v>
      </c>
      <c r="AG19" s="213">
        <f>IF('wg H_Lorenc'!$G19=AB$1,kwantylowa!$G19,0)</f>
        <v>0</v>
      </c>
      <c r="AH19" s="213">
        <f>IF('wg H_Lorenc'!$H19=AB$1,kwantylowa!$H19,0)</f>
        <v>0</v>
      </c>
      <c r="AI19" s="213">
        <f>IF('wg H_Lorenc'!$I19=AB$1,kwantylowa!$I19,0)</f>
        <v>0</v>
      </c>
      <c r="AJ19" s="213">
        <f>IF('wg H_Lorenc'!$J19=AB$1,kwantylowa!$J19,0)</f>
        <v>0</v>
      </c>
      <c r="AK19" s="213">
        <f>IF('wg H_Lorenc'!$K19=AB$1,kwantylowa!$K19,0)</f>
        <v>0</v>
      </c>
      <c r="AL19" s="213">
        <f>IF('wg H_Lorenc'!$L19=AB$1,kwantylowa!$L19,0)</f>
        <v>0</v>
      </c>
      <c r="AM19" s="213">
        <f>IF('wg H_Lorenc'!$M19=AB$1,kwantylowa!$M19,0)</f>
        <v>0</v>
      </c>
      <c r="AO19" s="213">
        <f>IF('wg H_Lorenc'!$B19=AO$1,kwantylowa!$B19,0)</f>
        <v>0</v>
      </c>
      <c r="AP19" s="213">
        <f>IF('wg H_Lorenc'!$C19=AO$1,kwantylowa!$C19,0)</f>
        <v>0</v>
      </c>
      <c r="AQ19" s="213">
        <f>IF('wg H_Lorenc'!$D19=AO$1,kwantylowa!$D19,0)</f>
        <v>0</v>
      </c>
      <c r="AR19" s="213">
        <f>IF('wg H_Lorenc'!$E19=AO$1,kwantylowa!$E19,0)</f>
        <v>3</v>
      </c>
      <c r="AS19" s="213">
        <f>IF('wg H_Lorenc'!$F19=AO$1,kwantylowa!$F19,0)</f>
        <v>0</v>
      </c>
      <c r="AT19" s="213">
        <f>IF('wg H_Lorenc'!$G19=AO$1,kwantylowa!$G19,0)</f>
        <v>2</v>
      </c>
      <c r="AU19" s="213">
        <f>IF('wg H_Lorenc'!$H19=AO$1,kwantylowa!$H19,0)</f>
        <v>0</v>
      </c>
      <c r="AV19" s="213">
        <f>IF('wg H_Lorenc'!$I19=AO$1,kwantylowa!$I19,0)</f>
        <v>0</v>
      </c>
      <c r="AW19" s="213">
        <f>IF('wg H_Lorenc'!$J19=AO$1,kwantylowa!$J19,0)</f>
        <v>0</v>
      </c>
      <c r="AX19" s="213">
        <f>IF('wg H_Lorenc'!$K19=AO$1,kwantylowa!$K19,0)</f>
        <v>3</v>
      </c>
      <c r="AY19" s="213">
        <f>IF('wg H_Lorenc'!$L19=AO$1,kwantylowa!$L19,0)</f>
        <v>0</v>
      </c>
      <c r="AZ19" s="213">
        <f>IF('wg H_Lorenc'!$M19=AO$1,kwantylowa!$M19,0)</f>
        <v>5</v>
      </c>
      <c r="BB19" s="213">
        <f>IF('wg H_Lorenc'!$B19=BB$1,kwantylowa!$B19,0)</f>
        <v>0</v>
      </c>
      <c r="BC19" s="213">
        <f>IF('wg H_Lorenc'!$C19=BB$1,kwantylowa!$C19,0)</f>
        <v>0</v>
      </c>
      <c r="BD19" s="213">
        <f>IF('wg H_Lorenc'!$D19=BB$1,kwantylowa!$D19,0)</f>
        <v>0</v>
      </c>
      <c r="BE19" s="213">
        <f>IF('wg H_Lorenc'!$E19=BB$1,kwantylowa!$E19,0)</f>
        <v>0</v>
      </c>
      <c r="BF19" s="213">
        <f>IF('wg H_Lorenc'!$F19=BB$1,kwantylowa!$F19,0)</f>
        <v>0</v>
      </c>
      <c r="BG19" s="213">
        <f>IF('wg H_Lorenc'!$G19=BB$1,kwantylowa!$G19,0)</f>
        <v>0</v>
      </c>
      <c r="BH19" s="213">
        <f>IF('wg H_Lorenc'!$H19=BB$1,kwantylowa!$H19,0)</f>
        <v>0</v>
      </c>
      <c r="BI19" s="213">
        <f>IF('wg H_Lorenc'!$I19=BB$1,kwantylowa!$I19,0)</f>
        <v>0</v>
      </c>
      <c r="BJ19" s="213">
        <f>IF('wg H_Lorenc'!$J19=BB$1,kwantylowa!$J19,0)</f>
        <v>0</v>
      </c>
      <c r="BK19" s="213">
        <f>IF('wg H_Lorenc'!$K19=BB$1,kwantylowa!$K19,0)</f>
        <v>0</v>
      </c>
      <c r="BL19" s="213">
        <f>IF('wg H_Lorenc'!$L19=BB$1,kwantylowa!$L19,0)</f>
        <v>0</v>
      </c>
      <c r="BM19" s="213">
        <f>IF('wg H_Lorenc'!$M19=BB$1,kwantylowa!$M19,0)</f>
        <v>0</v>
      </c>
      <c r="BO19" s="213">
        <f>IF('wg H_Lorenc'!$B19=BO$1,kwantylowa!$B19,0)</f>
        <v>0</v>
      </c>
      <c r="BP19" s="213">
        <f>IF('wg H_Lorenc'!$C19=BO$1,kwantylowa!$C19,0)</f>
        <v>8</v>
      </c>
      <c r="BQ19" s="213">
        <f>IF('wg H_Lorenc'!$D19=BO$1,kwantylowa!$D19,0)</f>
        <v>9</v>
      </c>
      <c r="BR19" s="213">
        <f>IF('wg H_Lorenc'!$E19=BO$1,kwantylowa!$E19,0)</f>
        <v>0</v>
      </c>
      <c r="BS19" s="213">
        <f>IF('wg H_Lorenc'!$F19=BO$1,kwantylowa!$F19,0)</f>
        <v>7</v>
      </c>
      <c r="BT19" s="213">
        <f>IF('wg H_Lorenc'!$G19=BO$1,kwantylowa!$G19,0)</f>
        <v>0</v>
      </c>
      <c r="BU19" s="213">
        <f>IF('wg H_Lorenc'!$H19=BO$1,kwantylowa!$H19,0)</f>
        <v>0</v>
      </c>
      <c r="BV19" s="213">
        <f>IF('wg H_Lorenc'!$I19=BO$1,kwantylowa!$I19,0)</f>
        <v>0</v>
      </c>
      <c r="BW19" s="213">
        <f>IF('wg H_Lorenc'!$J19=BO$1,kwantylowa!$J19,0)</f>
        <v>6</v>
      </c>
      <c r="BX19" s="213">
        <f>IF('wg H_Lorenc'!$K19=BO$1,kwantylowa!$K19,0)</f>
        <v>0</v>
      </c>
      <c r="BY19" s="213">
        <f>IF('wg H_Lorenc'!$L19=BO$1,kwantylowa!$L19,0)</f>
        <v>0</v>
      </c>
      <c r="BZ19" s="213">
        <f>IF('wg H_Lorenc'!$M19=BO$1,kwantylowa!$M19,0)</f>
        <v>0</v>
      </c>
      <c r="CB19" s="213">
        <f>IF('wg H_Lorenc'!$B19=CB$1,kwantylowa!$B19,0)</f>
        <v>0</v>
      </c>
      <c r="CC19" s="213">
        <f>IF('wg H_Lorenc'!$C19=CB$1,kwantylowa!$C19,0)</f>
        <v>0</v>
      </c>
      <c r="CD19" s="213">
        <f>IF('wg H_Lorenc'!$D19=CB$1,kwantylowa!$D19,0)</f>
        <v>0</v>
      </c>
      <c r="CE19" s="213">
        <f>IF('wg H_Lorenc'!$E19=CB$1,kwantylowa!$E19,0)</f>
        <v>0</v>
      </c>
      <c r="CF19" s="213">
        <f>IF('wg H_Lorenc'!$F19=CB$1,kwantylowa!$F19,0)</f>
        <v>0</v>
      </c>
      <c r="CG19" s="213">
        <f>IF('wg H_Lorenc'!$G19=CB$1,kwantylowa!$G19,0)</f>
        <v>0</v>
      </c>
      <c r="CH19" s="213">
        <f>IF('wg H_Lorenc'!$H19=CB$1,kwantylowa!$H19,0)</f>
        <v>0</v>
      </c>
      <c r="CI19" s="213">
        <f>IF('wg H_Lorenc'!$I19=CB$1,kwantylowa!$I19,0)</f>
        <v>7</v>
      </c>
      <c r="CJ19" s="213">
        <f>IF('wg H_Lorenc'!$J19=CB$1,kwantylowa!$J19,0)</f>
        <v>0</v>
      </c>
      <c r="CK19" s="213">
        <f>IF('wg H_Lorenc'!$K19=CB$1,kwantylowa!$K19,0)</f>
        <v>0</v>
      </c>
      <c r="CL19" s="213">
        <f>IF('wg H_Lorenc'!$L19=CB$1,kwantylowa!$L19,0)</f>
        <v>9</v>
      </c>
      <c r="CM19" s="213">
        <f>IF('wg H_Lorenc'!$M19=CB$1,kwantylowa!$M19,0)</f>
        <v>0</v>
      </c>
      <c r="CO19" s="213">
        <f>IF('wg H_Lorenc'!$B19=CO$1,kwantylowa!$B19,0)</f>
        <v>0</v>
      </c>
      <c r="CP19" s="213">
        <f>IF('wg H_Lorenc'!$C19=CO$1,kwantylowa!$C19,0)</f>
        <v>0</v>
      </c>
      <c r="CQ19" s="213">
        <f>IF('wg H_Lorenc'!$D19=CO$1,kwantylowa!$D19,0)</f>
        <v>0</v>
      </c>
      <c r="CR19" s="213">
        <f>IF('wg H_Lorenc'!$E19=CO$1,kwantylowa!$E19,0)</f>
        <v>0</v>
      </c>
      <c r="CS19" s="213">
        <f>IF('wg H_Lorenc'!$F19=CO$1,kwantylowa!$F19,0)</f>
        <v>0</v>
      </c>
      <c r="CT19" s="213">
        <f>IF('wg H_Lorenc'!$G19=CO$1,kwantylowa!$G19,0)</f>
        <v>0</v>
      </c>
      <c r="CU19" s="213">
        <f>IF('wg H_Lorenc'!$H19=CO$1,kwantylowa!$H19,0)</f>
        <v>8</v>
      </c>
      <c r="CV19" s="213">
        <f>IF('wg H_Lorenc'!$I19=CO$1,kwantylowa!$I19,0)</f>
        <v>0</v>
      </c>
      <c r="CW19" s="213">
        <f>IF('wg H_Lorenc'!$J19=CO$1,kwantylowa!$J19,0)</f>
        <v>0</v>
      </c>
      <c r="CX19" s="213">
        <f>IF('wg H_Lorenc'!$K19=CO$1,kwantylowa!$K19,0)</f>
        <v>0</v>
      </c>
      <c r="CY19" s="213">
        <f>IF('wg H_Lorenc'!$L19=CO$1,kwantylowa!$L19,0)</f>
        <v>0</v>
      </c>
      <c r="CZ19" s="213">
        <f>IF('wg H_Lorenc'!$M19=CO$1,kwantylowa!$M19,0)</f>
        <v>0</v>
      </c>
      <c r="DB19" s="213">
        <f>IF('wg H_Lorenc'!$B19=DB$1,kwantylowa!$B19,0)</f>
        <v>11</v>
      </c>
      <c r="DC19" s="213">
        <f>IF('wg H_Lorenc'!$C19=DB$1,kwantylowa!$C19,0)</f>
        <v>0</v>
      </c>
      <c r="DD19" s="213">
        <f>IF('wg H_Lorenc'!$D19=DB$1,kwantylowa!$D19,0)</f>
        <v>0</v>
      </c>
      <c r="DE19" s="213">
        <f>IF('wg H_Lorenc'!$E19=DB$1,kwantylowa!$E19,0)</f>
        <v>0</v>
      </c>
      <c r="DF19" s="213">
        <f>IF('wg H_Lorenc'!$F19=DB$1,kwantylowa!$F19,0)</f>
        <v>0</v>
      </c>
      <c r="DG19" s="213">
        <f>IF('wg H_Lorenc'!$G19=DB$1,kwantylowa!$G19,0)</f>
        <v>0</v>
      </c>
      <c r="DH19" s="213">
        <f>IF('wg H_Lorenc'!$H19=DB$1,kwantylowa!$H19,0)</f>
        <v>0</v>
      </c>
      <c r="DI19" s="213">
        <f>IF('wg H_Lorenc'!$I19=DB$1,kwantylowa!$I19,0)</f>
        <v>0</v>
      </c>
      <c r="DJ19" s="213">
        <f>IF('wg H_Lorenc'!$J19=DB$1,kwantylowa!$J19,0)</f>
        <v>0</v>
      </c>
      <c r="DK19" s="213">
        <f>IF('wg H_Lorenc'!$K19=DB$1,kwantylowa!$K19,0)</f>
        <v>0</v>
      </c>
      <c r="DL19" s="213">
        <f>IF('wg H_Lorenc'!$L19=DB$1,kwantylowa!$L19,0)</f>
        <v>0</v>
      </c>
      <c r="DM19" s="213">
        <f>IF('wg H_Lorenc'!$M19=DB$1,kwantylowa!$M19,0)</f>
        <v>0</v>
      </c>
      <c r="DO19" s="213">
        <f>IF('wg H_Lorenc'!$B19=DO$1,kwantylowa!$B19,0)</f>
        <v>0</v>
      </c>
      <c r="DP19" s="213">
        <f>IF('wg H_Lorenc'!$C19=DO$1,kwantylowa!$C19,0)</f>
        <v>0</v>
      </c>
      <c r="DQ19" s="213">
        <f>IF('wg H_Lorenc'!$D19=DO$1,kwantylowa!$D19,0)</f>
        <v>0</v>
      </c>
      <c r="DR19" s="213">
        <f>IF('wg H_Lorenc'!$E19=DO$1,kwantylowa!$E19,0)</f>
        <v>0</v>
      </c>
      <c r="DS19" s="213">
        <f>IF('wg H_Lorenc'!$F19=DO$1,kwantylowa!$F19,0)</f>
        <v>0</v>
      </c>
      <c r="DT19" s="213">
        <f>IF('wg H_Lorenc'!$G19=DO$1,kwantylowa!$G19,0)</f>
        <v>0</v>
      </c>
      <c r="DU19" s="213">
        <f>IF('wg H_Lorenc'!$H19=DO$1,kwantylowa!$H19,0)</f>
        <v>0</v>
      </c>
      <c r="DV19" s="213">
        <f>IF('wg H_Lorenc'!$I19=DO$1,kwantylowa!$I19,0)</f>
        <v>0</v>
      </c>
      <c r="DW19" s="213">
        <f>IF('wg H_Lorenc'!$J19=DO$1,kwantylowa!$J19,0)</f>
        <v>0</v>
      </c>
      <c r="DX19" s="213">
        <f>IF('wg H_Lorenc'!$K19=DO$1,kwantylowa!$K19,0)</f>
        <v>0</v>
      </c>
      <c r="DY19" s="213">
        <f>IF('wg H_Lorenc'!$L19=DO$1,kwantylowa!$L19,0)</f>
        <v>0</v>
      </c>
      <c r="DZ19" s="213">
        <f>IF('wg H_Lorenc'!$M19=DO$1,kwantylowa!$M19,0)</f>
        <v>0</v>
      </c>
      <c r="EB19" s="213">
        <f>IF('wg H_Lorenc'!$B19=EB$1,kwantylowa!$B19,0)</f>
        <v>0</v>
      </c>
      <c r="EC19" s="213">
        <f>IF('wg H_Lorenc'!$C19=EB$1,kwantylowa!$C19,0)</f>
        <v>0</v>
      </c>
      <c r="ED19" s="213">
        <f>IF('wg H_Lorenc'!$D19=EB$1,kwantylowa!$D19,0)</f>
        <v>0</v>
      </c>
      <c r="EE19" s="213">
        <f>IF('wg H_Lorenc'!$E19=EB$1,kwantylowa!$E19,0)</f>
        <v>0</v>
      </c>
      <c r="EF19" s="213">
        <f>IF('wg H_Lorenc'!$F19=EB$1,kwantylowa!$F19,0)</f>
        <v>0</v>
      </c>
      <c r="EG19" s="213">
        <f>IF('wg H_Lorenc'!$G19=EB$1,kwantylowa!$G19,0)</f>
        <v>0</v>
      </c>
      <c r="EH19" s="213">
        <f>IF('wg H_Lorenc'!$H19=EB$1,kwantylowa!$H19,0)</f>
        <v>0</v>
      </c>
      <c r="EI19" s="213">
        <f>IF('wg H_Lorenc'!$I19=EB$1,kwantylowa!$I19,0)</f>
        <v>0</v>
      </c>
      <c r="EJ19" s="213">
        <f>IF('wg H_Lorenc'!$J19=EB$1,kwantylowa!$J19,0)</f>
        <v>0</v>
      </c>
      <c r="EK19" s="213">
        <f>IF('wg H_Lorenc'!$K19=EB$1,kwantylowa!$K19,0)</f>
        <v>0</v>
      </c>
      <c r="EL19" s="213">
        <f>IF('wg H_Lorenc'!$L19=EB$1,kwantylowa!$L19,0)</f>
        <v>0</v>
      </c>
      <c r="EM19" s="213">
        <f>IF('wg H_Lorenc'!$M19=EB$1,kwantylowa!$M19,0)</f>
        <v>0</v>
      </c>
    </row>
    <row r="20" spans="1:143" ht="9" customHeight="1">
      <c r="A20" s="212">
        <f>'w-wa'!A19</f>
        <v>1796</v>
      </c>
      <c r="B20" s="213">
        <f>IF('wg H_Lorenc'!B20=$A$1,kwantylowa!B20,0)</f>
        <v>1</v>
      </c>
      <c r="C20" s="213">
        <f>IF('wg H_Lorenc'!C20=$A$1,kwantylowa!C20,0)</f>
        <v>0</v>
      </c>
      <c r="D20" s="213">
        <f>IF('wg H_Lorenc'!D20=$A$1,kwantylowa!D20,0)</f>
        <v>0</v>
      </c>
      <c r="E20" s="213">
        <f>IF('wg H_Lorenc'!E20=$A$1,kwantylowa!E20,0)</f>
        <v>0</v>
      </c>
      <c r="F20" s="213">
        <f>IF('wg H_Lorenc'!F20=$A$1,kwantylowa!F20,0)</f>
        <v>0</v>
      </c>
      <c r="G20" s="213">
        <f>IF('wg H_Lorenc'!G20=$A$1,kwantylowa!G20,0)</f>
        <v>0</v>
      </c>
      <c r="H20" s="213">
        <f>IF('wg H_Lorenc'!H20=$A$1,kwantylowa!H20,0)</f>
        <v>0</v>
      </c>
      <c r="I20" s="213">
        <f>IF('wg H_Lorenc'!I20=$A$1,kwantylowa!I20,0)</f>
        <v>0</v>
      </c>
      <c r="J20" s="213">
        <f>IF('wg H_Lorenc'!J20=$A$1,kwantylowa!J20,0)</f>
        <v>0</v>
      </c>
      <c r="K20" s="213">
        <f>IF('wg H_Lorenc'!K20=$A$1,kwantylowa!K20,0)</f>
        <v>0</v>
      </c>
      <c r="L20" s="213">
        <f>IF('wg H_Lorenc'!L20=$A$1,kwantylowa!L20,0)</f>
        <v>0</v>
      </c>
      <c r="M20" s="213">
        <f>IF('wg H_Lorenc'!M20=$A$1,kwantylowa!M20,0)</f>
        <v>0</v>
      </c>
      <c r="O20" s="213">
        <f>IF('wg H_Lorenc'!$B20=$O$1,kwantylowa!$B20,0)</f>
        <v>0</v>
      </c>
      <c r="P20" s="213">
        <f>IF('wg H_Lorenc'!$C20=$O$1,kwantylowa!$C20,0)</f>
        <v>0</v>
      </c>
      <c r="Q20" s="213">
        <f>IF('wg H_Lorenc'!$D20=$O$1,kwantylowa!$D20,0)</f>
        <v>0</v>
      </c>
      <c r="R20" s="213">
        <f>IF('wg H_Lorenc'!$E20=$O$1,kwantylowa!$E20,0)</f>
        <v>0</v>
      </c>
      <c r="S20" s="213">
        <f>IF('wg H_Lorenc'!$F20=$O$1,kwantylowa!$F20,0)</f>
        <v>0</v>
      </c>
      <c r="T20" s="213">
        <f>IF('wg H_Lorenc'!$G20=$O$1,kwantylowa!$G20,0)</f>
        <v>0</v>
      </c>
      <c r="U20" s="213">
        <f>IF('wg H_Lorenc'!$H20=$O$1,kwantylowa!$H20,0)</f>
        <v>0</v>
      </c>
      <c r="V20" s="213">
        <f>IF('wg H_Lorenc'!$I20=$O$1,kwantylowa!$I20,0)</f>
        <v>0</v>
      </c>
      <c r="W20" s="213">
        <f>IF('wg H_Lorenc'!$J20=$O$1,kwantylowa!$J20,0)</f>
        <v>0</v>
      </c>
      <c r="X20" s="213">
        <f>IF('wg H_Lorenc'!$K20=$O$1,kwantylowa!$K20,0)</f>
        <v>0</v>
      </c>
      <c r="Y20" s="213">
        <f>IF('wg H_Lorenc'!$L20=$O$1,kwantylowa!$L20,0)</f>
        <v>0</v>
      </c>
      <c r="Z20" s="213">
        <f>IF('wg H_Lorenc'!$M20=$O$1,kwantylowa!$M20,0)</f>
        <v>0</v>
      </c>
      <c r="AB20" s="213">
        <f>IF('wg H_Lorenc'!$B20=$AB$1,kwantylowa!$B20,0)</f>
        <v>0</v>
      </c>
      <c r="AC20" s="213">
        <f>IF('wg H_Lorenc'!$C20=AB$1,kwantylowa!$C20,0)</f>
        <v>0</v>
      </c>
      <c r="AD20" s="213">
        <f>IF('wg H_Lorenc'!$D20=AB$1,kwantylowa!$D20,0)</f>
        <v>0</v>
      </c>
      <c r="AE20" s="213">
        <f>IF('wg H_Lorenc'!$E20=AB$1,kwantylowa!$E20,0)</f>
        <v>0</v>
      </c>
      <c r="AF20" s="213">
        <f>IF('wg H_Lorenc'!$F20=AB$1,kwantylowa!$F20,0)</f>
        <v>0</v>
      </c>
      <c r="AG20" s="213">
        <f>IF('wg H_Lorenc'!$G20=AB$1,kwantylowa!$G20,0)</f>
        <v>0</v>
      </c>
      <c r="AH20" s="213">
        <f>IF('wg H_Lorenc'!$H20=AB$1,kwantylowa!$H20,0)</f>
        <v>0</v>
      </c>
      <c r="AI20" s="213">
        <f>IF('wg H_Lorenc'!$I20=AB$1,kwantylowa!$I20,0)</f>
        <v>0</v>
      </c>
      <c r="AJ20" s="213">
        <f>IF('wg H_Lorenc'!$J20=AB$1,kwantylowa!$J20,0)</f>
        <v>0</v>
      </c>
      <c r="AK20" s="213">
        <f>IF('wg H_Lorenc'!$K20=AB$1,kwantylowa!$K20,0)</f>
        <v>0</v>
      </c>
      <c r="AL20" s="213">
        <f>IF('wg H_Lorenc'!$L20=AB$1,kwantylowa!$L20,0)</f>
        <v>0</v>
      </c>
      <c r="AM20" s="213">
        <f>IF('wg H_Lorenc'!$M20=AB$1,kwantylowa!$M20,0)</f>
        <v>0</v>
      </c>
      <c r="AO20" s="213">
        <f>IF('wg H_Lorenc'!$B20=AO$1,kwantylowa!$B20,0)</f>
        <v>0</v>
      </c>
      <c r="AP20" s="213">
        <f>IF('wg H_Lorenc'!$C20=AO$1,kwantylowa!$C20,0)</f>
        <v>0</v>
      </c>
      <c r="AQ20" s="213">
        <f>IF('wg H_Lorenc'!$D20=AO$1,kwantylowa!$D20,0)</f>
        <v>0</v>
      </c>
      <c r="AR20" s="213">
        <f>IF('wg H_Lorenc'!$E20=AO$1,kwantylowa!$E20,0)</f>
        <v>0</v>
      </c>
      <c r="AS20" s="213">
        <f>IF('wg H_Lorenc'!$F20=AO$1,kwantylowa!$F20,0)</f>
        <v>0</v>
      </c>
      <c r="AT20" s="213">
        <f>IF('wg H_Lorenc'!$G20=AO$1,kwantylowa!$G20,0)</f>
        <v>0</v>
      </c>
      <c r="AU20" s="213">
        <f>IF('wg H_Lorenc'!$H20=AO$1,kwantylowa!$H20,0)</f>
        <v>0</v>
      </c>
      <c r="AV20" s="213">
        <f>IF('wg H_Lorenc'!$I20=AO$1,kwantylowa!$I20,0)</f>
        <v>1</v>
      </c>
      <c r="AW20" s="213">
        <f>IF('wg H_Lorenc'!$J20=AO$1,kwantylowa!$J20,0)</f>
        <v>0</v>
      </c>
      <c r="AX20" s="213">
        <f>IF('wg H_Lorenc'!$K20=AO$1,kwantylowa!$K20,0)</f>
        <v>0</v>
      </c>
      <c r="AY20" s="213">
        <f>IF('wg H_Lorenc'!$L20=AO$1,kwantylowa!$L20,0)</f>
        <v>0</v>
      </c>
      <c r="AZ20" s="213">
        <f>IF('wg H_Lorenc'!$M20=AO$1,kwantylowa!$M20,0)</f>
        <v>0</v>
      </c>
      <c r="BB20" s="213">
        <f>IF('wg H_Lorenc'!$B20=BB$1,kwantylowa!$B20,0)</f>
        <v>0</v>
      </c>
      <c r="BC20" s="213">
        <f>IF('wg H_Lorenc'!$C20=BB$1,kwantylowa!$C20,0)</f>
        <v>0</v>
      </c>
      <c r="BD20" s="213">
        <f>IF('wg H_Lorenc'!$D20=BB$1,kwantylowa!$D20,0)</f>
        <v>0</v>
      </c>
      <c r="BE20" s="213">
        <f>IF('wg H_Lorenc'!$E20=BB$1,kwantylowa!$E20,0)</f>
        <v>0</v>
      </c>
      <c r="BF20" s="213">
        <f>IF('wg H_Lorenc'!$F20=BB$1,kwantylowa!$F20,0)</f>
        <v>0</v>
      </c>
      <c r="BG20" s="213">
        <f>IF('wg H_Lorenc'!$G20=BB$1,kwantylowa!$G20,0)</f>
        <v>4</v>
      </c>
      <c r="BH20" s="213">
        <f>IF('wg H_Lorenc'!$H20=BB$1,kwantylowa!$H20,0)</f>
        <v>5</v>
      </c>
      <c r="BI20" s="213">
        <f>IF('wg H_Lorenc'!$I20=BB$1,kwantylowa!$I20,0)</f>
        <v>0</v>
      </c>
      <c r="BJ20" s="213">
        <f>IF('wg H_Lorenc'!$J20=BB$1,kwantylowa!$J20,0)</f>
        <v>4</v>
      </c>
      <c r="BK20" s="213">
        <f>IF('wg H_Lorenc'!$K20=BB$1,kwantylowa!$K20,0)</f>
        <v>0</v>
      </c>
      <c r="BL20" s="213">
        <f>IF('wg H_Lorenc'!$L20=BB$1,kwantylowa!$L20,0)</f>
        <v>0</v>
      </c>
      <c r="BM20" s="213">
        <f>IF('wg H_Lorenc'!$M20=BB$1,kwantylowa!$M20,0)</f>
        <v>0</v>
      </c>
      <c r="BO20" s="213">
        <f>IF('wg H_Lorenc'!$B20=BO$1,kwantylowa!$B20,0)</f>
        <v>0</v>
      </c>
      <c r="BP20" s="213">
        <f>IF('wg H_Lorenc'!$C20=BO$1,kwantylowa!$C20,0)</f>
        <v>8</v>
      </c>
      <c r="BQ20" s="213">
        <f>IF('wg H_Lorenc'!$D20=BO$1,kwantylowa!$D20,0)</f>
        <v>0</v>
      </c>
      <c r="BR20" s="213">
        <f>IF('wg H_Lorenc'!$E20=BO$1,kwantylowa!$E20,0)</f>
        <v>0</v>
      </c>
      <c r="BS20" s="213">
        <f>IF('wg H_Lorenc'!$F20=BO$1,kwantylowa!$F20,0)</f>
        <v>7</v>
      </c>
      <c r="BT20" s="213">
        <f>IF('wg H_Lorenc'!$G20=BO$1,kwantylowa!$G20,0)</f>
        <v>0</v>
      </c>
      <c r="BU20" s="213">
        <f>IF('wg H_Lorenc'!$H20=BO$1,kwantylowa!$H20,0)</f>
        <v>0</v>
      </c>
      <c r="BV20" s="213">
        <f>IF('wg H_Lorenc'!$I20=BO$1,kwantylowa!$I20,0)</f>
        <v>0</v>
      </c>
      <c r="BW20" s="213">
        <f>IF('wg H_Lorenc'!$J20=BO$1,kwantylowa!$J20,0)</f>
        <v>0</v>
      </c>
      <c r="BX20" s="213">
        <f>IF('wg H_Lorenc'!$K20=BO$1,kwantylowa!$K20,0)</f>
        <v>8</v>
      </c>
      <c r="BY20" s="213">
        <f>IF('wg H_Lorenc'!$L20=BO$1,kwantylowa!$L20,0)</f>
        <v>9</v>
      </c>
      <c r="BZ20" s="213">
        <f>IF('wg H_Lorenc'!$M20=BO$1,kwantylowa!$M20,0)</f>
        <v>9</v>
      </c>
      <c r="CB20" s="213">
        <f>IF('wg H_Lorenc'!$B20=CB$1,kwantylowa!$B20,0)</f>
        <v>0</v>
      </c>
      <c r="CC20" s="213">
        <f>IF('wg H_Lorenc'!$C20=CB$1,kwantylowa!$C20,0)</f>
        <v>0</v>
      </c>
      <c r="CD20" s="213">
        <f>IF('wg H_Lorenc'!$D20=CB$1,kwantylowa!$D20,0)</f>
        <v>0</v>
      </c>
      <c r="CE20" s="213">
        <f>IF('wg H_Lorenc'!$E20=CB$1,kwantylowa!$E20,0)</f>
        <v>0</v>
      </c>
      <c r="CF20" s="213">
        <f>IF('wg H_Lorenc'!$F20=CB$1,kwantylowa!$F20,0)</f>
        <v>0</v>
      </c>
      <c r="CG20" s="213">
        <f>IF('wg H_Lorenc'!$G20=CB$1,kwantylowa!$G20,0)</f>
        <v>0</v>
      </c>
      <c r="CH20" s="213">
        <f>IF('wg H_Lorenc'!$H20=CB$1,kwantylowa!$H20,0)</f>
        <v>0</v>
      </c>
      <c r="CI20" s="213">
        <f>IF('wg H_Lorenc'!$I20=CB$1,kwantylowa!$I20,0)</f>
        <v>0</v>
      </c>
      <c r="CJ20" s="213">
        <f>IF('wg H_Lorenc'!$J20=CB$1,kwantylowa!$J20,0)</f>
        <v>0</v>
      </c>
      <c r="CK20" s="213">
        <f>IF('wg H_Lorenc'!$K20=CB$1,kwantylowa!$K20,0)</f>
        <v>0</v>
      </c>
      <c r="CL20" s="213">
        <f>IF('wg H_Lorenc'!$L20=CB$1,kwantylowa!$L20,0)</f>
        <v>0</v>
      </c>
      <c r="CM20" s="213">
        <f>IF('wg H_Lorenc'!$M20=CB$1,kwantylowa!$M20,0)</f>
        <v>0</v>
      </c>
      <c r="CO20" s="213">
        <f>IF('wg H_Lorenc'!$B20=CO$1,kwantylowa!$B20,0)</f>
        <v>0</v>
      </c>
      <c r="CP20" s="213">
        <f>IF('wg H_Lorenc'!$C20=CO$1,kwantylowa!$C20,0)</f>
        <v>0</v>
      </c>
      <c r="CQ20" s="213">
        <f>IF('wg H_Lorenc'!$D20=CO$1,kwantylowa!$D20,0)</f>
        <v>0</v>
      </c>
      <c r="CR20" s="213">
        <f>IF('wg H_Lorenc'!$E20=CO$1,kwantylowa!$E20,0)</f>
        <v>11</v>
      </c>
      <c r="CS20" s="213">
        <f>IF('wg H_Lorenc'!$F20=CO$1,kwantylowa!$F20,0)</f>
        <v>0</v>
      </c>
      <c r="CT20" s="213">
        <f>IF('wg H_Lorenc'!$G20=CO$1,kwantylowa!$G20,0)</f>
        <v>0</v>
      </c>
      <c r="CU20" s="213">
        <f>IF('wg H_Lorenc'!$H20=CO$1,kwantylowa!$H20,0)</f>
        <v>0</v>
      </c>
      <c r="CV20" s="213">
        <f>IF('wg H_Lorenc'!$I20=CO$1,kwantylowa!$I20,0)</f>
        <v>0</v>
      </c>
      <c r="CW20" s="213">
        <f>IF('wg H_Lorenc'!$J20=CO$1,kwantylowa!$J20,0)</f>
        <v>0</v>
      </c>
      <c r="CX20" s="213">
        <f>IF('wg H_Lorenc'!$K20=CO$1,kwantylowa!$K20,0)</f>
        <v>0</v>
      </c>
      <c r="CY20" s="213">
        <f>IF('wg H_Lorenc'!$L20=CO$1,kwantylowa!$L20,0)</f>
        <v>0</v>
      </c>
      <c r="CZ20" s="213">
        <f>IF('wg H_Lorenc'!$M20=CO$1,kwantylowa!$M20,0)</f>
        <v>0</v>
      </c>
      <c r="DB20" s="213">
        <f>IF('wg H_Lorenc'!$B20=DB$1,kwantylowa!$B20,0)</f>
        <v>0</v>
      </c>
      <c r="DC20" s="213">
        <f>IF('wg H_Lorenc'!$C20=DB$1,kwantylowa!$C20,0)</f>
        <v>0</v>
      </c>
      <c r="DD20" s="213">
        <f>IF('wg H_Lorenc'!$D20=DB$1,kwantylowa!$D20,0)</f>
        <v>11</v>
      </c>
      <c r="DE20" s="213">
        <f>IF('wg H_Lorenc'!$E20=DB$1,kwantylowa!$E20,0)</f>
        <v>0</v>
      </c>
      <c r="DF20" s="213">
        <f>IF('wg H_Lorenc'!$F20=DB$1,kwantylowa!$F20,0)</f>
        <v>0</v>
      </c>
      <c r="DG20" s="213">
        <f>IF('wg H_Lorenc'!$G20=DB$1,kwantylowa!$G20,0)</f>
        <v>0</v>
      </c>
      <c r="DH20" s="213">
        <f>IF('wg H_Lorenc'!$H20=DB$1,kwantylowa!$H20,0)</f>
        <v>0</v>
      </c>
      <c r="DI20" s="213">
        <f>IF('wg H_Lorenc'!$I20=DB$1,kwantylowa!$I20,0)</f>
        <v>0</v>
      </c>
      <c r="DJ20" s="213">
        <f>IF('wg H_Lorenc'!$J20=DB$1,kwantylowa!$J20,0)</f>
        <v>0</v>
      </c>
      <c r="DK20" s="213">
        <f>IF('wg H_Lorenc'!$K20=DB$1,kwantylowa!$K20,0)</f>
        <v>0</v>
      </c>
      <c r="DL20" s="213">
        <f>IF('wg H_Lorenc'!$L20=DB$1,kwantylowa!$L20,0)</f>
        <v>0</v>
      </c>
      <c r="DM20" s="213">
        <f>IF('wg H_Lorenc'!$M20=DB$1,kwantylowa!$M20,0)</f>
        <v>0</v>
      </c>
      <c r="DO20" s="213">
        <f>IF('wg H_Lorenc'!$B20=DO$1,kwantylowa!$B20,0)</f>
        <v>0</v>
      </c>
      <c r="DP20" s="213">
        <f>IF('wg H_Lorenc'!$C20=DO$1,kwantylowa!$C20,0)</f>
        <v>0</v>
      </c>
      <c r="DQ20" s="213">
        <f>IF('wg H_Lorenc'!$D20=DO$1,kwantylowa!$D20,0)</f>
        <v>0</v>
      </c>
      <c r="DR20" s="213">
        <f>IF('wg H_Lorenc'!$E20=DO$1,kwantylowa!$E20,0)</f>
        <v>0</v>
      </c>
      <c r="DS20" s="213">
        <f>IF('wg H_Lorenc'!$F20=DO$1,kwantylowa!$F20,0)</f>
        <v>0</v>
      </c>
      <c r="DT20" s="213">
        <f>IF('wg H_Lorenc'!$G20=DO$1,kwantylowa!$G20,0)</f>
        <v>0</v>
      </c>
      <c r="DU20" s="213">
        <f>IF('wg H_Lorenc'!$H20=DO$1,kwantylowa!$H20,0)</f>
        <v>0</v>
      </c>
      <c r="DV20" s="213">
        <f>IF('wg H_Lorenc'!$I20=DO$1,kwantylowa!$I20,0)</f>
        <v>0</v>
      </c>
      <c r="DW20" s="213">
        <f>IF('wg H_Lorenc'!$J20=DO$1,kwantylowa!$J20,0)</f>
        <v>0</v>
      </c>
      <c r="DX20" s="213">
        <f>IF('wg H_Lorenc'!$K20=DO$1,kwantylowa!$K20,0)</f>
        <v>0</v>
      </c>
      <c r="DY20" s="213">
        <f>IF('wg H_Lorenc'!$L20=DO$1,kwantylowa!$L20,0)</f>
        <v>0</v>
      </c>
      <c r="DZ20" s="213">
        <f>IF('wg H_Lorenc'!$M20=DO$1,kwantylowa!$M20,0)</f>
        <v>0</v>
      </c>
      <c r="EB20" s="213">
        <f>IF('wg H_Lorenc'!$B20=EB$1,kwantylowa!$B20,0)</f>
        <v>0</v>
      </c>
      <c r="EC20" s="213">
        <f>IF('wg H_Lorenc'!$C20=EB$1,kwantylowa!$C20,0)</f>
        <v>0</v>
      </c>
      <c r="ED20" s="213">
        <f>IF('wg H_Lorenc'!$D20=EB$1,kwantylowa!$D20,0)</f>
        <v>0</v>
      </c>
      <c r="EE20" s="213">
        <f>IF('wg H_Lorenc'!$E20=EB$1,kwantylowa!$E20,0)</f>
        <v>0</v>
      </c>
      <c r="EF20" s="213">
        <f>IF('wg H_Lorenc'!$F20=EB$1,kwantylowa!$F20,0)</f>
        <v>0</v>
      </c>
      <c r="EG20" s="213">
        <f>IF('wg H_Lorenc'!$G20=EB$1,kwantylowa!$G20,0)</f>
        <v>0</v>
      </c>
      <c r="EH20" s="213">
        <f>IF('wg H_Lorenc'!$H20=EB$1,kwantylowa!$H20,0)</f>
        <v>0</v>
      </c>
      <c r="EI20" s="213">
        <f>IF('wg H_Lorenc'!$I20=EB$1,kwantylowa!$I20,0)</f>
        <v>0</v>
      </c>
      <c r="EJ20" s="213">
        <f>IF('wg H_Lorenc'!$J20=EB$1,kwantylowa!$J20,0)</f>
        <v>0</v>
      </c>
      <c r="EK20" s="213">
        <f>IF('wg H_Lorenc'!$K20=EB$1,kwantylowa!$K20,0)</f>
        <v>0</v>
      </c>
      <c r="EL20" s="213">
        <f>IF('wg H_Lorenc'!$L20=EB$1,kwantylowa!$L20,0)</f>
        <v>0</v>
      </c>
      <c r="EM20" s="213">
        <f>IF('wg H_Lorenc'!$M20=EB$1,kwantylowa!$M20,0)</f>
        <v>0</v>
      </c>
    </row>
    <row r="21" spans="1:143" ht="9" customHeight="1">
      <c r="A21" s="212">
        <f>'w-wa'!A20</f>
        <v>1797</v>
      </c>
      <c r="B21" s="213">
        <f>IF('wg H_Lorenc'!B21=$A$1,kwantylowa!B21,0)</f>
        <v>0</v>
      </c>
      <c r="C21" s="213">
        <f>IF('wg H_Lorenc'!C21=$A$1,kwantylowa!C21,0)</f>
        <v>0</v>
      </c>
      <c r="D21" s="213">
        <f>IF('wg H_Lorenc'!D21=$A$1,kwantylowa!D21,0)</f>
        <v>0</v>
      </c>
      <c r="E21" s="213">
        <f>IF('wg H_Lorenc'!E21=$A$1,kwantylowa!E21,0)</f>
        <v>0</v>
      </c>
      <c r="F21" s="213">
        <f>IF('wg H_Lorenc'!F21=$A$1,kwantylowa!F21,0)</f>
        <v>0</v>
      </c>
      <c r="G21" s="213">
        <f>IF('wg H_Lorenc'!G21=$A$1,kwantylowa!G21,0)</f>
        <v>0</v>
      </c>
      <c r="H21" s="213">
        <f>IF('wg H_Lorenc'!H21=$A$1,kwantylowa!H21,0)</f>
        <v>0</v>
      </c>
      <c r="I21" s="213">
        <f>IF('wg H_Lorenc'!I21=$A$1,kwantylowa!I21,0)</f>
        <v>0</v>
      </c>
      <c r="J21" s="213">
        <f>IF('wg H_Lorenc'!J21=$A$1,kwantylowa!J21,0)</f>
        <v>0</v>
      </c>
      <c r="K21" s="213">
        <f>IF('wg H_Lorenc'!K21=$A$1,kwantylowa!K21,0)</f>
        <v>0</v>
      </c>
      <c r="L21" s="213">
        <f>IF('wg H_Lorenc'!L21=$A$1,kwantylowa!L21,0)</f>
        <v>0</v>
      </c>
      <c r="M21" s="213">
        <f>IF('wg H_Lorenc'!M21=$A$1,kwantylowa!M21,0)</f>
        <v>0</v>
      </c>
      <c r="O21" s="213">
        <f>IF('wg H_Lorenc'!$B21=$O$1,kwantylowa!$B21,0)</f>
        <v>0</v>
      </c>
      <c r="P21" s="213">
        <f>IF('wg H_Lorenc'!$C21=$O$1,kwantylowa!$C21,0)</f>
        <v>0</v>
      </c>
      <c r="Q21" s="213">
        <f>IF('wg H_Lorenc'!$D21=$O$1,kwantylowa!$D21,0)</f>
        <v>0</v>
      </c>
      <c r="R21" s="213">
        <f>IF('wg H_Lorenc'!$E21=$O$1,kwantylowa!$E21,0)</f>
        <v>0</v>
      </c>
      <c r="S21" s="213">
        <f>IF('wg H_Lorenc'!$F21=$O$1,kwantylowa!$F21,0)</f>
        <v>1</v>
      </c>
      <c r="T21" s="213">
        <f>IF('wg H_Lorenc'!$G21=$O$1,kwantylowa!$G21,0)</f>
        <v>0</v>
      </c>
      <c r="U21" s="213">
        <f>IF('wg H_Lorenc'!$H21=$O$1,kwantylowa!$H21,0)</f>
        <v>0</v>
      </c>
      <c r="V21" s="213">
        <f>IF('wg H_Lorenc'!$I21=$O$1,kwantylowa!$I21,0)</f>
        <v>0</v>
      </c>
      <c r="W21" s="213">
        <f>IF('wg H_Lorenc'!$J21=$O$1,kwantylowa!$J21,0)</f>
        <v>0</v>
      </c>
      <c r="X21" s="213">
        <f>IF('wg H_Lorenc'!$K21=$O$1,kwantylowa!$K21,0)</f>
        <v>0</v>
      </c>
      <c r="Y21" s="213">
        <f>IF('wg H_Lorenc'!$L21=$O$1,kwantylowa!$L21,0)</f>
        <v>0</v>
      </c>
      <c r="Z21" s="213">
        <f>IF('wg H_Lorenc'!$M21=$O$1,kwantylowa!$M21,0)</f>
        <v>0</v>
      </c>
      <c r="AB21" s="213">
        <f>IF('wg H_Lorenc'!$B21=$AB$1,kwantylowa!$B21,0)</f>
        <v>0</v>
      </c>
      <c r="AC21" s="213">
        <f>IF('wg H_Lorenc'!$C21=AB$1,kwantylowa!$C21,0)</f>
        <v>0</v>
      </c>
      <c r="AD21" s="213">
        <f>IF('wg H_Lorenc'!$D21=AB$1,kwantylowa!$D21,0)</f>
        <v>0</v>
      </c>
      <c r="AE21" s="213">
        <f>IF('wg H_Lorenc'!$E21=AB$1,kwantylowa!$E21,0)</f>
        <v>0</v>
      </c>
      <c r="AF21" s="213">
        <f>IF('wg H_Lorenc'!$F21=AB$1,kwantylowa!$F21,0)</f>
        <v>0</v>
      </c>
      <c r="AG21" s="213">
        <f>IF('wg H_Lorenc'!$G21=AB$1,kwantylowa!$G21,0)</f>
        <v>0</v>
      </c>
      <c r="AH21" s="213">
        <f>IF('wg H_Lorenc'!$H21=AB$1,kwantylowa!$H21,0)</f>
        <v>1</v>
      </c>
      <c r="AI21" s="213">
        <f>IF('wg H_Lorenc'!$I21=AB$1,kwantylowa!$I21,0)</f>
        <v>0</v>
      </c>
      <c r="AJ21" s="213">
        <f>IF('wg H_Lorenc'!$J21=AB$1,kwantylowa!$J21,0)</f>
        <v>1</v>
      </c>
      <c r="AK21" s="213">
        <f>IF('wg H_Lorenc'!$K21=AB$1,kwantylowa!$K21,0)</f>
        <v>0</v>
      </c>
      <c r="AL21" s="213">
        <f>IF('wg H_Lorenc'!$L21=AB$1,kwantylowa!$L21,0)</f>
        <v>0</v>
      </c>
      <c r="AM21" s="213">
        <f>IF('wg H_Lorenc'!$M21=AB$1,kwantylowa!$M21,0)</f>
        <v>0</v>
      </c>
      <c r="AO21" s="213">
        <f>IF('wg H_Lorenc'!$B21=AO$1,kwantylowa!$B21,0)</f>
        <v>6</v>
      </c>
      <c r="AP21" s="213">
        <f>IF('wg H_Lorenc'!$C21=AO$1,kwantylowa!$C21,0)</f>
        <v>4</v>
      </c>
      <c r="AQ21" s="213">
        <f>IF('wg H_Lorenc'!$D21=AO$1,kwantylowa!$D21,0)</f>
        <v>0</v>
      </c>
      <c r="AR21" s="213">
        <f>IF('wg H_Lorenc'!$E21=AO$1,kwantylowa!$E21,0)</f>
        <v>4</v>
      </c>
      <c r="AS21" s="213">
        <f>IF('wg H_Lorenc'!$F21=AO$1,kwantylowa!$F21,0)</f>
        <v>0</v>
      </c>
      <c r="AT21" s="213">
        <f>IF('wg H_Lorenc'!$G21=AO$1,kwantylowa!$G21,0)</f>
        <v>2</v>
      </c>
      <c r="AU21" s="213">
        <f>IF('wg H_Lorenc'!$H21=AO$1,kwantylowa!$H21,0)</f>
        <v>0</v>
      </c>
      <c r="AV21" s="213">
        <f>IF('wg H_Lorenc'!$I21=AO$1,kwantylowa!$I21,0)</f>
        <v>1</v>
      </c>
      <c r="AW21" s="213">
        <f>IF('wg H_Lorenc'!$J21=AO$1,kwantylowa!$J21,0)</f>
        <v>0</v>
      </c>
      <c r="AX21" s="213">
        <f>IF('wg H_Lorenc'!$K21=AO$1,kwantylowa!$K21,0)</f>
        <v>0</v>
      </c>
      <c r="AY21" s="213">
        <f>IF('wg H_Lorenc'!$L21=AO$1,kwantylowa!$L21,0)</f>
        <v>0</v>
      </c>
      <c r="AZ21" s="213">
        <f>IF('wg H_Lorenc'!$M21=AO$1,kwantylowa!$M21,0)</f>
        <v>0</v>
      </c>
      <c r="BB21" s="213">
        <f>IF('wg H_Lorenc'!$B21=BB$1,kwantylowa!$B21,0)</f>
        <v>0</v>
      </c>
      <c r="BC21" s="213">
        <f>IF('wg H_Lorenc'!$C21=BB$1,kwantylowa!$C21,0)</f>
        <v>0</v>
      </c>
      <c r="BD21" s="213">
        <f>IF('wg H_Lorenc'!$D21=BB$1,kwantylowa!$D21,0)</f>
        <v>0</v>
      </c>
      <c r="BE21" s="213">
        <f>IF('wg H_Lorenc'!$E21=BB$1,kwantylowa!$E21,0)</f>
        <v>0</v>
      </c>
      <c r="BF21" s="213">
        <f>IF('wg H_Lorenc'!$F21=BB$1,kwantylowa!$F21,0)</f>
        <v>0</v>
      </c>
      <c r="BG21" s="213">
        <f>IF('wg H_Lorenc'!$G21=BB$1,kwantylowa!$G21,0)</f>
        <v>0</v>
      </c>
      <c r="BH21" s="213">
        <f>IF('wg H_Lorenc'!$H21=BB$1,kwantylowa!$H21,0)</f>
        <v>0</v>
      </c>
      <c r="BI21" s="213">
        <f>IF('wg H_Lorenc'!$I21=BB$1,kwantylowa!$I21,0)</f>
        <v>0</v>
      </c>
      <c r="BJ21" s="213">
        <f>IF('wg H_Lorenc'!$J21=BB$1,kwantylowa!$J21,0)</f>
        <v>0</v>
      </c>
      <c r="BK21" s="213">
        <f>IF('wg H_Lorenc'!$K21=BB$1,kwantylowa!$K21,0)</f>
        <v>3</v>
      </c>
      <c r="BL21" s="213">
        <f>IF('wg H_Lorenc'!$L21=BB$1,kwantylowa!$L21,0)</f>
        <v>0</v>
      </c>
      <c r="BM21" s="213">
        <f>IF('wg H_Lorenc'!$M21=BB$1,kwantylowa!$M21,0)</f>
        <v>7</v>
      </c>
      <c r="BO21" s="213">
        <f>IF('wg H_Lorenc'!$B21=BO$1,kwantylowa!$B21,0)</f>
        <v>0</v>
      </c>
      <c r="BP21" s="213">
        <f>IF('wg H_Lorenc'!$C21=BO$1,kwantylowa!$C21,0)</f>
        <v>0</v>
      </c>
      <c r="BQ21" s="213">
        <f>IF('wg H_Lorenc'!$D21=BO$1,kwantylowa!$D21,0)</f>
        <v>9</v>
      </c>
      <c r="BR21" s="213">
        <f>IF('wg H_Lorenc'!$E21=BO$1,kwantylowa!$E21,0)</f>
        <v>0</v>
      </c>
      <c r="BS21" s="213">
        <f>IF('wg H_Lorenc'!$F21=BO$1,kwantylowa!$F21,0)</f>
        <v>0</v>
      </c>
      <c r="BT21" s="213">
        <f>IF('wg H_Lorenc'!$G21=BO$1,kwantylowa!$G21,0)</f>
        <v>0</v>
      </c>
      <c r="BU21" s="213">
        <f>IF('wg H_Lorenc'!$H21=BO$1,kwantylowa!$H21,0)</f>
        <v>0</v>
      </c>
      <c r="BV21" s="213">
        <f>IF('wg H_Lorenc'!$I21=BO$1,kwantylowa!$I21,0)</f>
        <v>0</v>
      </c>
      <c r="BW21" s="213">
        <f>IF('wg H_Lorenc'!$J21=BO$1,kwantylowa!$J21,0)</f>
        <v>0</v>
      </c>
      <c r="BX21" s="213">
        <f>IF('wg H_Lorenc'!$K21=BO$1,kwantylowa!$K21,0)</f>
        <v>0</v>
      </c>
      <c r="BY21" s="213">
        <f>IF('wg H_Lorenc'!$L21=BO$1,kwantylowa!$L21,0)</f>
        <v>9</v>
      </c>
      <c r="BZ21" s="213">
        <f>IF('wg H_Lorenc'!$M21=BO$1,kwantylowa!$M21,0)</f>
        <v>0</v>
      </c>
      <c r="CB21" s="213">
        <f>IF('wg H_Lorenc'!$B21=CB$1,kwantylowa!$B21,0)</f>
        <v>0</v>
      </c>
      <c r="CC21" s="213">
        <f>IF('wg H_Lorenc'!$C21=CB$1,kwantylowa!$C21,0)</f>
        <v>0</v>
      </c>
      <c r="CD21" s="213">
        <f>IF('wg H_Lorenc'!$D21=CB$1,kwantylowa!$D21,0)</f>
        <v>0</v>
      </c>
      <c r="CE21" s="213">
        <f>IF('wg H_Lorenc'!$E21=CB$1,kwantylowa!$E21,0)</f>
        <v>0</v>
      </c>
      <c r="CF21" s="213">
        <f>IF('wg H_Lorenc'!$F21=CB$1,kwantylowa!$F21,0)</f>
        <v>0</v>
      </c>
      <c r="CG21" s="213">
        <f>IF('wg H_Lorenc'!$G21=CB$1,kwantylowa!$G21,0)</f>
        <v>0</v>
      </c>
      <c r="CH21" s="213">
        <f>IF('wg H_Lorenc'!$H21=CB$1,kwantylowa!$H21,0)</f>
        <v>0</v>
      </c>
      <c r="CI21" s="213">
        <f>IF('wg H_Lorenc'!$I21=CB$1,kwantylowa!$I21,0)</f>
        <v>0</v>
      </c>
      <c r="CJ21" s="213">
        <f>IF('wg H_Lorenc'!$J21=CB$1,kwantylowa!$J21,0)</f>
        <v>0</v>
      </c>
      <c r="CK21" s="213">
        <f>IF('wg H_Lorenc'!$K21=CB$1,kwantylowa!$K21,0)</f>
        <v>0</v>
      </c>
      <c r="CL21" s="213">
        <f>IF('wg H_Lorenc'!$L21=CB$1,kwantylowa!$L21,0)</f>
        <v>0</v>
      </c>
      <c r="CM21" s="213">
        <f>IF('wg H_Lorenc'!$M21=CB$1,kwantylowa!$M21,0)</f>
        <v>0</v>
      </c>
      <c r="CO21" s="213">
        <f>IF('wg H_Lorenc'!$B21=CO$1,kwantylowa!$B21,0)</f>
        <v>0</v>
      </c>
      <c r="CP21" s="213">
        <f>IF('wg H_Lorenc'!$C21=CO$1,kwantylowa!$C21,0)</f>
        <v>0</v>
      </c>
      <c r="CQ21" s="213">
        <f>IF('wg H_Lorenc'!$D21=CO$1,kwantylowa!$D21,0)</f>
        <v>0</v>
      </c>
      <c r="CR21" s="213">
        <f>IF('wg H_Lorenc'!$E21=CO$1,kwantylowa!$E21,0)</f>
        <v>0</v>
      </c>
      <c r="CS21" s="213">
        <f>IF('wg H_Lorenc'!$F21=CO$1,kwantylowa!$F21,0)</f>
        <v>0</v>
      </c>
      <c r="CT21" s="213">
        <f>IF('wg H_Lorenc'!$G21=CO$1,kwantylowa!$G21,0)</f>
        <v>0</v>
      </c>
      <c r="CU21" s="213">
        <f>IF('wg H_Lorenc'!$H21=CO$1,kwantylowa!$H21,0)</f>
        <v>0</v>
      </c>
      <c r="CV21" s="213">
        <f>IF('wg H_Lorenc'!$I21=CO$1,kwantylowa!$I21,0)</f>
        <v>0</v>
      </c>
      <c r="CW21" s="213">
        <f>IF('wg H_Lorenc'!$J21=CO$1,kwantylowa!$J21,0)</f>
        <v>0</v>
      </c>
      <c r="CX21" s="213">
        <f>IF('wg H_Lorenc'!$K21=CO$1,kwantylowa!$K21,0)</f>
        <v>0</v>
      </c>
      <c r="CY21" s="213">
        <f>IF('wg H_Lorenc'!$L21=CO$1,kwantylowa!$L21,0)</f>
        <v>0</v>
      </c>
      <c r="CZ21" s="213">
        <f>IF('wg H_Lorenc'!$M21=CO$1,kwantylowa!$M21,0)</f>
        <v>0</v>
      </c>
      <c r="DB21" s="213">
        <f>IF('wg H_Lorenc'!$B21=DB$1,kwantylowa!$B21,0)</f>
        <v>0</v>
      </c>
      <c r="DC21" s="213">
        <f>IF('wg H_Lorenc'!$C21=DB$1,kwantylowa!$C21,0)</f>
        <v>0</v>
      </c>
      <c r="DD21" s="213">
        <f>IF('wg H_Lorenc'!$D21=DB$1,kwantylowa!$D21,0)</f>
        <v>0</v>
      </c>
      <c r="DE21" s="213">
        <f>IF('wg H_Lorenc'!$E21=DB$1,kwantylowa!$E21,0)</f>
        <v>0</v>
      </c>
      <c r="DF21" s="213">
        <f>IF('wg H_Lorenc'!$F21=DB$1,kwantylowa!$F21,0)</f>
        <v>0</v>
      </c>
      <c r="DG21" s="213">
        <f>IF('wg H_Lorenc'!$G21=DB$1,kwantylowa!$G21,0)</f>
        <v>0</v>
      </c>
      <c r="DH21" s="213">
        <f>IF('wg H_Lorenc'!$H21=DB$1,kwantylowa!$H21,0)</f>
        <v>0</v>
      </c>
      <c r="DI21" s="213">
        <f>IF('wg H_Lorenc'!$I21=DB$1,kwantylowa!$I21,0)</f>
        <v>0</v>
      </c>
      <c r="DJ21" s="213">
        <f>IF('wg H_Lorenc'!$J21=DB$1,kwantylowa!$J21,0)</f>
        <v>0</v>
      </c>
      <c r="DK21" s="213">
        <f>IF('wg H_Lorenc'!$K21=DB$1,kwantylowa!$K21,0)</f>
        <v>0</v>
      </c>
      <c r="DL21" s="213">
        <f>IF('wg H_Lorenc'!$L21=DB$1,kwantylowa!$L21,0)</f>
        <v>0</v>
      </c>
      <c r="DM21" s="213">
        <f>IF('wg H_Lorenc'!$M21=DB$1,kwantylowa!$M21,0)</f>
        <v>0</v>
      </c>
      <c r="DO21" s="213">
        <f>IF('wg H_Lorenc'!$B21=DO$1,kwantylowa!$B21,0)</f>
        <v>0</v>
      </c>
      <c r="DP21" s="213">
        <f>IF('wg H_Lorenc'!$C21=DO$1,kwantylowa!$C21,0)</f>
        <v>0</v>
      </c>
      <c r="DQ21" s="213">
        <f>IF('wg H_Lorenc'!$D21=DO$1,kwantylowa!$D21,0)</f>
        <v>0</v>
      </c>
      <c r="DR21" s="213">
        <f>IF('wg H_Lorenc'!$E21=DO$1,kwantylowa!$E21,0)</f>
        <v>0</v>
      </c>
      <c r="DS21" s="213">
        <f>IF('wg H_Lorenc'!$F21=DO$1,kwantylowa!$F21,0)</f>
        <v>0</v>
      </c>
      <c r="DT21" s="213">
        <f>IF('wg H_Lorenc'!$G21=DO$1,kwantylowa!$G21,0)</f>
        <v>0</v>
      </c>
      <c r="DU21" s="213">
        <f>IF('wg H_Lorenc'!$H21=DO$1,kwantylowa!$H21,0)</f>
        <v>0</v>
      </c>
      <c r="DV21" s="213">
        <f>IF('wg H_Lorenc'!$I21=DO$1,kwantylowa!$I21,0)</f>
        <v>0</v>
      </c>
      <c r="DW21" s="213">
        <f>IF('wg H_Lorenc'!$J21=DO$1,kwantylowa!$J21,0)</f>
        <v>0</v>
      </c>
      <c r="DX21" s="213">
        <f>IF('wg H_Lorenc'!$K21=DO$1,kwantylowa!$K21,0)</f>
        <v>0</v>
      </c>
      <c r="DY21" s="213">
        <f>IF('wg H_Lorenc'!$L21=DO$1,kwantylowa!$L21,0)</f>
        <v>0</v>
      </c>
      <c r="DZ21" s="213">
        <f>IF('wg H_Lorenc'!$M21=DO$1,kwantylowa!$M21,0)</f>
        <v>0</v>
      </c>
      <c r="EB21" s="213">
        <f>IF('wg H_Lorenc'!$B21=EB$1,kwantylowa!$B21,0)</f>
        <v>0</v>
      </c>
      <c r="EC21" s="213">
        <f>IF('wg H_Lorenc'!$C21=EB$1,kwantylowa!$C21,0)</f>
        <v>0</v>
      </c>
      <c r="ED21" s="213">
        <f>IF('wg H_Lorenc'!$D21=EB$1,kwantylowa!$D21,0)</f>
        <v>0</v>
      </c>
      <c r="EE21" s="213">
        <f>IF('wg H_Lorenc'!$E21=EB$1,kwantylowa!$E21,0)</f>
        <v>0</v>
      </c>
      <c r="EF21" s="213">
        <f>IF('wg H_Lorenc'!$F21=EB$1,kwantylowa!$F21,0)</f>
        <v>0</v>
      </c>
      <c r="EG21" s="213">
        <f>IF('wg H_Lorenc'!$G21=EB$1,kwantylowa!$G21,0)</f>
        <v>0</v>
      </c>
      <c r="EH21" s="213">
        <f>IF('wg H_Lorenc'!$H21=EB$1,kwantylowa!$H21,0)</f>
        <v>0</v>
      </c>
      <c r="EI21" s="213">
        <f>IF('wg H_Lorenc'!$I21=EB$1,kwantylowa!$I21,0)</f>
        <v>0</v>
      </c>
      <c r="EJ21" s="213">
        <f>IF('wg H_Lorenc'!$J21=EB$1,kwantylowa!$J21,0)</f>
        <v>0</v>
      </c>
      <c r="EK21" s="213">
        <f>IF('wg H_Lorenc'!$K21=EB$1,kwantylowa!$K21,0)</f>
        <v>0</v>
      </c>
      <c r="EL21" s="213">
        <f>IF('wg H_Lorenc'!$L21=EB$1,kwantylowa!$L21,0)</f>
        <v>0</v>
      </c>
      <c r="EM21" s="213">
        <f>IF('wg H_Lorenc'!$M21=EB$1,kwantylowa!$M21,0)</f>
        <v>0</v>
      </c>
    </row>
    <row r="22" spans="1:143" ht="9" customHeight="1">
      <c r="A22" s="212">
        <f>'w-wa'!A21</f>
        <v>1798</v>
      </c>
      <c r="B22" s="213">
        <f>IF('wg H_Lorenc'!B22=$A$1,kwantylowa!B22,0)</f>
        <v>0</v>
      </c>
      <c r="C22" s="213">
        <f>IF('wg H_Lorenc'!C22=$A$1,kwantylowa!C22,0)</f>
        <v>0</v>
      </c>
      <c r="D22" s="213">
        <f>IF('wg H_Lorenc'!D22=$A$1,kwantylowa!D22,0)</f>
        <v>0</v>
      </c>
      <c r="E22" s="213">
        <f>IF('wg H_Lorenc'!E22=$A$1,kwantylowa!E22,0)</f>
        <v>0</v>
      </c>
      <c r="F22" s="213">
        <f>IF('wg H_Lorenc'!F22=$A$1,kwantylowa!F22,0)</f>
        <v>0</v>
      </c>
      <c r="G22" s="213">
        <f>IF('wg H_Lorenc'!G22=$A$1,kwantylowa!G22,0)</f>
        <v>0</v>
      </c>
      <c r="H22" s="213">
        <f>IF('wg H_Lorenc'!H22=$A$1,kwantylowa!H22,0)</f>
        <v>0</v>
      </c>
      <c r="I22" s="213">
        <f>IF('wg H_Lorenc'!I22=$A$1,kwantylowa!I22,0)</f>
        <v>0</v>
      </c>
      <c r="J22" s="213">
        <f>IF('wg H_Lorenc'!J22=$A$1,kwantylowa!J22,0)</f>
        <v>0</v>
      </c>
      <c r="K22" s="213">
        <f>IF('wg H_Lorenc'!K22=$A$1,kwantylowa!K22,0)</f>
        <v>0</v>
      </c>
      <c r="L22" s="213">
        <f>IF('wg H_Lorenc'!L22=$A$1,kwantylowa!L22,0)</f>
        <v>0</v>
      </c>
      <c r="M22" s="213">
        <f>IF('wg H_Lorenc'!M22=$A$1,kwantylowa!M22,0)</f>
        <v>0</v>
      </c>
      <c r="O22" s="213">
        <f>IF('wg H_Lorenc'!$B22=$O$1,kwantylowa!$B22,0)</f>
        <v>0</v>
      </c>
      <c r="P22" s="213">
        <f>IF('wg H_Lorenc'!$C22=$O$1,kwantylowa!$C22,0)</f>
        <v>0</v>
      </c>
      <c r="Q22" s="213">
        <f>IF('wg H_Lorenc'!$D22=$O$1,kwantylowa!$D22,0)</f>
        <v>0</v>
      </c>
      <c r="R22" s="213">
        <f>IF('wg H_Lorenc'!$E22=$O$1,kwantylowa!$E22,0)</f>
        <v>0</v>
      </c>
      <c r="S22" s="213">
        <f>IF('wg H_Lorenc'!$F22=$O$1,kwantylowa!$F22,0)</f>
        <v>0</v>
      </c>
      <c r="T22" s="213">
        <f>IF('wg H_Lorenc'!$G22=$O$1,kwantylowa!$G22,0)</f>
        <v>0</v>
      </c>
      <c r="U22" s="213">
        <f>IF('wg H_Lorenc'!$H22=$O$1,kwantylowa!$H22,0)</f>
        <v>0</v>
      </c>
      <c r="V22" s="213">
        <f>IF('wg H_Lorenc'!$I22=$O$1,kwantylowa!$I22,0)</f>
        <v>0</v>
      </c>
      <c r="W22" s="213">
        <f>IF('wg H_Lorenc'!$J22=$O$1,kwantylowa!$J22,0)</f>
        <v>0</v>
      </c>
      <c r="X22" s="213">
        <f>IF('wg H_Lorenc'!$K22=$O$1,kwantylowa!$K22,0)</f>
        <v>0</v>
      </c>
      <c r="Y22" s="213">
        <f>IF('wg H_Lorenc'!$L22=$O$1,kwantylowa!$L22,0)</f>
        <v>0</v>
      </c>
      <c r="Z22" s="213">
        <f>IF('wg H_Lorenc'!$M22=$O$1,kwantylowa!$M22,0)</f>
        <v>0</v>
      </c>
      <c r="AB22" s="213">
        <f>IF('wg H_Lorenc'!$B22=$AB$1,kwantylowa!$B22,0)</f>
        <v>0</v>
      </c>
      <c r="AC22" s="213">
        <f>IF('wg H_Lorenc'!$C22=AB$1,kwantylowa!$C22,0)</f>
        <v>0</v>
      </c>
      <c r="AD22" s="213">
        <f>IF('wg H_Lorenc'!$D22=AB$1,kwantylowa!$D22,0)</f>
        <v>0</v>
      </c>
      <c r="AE22" s="213">
        <f>IF('wg H_Lorenc'!$E22=AB$1,kwantylowa!$E22,0)</f>
        <v>0</v>
      </c>
      <c r="AF22" s="213">
        <f>IF('wg H_Lorenc'!$F22=AB$1,kwantylowa!$F22,0)</f>
        <v>0</v>
      </c>
      <c r="AG22" s="213">
        <f>IF('wg H_Lorenc'!$G22=AB$1,kwantylowa!$G22,0)</f>
        <v>0</v>
      </c>
      <c r="AH22" s="213">
        <f>IF('wg H_Lorenc'!$H22=AB$1,kwantylowa!$H22,0)</f>
        <v>0</v>
      </c>
      <c r="AI22" s="213">
        <f>IF('wg H_Lorenc'!$I22=AB$1,kwantylowa!$I22,0)</f>
        <v>0</v>
      </c>
      <c r="AJ22" s="213">
        <f>IF('wg H_Lorenc'!$J22=AB$1,kwantylowa!$J22,0)</f>
        <v>0</v>
      </c>
      <c r="AK22" s="213">
        <f>IF('wg H_Lorenc'!$K22=AB$1,kwantylowa!$K22,0)</f>
        <v>0</v>
      </c>
      <c r="AL22" s="213">
        <f>IF('wg H_Lorenc'!$L22=AB$1,kwantylowa!$L22,0)</f>
        <v>0</v>
      </c>
      <c r="AM22" s="213">
        <f>IF('wg H_Lorenc'!$M22=AB$1,kwantylowa!$M22,0)</f>
        <v>0</v>
      </c>
      <c r="AO22" s="213">
        <f>IF('wg H_Lorenc'!$B22=AO$1,kwantylowa!$B22,0)</f>
        <v>0</v>
      </c>
      <c r="AP22" s="213">
        <f>IF('wg H_Lorenc'!$C22=AO$1,kwantylowa!$C22,0)</f>
        <v>5</v>
      </c>
      <c r="AQ22" s="213">
        <f>IF('wg H_Lorenc'!$D22=AO$1,kwantylowa!$D22,0)</f>
        <v>6</v>
      </c>
      <c r="AR22" s="213">
        <f>IF('wg H_Lorenc'!$E22=AO$1,kwantylowa!$E22,0)</f>
        <v>3</v>
      </c>
      <c r="AS22" s="213">
        <f>IF('wg H_Lorenc'!$F22=AO$1,kwantylowa!$F22,0)</f>
        <v>3</v>
      </c>
      <c r="AT22" s="213">
        <f>IF('wg H_Lorenc'!$G22=AO$1,kwantylowa!$G22,0)</f>
        <v>0</v>
      </c>
      <c r="AU22" s="213">
        <f>IF('wg H_Lorenc'!$H22=AO$1,kwantylowa!$H22,0)</f>
        <v>3</v>
      </c>
      <c r="AV22" s="213">
        <f>IF('wg H_Lorenc'!$I22=AO$1,kwantylowa!$I22,0)</f>
        <v>1</v>
      </c>
      <c r="AW22" s="213">
        <f>IF('wg H_Lorenc'!$J22=AO$1,kwantylowa!$J22,0)</f>
        <v>3</v>
      </c>
      <c r="AX22" s="213">
        <f>IF('wg H_Lorenc'!$K22=AO$1,kwantylowa!$K22,0)</f>
        <v>0</v>
      </c>
      <c r="AY22" s="213">
        <f>IF('wg H_Lorenc'!$L22=AO$1,kwantylowa!$L22,0)</f>
        <v>0</v>
      </c>
      <c r="AZ22" s="213">
        <f>IF('wg H_Lorenc'!$M22=AO$1,kwantylowa!$M22,0)</f>
        <v>0</v>
      </c>
      <c r="BB22" s="213">
        <f>IF('wg H_Lorenc'!$B22=BB$1,kwantylowa!$B22,0)</f>
        <v>7</v>
      </c>
      <c r="BC22" s="213">
        <f>IF('wg H_Lorenc'!$C22=BB$1,kwantylowa!$C22,0)</f>
        <v>0</v>
      </c>
      <c r="BD22" s="213">
        <f>IF('wg H_Lorenc'!$D22=BB$1,kwantylowa!$D22,0)</f>
        <v>0</v>
      </c>
      <c r="BE22" s="213">
        <f>IF('wg H_Lorenc'!$E22=BB$1,kwantylowa!$E22,0)</f>
        <v>0</v>
      </c>
      <c r="BF22" s="213">
        <f>IF('wg H_Lorenc'!$F22=BB$1,kwantylowa!$F22,0)</f>
        <v>0</v>
      </c>
      <c r="BG22" s="213">
        <f>IF('wg H_Lorenc'!$G22=BB$1,kwantylowa!$G22,0)</f>
        <v>4</v>
      </c>
      <c r="BH22" s="213">
        <f>IF('wg H_Lorenc'!$H22=BB$1,kwantylowa!$H22,0)</f>
        <v>0</v>
      </c>
      <c r="BI22" s="213">
        <f>IF('wg H_Lorenc'!$I22=BB$1,kwantylowa!$I22,0)</f>
        <v>0</v>
      </c>
      <c r="BJ22" s="213">
        <f>IF('wg H_Lorenc'!$J22=BB$1,kwantylowa!$J22,0)</f>
        <v>0</v>
      </c>
      <c r="BK22" s="213">
        <f>IF('wg H_Lorenc'!$K22=BB$1,kwantylowa!$K22,0)</f>
        <v>0</v>
      </c>
      <c r="BL22" s="213">
        <f>IF('wg H_Lorenc'!$L22=BB$1,kwantylowa!$L22,0)</f>
        <v>0</v>
      </c>
      <c r="BM22" s="213">
        <f>IF('wg H_Lorenc'!$M22=BB$1,kwantylowa!$M22,0)</f>
        <v>0</v>
      </c>
      <c r="BO22" s="213">
        <f>IF('wg H_Lorenc'!$B22=BO$1,kwantylowa!$B22,0)</f>
        <v>0</v>
      </c>
      <c r="BP22" s="213">
        <f>IF('wg H_Lorenc'!$C22=BO$1,kwantylowa!$C22,0)</f>
        <v>0</v>
      </c>
      <c r="BQ22" s="213">
        <f>IF('wg H_Lorenc'!$D22=BO$1,kwantylowa!$D22,0)</f>
        <v>0</v>
      </c>
      <c r="BR22" s="213">
        <f>IF('wg H_Lorenc'!$E22=BO$1,kwantylowa!$E22,0)</f>
        <v>0</v>
      </c>
      <c r="BS22" s="213">
        <f>IF('wg H_Lorenc'!$F22=BO$1,kwantylowa!$F22,0)</f>
        <v>0</v>
      </c>
      <c r="BT22" s="213">
        <f>IF('wg H_Lorenc'!$G22=BO$1,kwantylowa!$G22,0)</f>
        <v>0</v>
      </c>
      <c r="BU22" s="213">
        <f>IF('wg H_Lorenc'!$H22=BO$1,kwantylowa!$H22,0)</f>
        <v>0</v>
      </c>
      <c r="BV22" s="213">
        <f>IF('wg H_Lorenc'!$I22=BO$1,kwantylowa!$I22,0)</f>
        <v>0</v>
      </c>
      <c r="BW22" s="213">
        <f>IF('wg H_Lorenc'!$J22=BO$1,kwantylowa!$J22,0)</f>
        <v>0</v>
      </c>
      <c r="BX22" s="213">
        <f>IF('wg H_Lorenc'!$K22=BO$1,kwantylowa!$K22,0)</f>
        <v>0</v>
      </c>
      <c r="BY22" s="213">
        <f>IF('wg H_Lorenc'!$L22=BO$1,kwantylowa!$L22,0)</f>
        <v>0</v>
      </c>
      <c r="BZ22" s="213">
        <f>IF('wg H_Lorenc'!$M22=BO$1,kwantylowa!$M22,0)</f>
        <v>0</v>
      </c>
      <c r="CB22" s="213">
        <f>IF('wg H_Lorenc'!$B22=CB$1,kwantylowa!$B22,0)</f>
        <v>0</v>
      </c>
      <c r="CC22" s="213">
        <f>IF('wg H_Lorenc'!$C22=CB$1,kwantylowa!$C22,0)</f>
        <v>0</v>
      </c>
      <c r="CD22" s="213">
        <f>IF('wg H_Lorenc'!$D22=CB$1,kwantylowa!$D22,0)</f>
        <v>0</v>
      </c>
      <c r="CE22" s="213">
        <f>IF('wg H_Lorenc'!$E22=CB$1,kwantylowa!$E22,0)</f>
        <v>0</v>
      </c>
      <c r="CF22" s="213">
        <f>IF('wg H_Lorenc'!$F22=CB$1,kwantylowa!$F22,0)</f>
        <v>0</v>
      </c>
      <c r="CG22" s="213">
        <f>IF('wg H_Lorenc'!$G22=CB$1,kwantylowa!$G22,0)</f>
        <v>0</v>
      </c>
      <c r="CH22" s="213">
        <f>IF('wg H_Lorenc'!$H22=CB$1,kwantylowa!$H22,0)</f>
        <v>0</v>
      </c>
      <c r="CI22" s="213">
        <f>IF('wg H_Lorenc'!$I22=CB$1,kwantylowa!$I22,0)</f>
        <v>0</v>
      </c>
      <c r="CJ22" s="213">
        <f>IF('wg H_Lorenc'!$J22=CB$1,kwantylowa!$J22,0)</f>
        <v>0</v>
      </c>
      <c r="CK22" s="213">
        <f>IF('wg H_Lorenc'!$K22=CB$1,kwantylowa!$K22,0)</f>
        <v>8</v>
      </c>
      <c r="CL22" s="213">
        <f>IF('wg H_Lorenc'!$L22=CB$1,kwantylowa!$L22,0)</f>
        <v>9</v>
      </c>
      <c r="CM22" s="213">
        <f>IF('wg H_Lorenc'!$M22=CB$1,kwantylowa!$M22,0)</f>
        <v>0</v>
      </c>
      <c r="CO22" s="213">
        <f>IF('wg H_Lorenc'!$B22=CO$1,kwantylowa!$B22,0)</f>
        <v>0</v>
      </c>
      <c r="CP22" s="213">
        <f>IF('wg H_Lorenc'!$C22=CO$1,kwantylowa!$C22,0)</f>
        <v>0</v>
      </c>
      <c r="CQ22" s="213">
        <f>IF('wg H_Lorenc'!$D22=CO$1,kwantylowa!$D22,0)</f>
        <v>0</v>
      </c>
      <c r="CR22" s="213">
        <f>IF('wg H_Lorenc'!$E22=CO$1,kwantylowa!$E22,0)</f>
        <v>0</v>
      </c>
      <c r="CS22" s="213">
        <f>IF('wg H_Lorenc'!$F22=CO$1,kwantylowa!$F22,0)</f>
        <v>0</v>
      </c>
      <c r="CT22" s="213">
        <f>IF('wg H_Lorenc'!$G22=CO$1,kwantylowa!$G22,0)</f>
        <v>0</v>
      </c>
      <c r="CU22" s="213">
        <f>IF('wg H_Lorenc'!$H22=CO$1,kwantylowa!$H22,0)</f>
        <v>0</v>
      </c>
      <c r="CV22" s="213">
        <f>IF('wg H_Lorenc'!$I22=CO$1,kwantylowa!$I22,0)</f>
        <v>0</v>
      </c>
      <c r="CW22" s="213">
        <f>IF('wg H_Lorenc'!$J22=CO$1,kwantylowa!$J22,0)</f>
        <v>0</v>
      </c>
      <c r="CX22" s="213">
        <f>IF('wg H_Lorenc'!$K22=CO$1,kwantylowa!$K22,0)</f>
        <v>0</v>
      </c>
      <c r="CY22" s="213">
        <f>IF('wg H_Lorenc'!$L22=CO$1,kwantylowa!$L22,0)</f>
        <v>0</v>
      </c>
      <c r="CZ22" s="213">
        <f>IF('wg H_Lorenc'!$M22=CO$1,kwantylowa!$M22,0)</f>
        <v>0</v>
      </c>
      <c r="DB22" s="213">
        <f>IF('wg H_Lorenc'!$B22=DB$1,kwantylowa!$B22,0)</f>
        <v>0</v>
      </c>
      <c r="DC22" s="213">
        <f>IF('wg H_Lorenc'!$C22=DB$1,kwantylowa!$C22,0)</f>
        <v>0</v>
      </c>
      <c r="DD22" s="213">
        <f>IF('wg H_Lorenc'!$D22=DB$1,kwantylowa!$D22,0)</f>
        <v>0</v>
      </c>
      <c r="DE22" s="213">
        <f>IF('wg H_Lorenc'!$E22=DB$1,kwantylowa!$E22,0)</f>
        <v>0</v>
      </c>
      <c r="DF22" s="213">
        <f>IF('wg H_Lorenc'!$F22=DB$1,kwantylowa!$F22,0)</f>
        <v>0</v>
      </c>
      <c r="DG22" s="213">
        <f>IF('wg H_Lorenc'!$G22=DB$1,kwantylowa!$G22,0)</f>
        <v>0</v>
      </c>
      <c r="DH22" s="213">
        <f>IF('wg H_Lorenc'!$H22=DB$1,kwantylowa!$H22,0)</f>
        <v>0</v>
      </c>
      <c r="DI22" s="213">
        <f>IF('wg H_Lorenc'!$I22=DB$1,kwantylowa!$I22,0)</f>
        <v>0</v>
      </c>
      <c r="DJ22" s="213">
        <f>IF('wg H_Lorenc'!$J22=DB$1,kwantylowa!$J22,0)</f>
        <v>0</v>
      </c>
      <c r="DK22" s="213">
        <f>IF('wg H_Lorenc'!$K22=DB$1,kwantylowa!$K22,0)</f>
        <v>0</v>
      </c>
      <c r="DL22" s="213">
        <f>IF('wg H_Lorenc'!$L22=DB$1,kwantylowa!$L22,0)</f>
        <v>0</v>
      </c>
      <c r="DM22" s="213">
        <f>IF('wg H_Lorenc'!$M22=DB$1,kwantylowa!$M22,0)</f>
        <v>11</v>
      </c>
      <c r="DO22" s="213">
        <f>IF('wg H_Lorenc'!$B22=DO$1,kwantylowa!$B22,0)</f>
        <v>0</v>
      </c>
      <c r="DP22" s="213">
        <f>IF('wg H_Lorenc'!$C22=DO$1,kwantylowa!$C22,0)</f>
        <v>0</v>
      </c>
      <c r="DQ22" s="213">
        <f>IF('wg H_Lorenc'!$D22=DO$1,kwantylowa!$D22,0)</f>
        <v>0</v>
      </c>
      <c r="DR22" s="213">
        <f>IF('wg H_Lorenc'!$E22=DO$1,kwantylowa!$E22,0)</f>
        <v>0</v>
      </c>
      <c r="DS22" s="213">
        <f>IF('wg H_Lorenc'!$F22=DO$1,kwantylowa!$F22,0)</f>
        <v>0</v>
      </c>
      <c r="DT22" s="213">
        <f>IF('wg H_Lorenc'!$G22=DO$1,kwantylowa!$G22,0)</f>
        <v>0</v>
      </c>
      <c r="DU22" s="213">
        <f>IF('wg H_Lorenc'!$H22=DO$1,kwantylowa!$H22,0)</f>
        <v>0</v>
      </c>
      <c r="DV22" s="213">
        <f>IF('wg H_Lorenc'!$I22=DO$1,kwantylowa!$I22,0)</f>
        <v>0</v>
      </c>
      <c r="DW22" s="213">
        <f>IF('wg H_Lorenc'!$J22=DO$1,kwantylowa!$J22,0)</f>
        <v>0</v>
      </c>
      <c r="DX22" s="213">
        <f>IF('wg H_Lorenc'!$K22=DO$1,kwantylowa!$K22,0)</f>
        <v>0</v>
      </c>
      <c r="DY22" s="213">
        <f>IF('wg H_Lorenc'!$L22=DO$1,kwantylowa!$L22,0)</f>
        <v>0</v>
      </c>
      <c r="DZ22" s="213">
        <f>IF('wg H_Lorenc'!$M22=DO$1,kwantylowa!$M22,0)</f>
        <v>0</v>
      </c>
      <c r="EB22" s="213">
        <f>IF('wg H_Lorenc'!$B22=EB$1,kwantylowa!$B22,0)</f>
        <v>0</v>
      </c>
      <c r="EC22" s="213">
        <f>IF('wg H_Lorenc'!$C22=EB$1,kwantylowa!$C22,0)</f>
        <v>0</v>
      </c>
      <c r="ED22" s="213">
        <f>IF('wg H_Lorenc'!$D22=EB$1,kwantylowa!$D22,0)</f>
        <v>0</v>
      </c>
      <c r="EE22" s="213">
        <f>IF('wg H_Lorenc'!$E22=EB$1,kwantylowa!$E22,0)</f>
        <v>0</v>
      </c>
      <c r="EF22" s="213">
        <f>IF('wg H_Lorenc'!$F22=EB$1,kwantylowa!$F22,0)</f>
        <v>0</v>
      </c>
      <c r="EG22" s="213">
        <f>IF('wg H_Lorenc'!$G22=EB$1,kwantylowa!$G22,0)</f>
        <v>0</v>
      </c>
      <c r="EH22" s="213">
        <f>IF('wg H_Lorenc'!$H22=EB$1,kwantylowa!$H22,0)</f>
        <v>0</v>
      </c>
      <c r="EI22" s="213">
        <f>IF('wg H_Lorenc'!$I22=EB$1,kwantylowa!$I22,0)</f>
        <v>0</v>
      </c>
      <c r="EJ22" s="213">
        <f>IF('wg H_Lorenc'!$J22=EB$1,kwantylowa!$J22,0)</f>
        <v>0</v>
      </c>
      <c r="EK22" s="213">
        <f>IF('wg H_Lorenc'!$K22=EB$1,kwantylowa!$K22,0)</f>
        <v>0</v>
      </c>
      <c r="EL22" s="213">
        <f>IF('wg H_Lorenc'!$L22=EB$1,kwantylowa!$L22,0)</f>
        <v>0</v>
      </c>
      <c r="EM22" s="213">
        <f>IF('wg H_Lorenc'!$M22=EB$1,kwantylowa!$M22,0)</f>
        <v>0</v>
      </c>
    </row>
    <row r="23" spans="1:143" ht="9" customHeight="1">
      <c r="A23" s="212">
        <f>'w-wa'!A22</f>
        <v>1799</v>
      </c>
      <c r="B23" s="213">
        <f>IF('wg H_Lorenc'!B23=$A$1,kwantylowa!B23,0)</f>
        <v>0</v>
      </c>
      <c r="C23" s="213">
        <f>IF('wg H_Lorenc'!C23=$A$1,kwantylowa!C23,0)</f>
        <v>0</v>
      </c>
      <c r="D23" s="213">
        <f>IF('wg H_Lorenc'!D23=$A$1,kwantylowa!D23,0)</f>
        <v>0</v>
      </c>
      <c r="E23" s="213">
        <f>IF('wg H_Lorenc'!E23=$A$1,kwantylowa!E23,0)</f>
        <v>0</v>
      </c>
      <c r="F23" s="213">
        <f>IF('wg H_Lorenc'!F23=$A$1,kwantylowa!F23,0)</f>
        <v>0</v>
      </c>
      <c r="G23" s="213">
        <f>IF('wg H_Lorenc'!G23=$A$1,kwantylowa!G23,0)</f>
        <v>0</v>
      </c>
      <c r="H23" s="213">
        <f>IF('wg H_Lorenc'!H23=$A$1,kwantylowa!H23,0)</f>
        <v>0</v>
      </c>
      <c r="I23" s="213">
        <f>IF('wg H_Lorenc'!I23=$A$1,kwantylowa!I23,0)</f>
        <v>0</v>
      </c>
      <c r="J23" s="213">
        <f>IF('wg H_Lorenc'!J23=$A$1,kwantylowa!J23,0)</f>
        <v>0</v>
      </c>
      <c r="K23" s="213">
        <f>IF('wg H_Lorenc'!K23=$A$1,kwantylowa!K23,0)</f>
        <v>0</v>
      </c>
      <c r="L23" s="213">
        <f>IF('wg H_Lorenc'!L23=$A$1,kwantylowa!L23,0)</f>
        <v>0</v>
      </c>
      <c r="M23" s="213">
        <f>IF('wg H_Lorenc'!M23=$A$1,kwantylowa!M23,0)</f>
        <v>0</v>
      </c>
      <c r="O23" s="213">
        <f>IF('wg H_Lorenc'!$B23=$O$1,kwantylowa!$B23,0)</f>
        <v>0</v>
      </c>
      <c r="P23" s="213">
        <f>IF('wg H_Lorenc'!$C23=$O$1,kwantylowa!$C23,0)</f>
        <v>0</v>
      </c>
      <c r="Q23" s="213">
        <f>IF('wg H_Lorenc'!$D23=$O$1,kwantylowa!$D23,0)</f>
        <v>0</v>
      </c>
      <c r="R23" s="213">
        <f>IF('wg H_Lorenc'!$E23=$O$1,kwantylowa!$E23,0)</f>
        <v>0</v>
      </c>
      <c r="S23" s="213">
        <f>IF('wg H_Lorenc'!$F23=$O$1,kwantylowa!$F23,0)</f>
        <v>0</v>
      </c>
      <c r="T23" s="213">
        <f>IF('wg H_Lorenc'!$G23=$O$1,kwantylowa!$G23,0)</f>
        <v>0</v>
      </c>
      <c r="U23" s="213">
        <f>IF('wg H_Lorenc'!$H23=$O$1,kwantylowa!$H23,0)</f>
        <v>0</v>
      </c>
      <c r="V23" s="213">
        <f>IF('wg H_Lorenc'!$I23=$O$1,kwantylowa!$I23,0)</f>
        <v>0</v>
      </c>
      <c r="W23" s="213">
        <f>IF('wg H_Lorenc'!$J23=$O$1,kwantylowa!$J23,0)</f>
        <v>0</v>
      </c>
      <c r="X23" s="213">
        <f>IF('wg H_Lorenc'!$K23=$O$1,kwantylowa!$K23,0)</f>
        <v>0</v>
      </c>
      <c r="Y23" s="213">
        <f>IF('wg H_Lorenc'!$L23=$O$1,kwantylowa!$L23,0)</f>
        <v>0</v>
      </c>
      <c r="Z23" s="213">
        <f>IF('wg H_Lorenc'!$M23=$O$1,kwantylowa!$M23,0)</f>
        <v>0</v>
      </c>
      <c r="AB23" s="213">
        <f>IF('wg H_Lorenc'!$B23=$AB$1,kwantylowa!$B23,0)</f>
        <v>0</v>
      </c>
      <c r="AC23" s="213">
        <f>IF('wg H_Lorenc'!$C23=AB$1,kwantylowa!$C23,0)</f>
        <v>0</v>
      </c>
      <c r="AD23" s="213">
        <f>IF('wg H_Lorenc'!$D23=AB$1,kwantylowa!$D23,0)</f>
        <v>0</v>
      </c>
      <c r="AE23" s="213">
        <f>IF('wg H_Lorenc'!$E23=AB$1,kwantylowa!$E23,0)</f>
        <v>0</v>
      </c>
      <c r="AF23" s="213">
        <f>IF('wg H_Lorenc'!$F23=AB$1,kwantylowa!$F23,0)</f>
        <v>0</v>
      </c>
      <c r="AG23" s="213">
        <f>IF('wg H_Lorenc'!$G23=AB$1,kwantylowa!$G23,0)</f>
        <v>0</v>
      </c>
      <c r="AH23" s="213">
        <f>IF('wg H_Lorenc'!$H23=AB$1,kwantylowa!$H23,0)</f>
        <v>0</v>
      </c>
      <c r="AI23" s="213">
        <f>IF('wg H_Lorenc'!$I23=AB$1,kwantylowa!$I23,0)</f>
        <v>0</v>
      </c>
      <c r="AJ23" s="213">
        <f>IF('wg H_Lorenc'!$J23=AB$1,kwantylowa!$J23,0)</f>
        <v>0</v>
      </c>
      <c r="AK23" s="213">
        <f>IF('wg H_Lorenc'!$K23=AB$1,kwantylowa!$K23,0)</f>
        <v>0</v>
      </c>
      <c r="AL23" s="213">
        <f>IF('wg H_Lorenc'!$L23=AB$1,kwantylowa!$L23,0)</f>
        <v>0</v>
      </c>
      <c r="AM23" s="213">
        <f>IF('wg H_Lorenc'!$M23=AB$1,kwantylowa!$M23,0)</f>
        <v>0</v>
      </c>
      <c r="AO23" s="213">
        <f>IF('wg H_Lorenc'!$B23=AO$1,kwantylowa!$B23,0)</f>
        <v>0</v>
      </c>
      <c r="AP23" s="213">
        <f>IF('wg H_Lorenc'!$C23=AO$1,kwantylowa!$C23,0)</f>
        <v>0</v>
      </c>
      <c r="AQ23" s="213">
        <f>IF('wg H_Lorenc'!$D23=AO$1,kwantylowa!$D23,0)</f>
        <v>0</v>
      </c>
      <c r="AR23" s="213">
        <f>IF('wg H_Lorenc'!$E23=AO$1,kwantylowa!$E23,0)</f>
        <v>0</v>
      </c>
      <c r="AS23" s="213">
        <f>IF('wg H_Lorenc'!$F23=AO$1,kwantylowa!$F23,0)</f>
        <v>0</v>
      </c>
      <c r="AT23" s="213">
        <f>IF('wg H_Lorenc'!$G23=AO$1,kwantylowa!$G23,0)</f>
        <v>0</v>
      </c>
      <c r="AU23" s="213">
        <f>IF('wg H_Lorenc'!$H23=AO$1,kwantylowa!$H23,0)</f>
        <v>0</v>
      </c>
      <c r="AV23" s="213">
        <f>IF('wg H_Lorenc'!$I23=AO$1,kwantylowa!$I23,0)</f>
        <v>0</v>
      </c>
      <c r="AW23" s="213">
        <f>IF('wg H_Lorenc'!$J23=AO$1,kwantylowa!$J23,0)</f>
        <v>0</v>
      </c>
      <c r="AX23" s="213">
        <f>IF('wg H_Lorenc'!$K23=AO$1,kwantylowa!$K23,0)</f>
        <v>0</v>
      </c>
      <c r="AY23" s="213">
        <f>IF('wg H_Lorenc'!$L23=AO$1,kwantylowa!$L23,0)</f>
        <v>0</v>
      </c>
      <c r="AZ23" s="213">
        <f>IF('wg H_Lorenc'!$M23=AO$1,kwantylowa!$M23,0)</f>
        <v>0</v>
      </c>
      <c r="BB23" s="213">
        <f>IF('wg H_Lorenc'!$B23=BB$1,kwantylowa!$B23,0)</f>
        <v>0</v>
      </c>
      <c r="BC23" s="213">
        <f>IF('wg H_Lorenc'!$C23=BB$1,kwantylowa!$C23,0)</f>
        <v>0</v>
      </c>
      <c r="BD23" s="213">
        <f>IF('wg H_Lorenc'!$D23=BB$1,kwantylowa!$D23,0)</f>
        <v>0</v>
      </c>
      <c r="BE23" s="213">
        <f>IF('wg H_Lorenc'!$E23=BB$1,kwantylowa!$E23,0)</f>
        <v>0</v>
      </c>
      <c r="BF23" s="213">
        <f>IF('wg H_Lorenc'!$F23=BB$1,kwantylowa!$F23,0)</f>
        <v>0</v>
      </c>
      <c r="BG23" s="213">
        <f>IF('wg H_Lorenc'!$G23=BB$1,kwantylowa!$G23,0)</f>
        <v>0</v>
      </c>
      <c r="BH23" s="213">
        <f>IF('wg H_Lorenc'!$H23=BB$1,kwantylowa!$H23,0)</f>
        <v>0</v>
      </c>
      <c r="BI23" s="213">
        <f>IF('wg H_Lorenc'!$I23=BB$1,kwantylowa!$I23,0)</f>
        <v>0</v>
      </c>
      <c r="BJ23" s="213">
        <f>IF('wg H_Lorenc'!$J23=BB$1,kwantylowa!$J23,0)</f>
        <v>0</v>
      </c>
      <c r="BK23" s="213">
        <f>IF('wg H_Lorenc'!$K23=BB$1,kwantylowa!$K23,0)</f>
        <v>0</v>
      </c>
      <c r="BL23" s="213">
        <f>IF('wg H_Lorenc'!$L23=BB$1,kwantylowa!$L23,0)</f>
        <v>0</v>
      </c>
      <c r="BM23" s="213">
        <f>IF('wg H_Lorenc'!$M23=BB$1,kwantylowa!$M23,0)</f>
        <v>0</v>
      </c>
      <c r="BO23" s="213">
        <f>IF('wg H_Lorenc'!$B23=BO$1,kwantylowa!$B23,0)</f>
        <v>0</v>
      </c>
      <c r="BP23" s="213">
        <f>IF('wg H_Lorenc'!$C23=BO$1,kwantylowa!$C23,0)</f>
        <v>0</v>
      </c>
      <c r="BQ23" s="213">
        <f>IF('wg H_Lorenc'!$D23=BO$1,kwantylowa!$D23,0)</f>
        <v>0</v>
      </c>
      <c r="BR23" s="213">
        <f>IF('wg H_Lorenc'!$E23=BO$1,kwantylowa!$E23,0)</f>
        <v>10</v>
      </c>
      <c r="BS23" s="213">
        <f>IF('wg H_Lorenc'!$F23=BO$1,kwantylowa!$F23,0)</f>
        <v>0</v>
      </c>
      <c r="BT23" s="213">
        <f>IF('wg H_Lorenc'!$G23=BO$1,kwantylowa!$G23,0)</f>
        <v>0</v>
      </c>
      <c r="BU23" s="213">
        <f>IF('wg H_Lorenc'!$H23=BO$1,kwantylowa!$H23,0)</f>
        <v>0</v>
      </c>
      <c r="BV23" s="213">
        <f>IF('wg H_Lorenc'!$I23=BO$1,kwantylowa!$I23,0)</f>
        <v>7</v>
      </c>
      <c r="BW23" s="213">
        <f>IF('wg H_Lorenc'!$J23=BO$1,kwantylowa!$J23,0)</f>
        <v>0</v>
      </c>
      <c r="BX23" s="213">
        <f>IF('wg H_Lorenc'!$K23=BO$1,kwantylowa!$K23,0)</f>
        <v>8</v>
      </c>
      <c r="BY23" s="213">
        <f>IF('wg H_Lorenc'!$L23=BO$1,kwantylowa!$L23,0)</f>
        <v>6</v>
      </c>
      <c r="BZ23" s="213">
        <f>IF('wg H_Lorenc'!$M23=BO$1,kwantylowa!$M23,0)</f>
        <v>0</v>
      </c>
      <c r="CB23" s="213">
        <f>IF('wg H_Lorenc'!$B23=CB$1,kwantylowa!$B23,0)</f>
        <v>11</v>
      </c>
      <c r="CC23" s="213">
        <f>IF('wg H_Lorenc'!$C23=CB$1,kwantylowa!$C23,0)</f>
        <v>0</v>
      </c>
      <c r="CD23" s="213">
        <f>IF('wg H_Lorenc'!$D23=CB$1,kwantylowa!$D23,0)</f>
        <v>0</v>
      </c>
      <c r="CE23" s="213">
        <f>IF('wg H_Lorenc'!$E23=CB$1,kwantylowa!$E23,0)</f>
        <v>0</v>
      </c>
      <c r="CF23" s="213">
        <f>IF('wg H_Lorenc'!$F23=CB$1,kwantylowa!$F23,0)</f>
        <v>10</v>
      </c>
      <c r="CG23" s="213">
        <f>IF('wg H_Lorenc'!$G23=CB$1,kwantylowa!$G23,0)</f>
        <v>10</v>
      </c>
      <c r="CH23" s="213">
        <f>IF('wg H_Lorenc'!$H23=CB$1,kwantylowa!$H23,0)</f>
        <v>7</v>
      </c>
      <c r="CI23" s="213">
        <f>IF('wg H_Lorenc'!$I23=CB$1,kwantylowa!$I23,0)</f>
        <v>0</v>
      </c>
      <c r="CJ23" s="213">
        <f>IF('wg H_Lorenc'!$J23=CB$1,kwantylowa!$J23,0)</f>
        <v>9</v>
      </c>
      <c r="CK23" s="213">
        <f>IF('wg H_Lorenc'!$K23=CB$1,kwantylowa!$K23,0)</f>
        <v>0</v>
      </c>
      <c r="CL23" s="213">
        <f>IF('wg H_Lorenc'!$L23=CB$1,kwantylowa!$L23,0)</f>
        <v>0</v>
      </c>
      <c r="CM23" s="213">
        <f>IF('wg H_Lorenc'!$M23=CB$1,kwantylowa!$M23,0)</f>
        <v>0</v>
      </c>
      <c r="CO23" s="213">
        <f>IF('wg H_Lorenc'!$B23=CO$1,kwantylowa!$B23,0)</f>
        <v>0</v>
      </c>
      <c r="CP23" s="213">
        <f>IF('wg H_Lorenc'!$C23=CO$1,kwantylowa!$C23,0)</f>
        <v>0</v>
      </c>
      <c r="CQ23" s="213">
        <f>IF('wg H_Lorenc'!$D23=CO$1,kwantylowa!$D23,0)</f>
        <v>11</v>
      </c>
      <c r="CR23" s="213">
        <f>IF('wg H_Lorenc'!$E23=CO$1,kwantylowa!$E23,0)</f>
        <v>0</v>
      </c>
      <c r="CS23" s="213">
        <f>IF('wg H_Lorenc'!$F23=CO$1,kwantylowa!$F23,0)</f>
        <v>0</v>
      </c>
      <c r="CT23" s="213">
        <f>IF('wg H_Lorenc'!$G23=CO$1,kwantylowa!$G23,0)</f>
        <v>0</v>
      </c>
      <c r="CU23" s="213">
        <f>IF('wg H_Lorenc'!$H23=CO$1,kwantylowa!$H23,0)</f>
        <v>0</v>
      </c>
      <c r="CV23" s="213">
        <f>IF('wg H_Lorenc'!$I23=CO$1,kwantylowa!$I23,0)</f>
        <v>0</v>
      </c>
      <c r="CW23" s="213">
        <f>IF('wg H_Lorenc'!$J23=CO$1,kwantylowa!$J23,0)</f>
        <v>0</v>
      </c>
      <c r="CX23" s="213">
        <f>IF('wg H_Lorenc'!$K23=CO$1,kwantylowa!$K23,0)</f>
        <v>0</v>
      </c>
      <c r="CY23" s="213">
        <f>IF('wg H_Lorenc'!$L23=CO$1,kwantylowa!$L23,0)</f>
        <v>0</v>
      </c>
      <c r="CZ23" s="213">
        <f>IF('wg H_Lorenc'!$M23=CO$1,kwantylowa!$M23,0)</f>
        <v>0</v>
      </c>
      <c r="DB23" s="213">
        <f>IF('wg H_Lorenc'!$B23=DB$1,kwantylowa!$B23,0)</f>
        <v>0</v>
      </c>
      <c r="DC23" s="213">
        <f>IF('wg H_Lorenc'!$C23=DB$1,kwantylowa!$C23,0)</f>
        <v>11</v>
      </c>
      <c r="DD23" s="213">
        <f>IF('wg H_Lorenc'!$D23=DB$1,kwantylowa!$D23,0)</f>
        <v>0</v>
      </c>
      <c r="DE23" s="213">
        <f>IF('wg H_Lorenc'!$E23=DB$1,kwantylowa!$E23,0)</f>
        <v>0</v>
      </c>
      <c r="DF23" s="213">
        <f>IF('wg H_Lorenc'!$F23=DB$1,kwantylowa!$F23,0)</f>
        <v>0</v>
      </c>
      <c r="DG23" s="213">
        <f>IF('wg H_Lorenc'!$G23=DB$1,kwantylowa!$G23,0)</f>
        <v>0</v>
      </c>
      <c r="DH23" s="213">
        <f>IF('wg H_Lorenc'!$H23=DB$1,kwantylowa!$H23,0)</f>
        <v>0</v>
      </c>
      <c r="DI23" s="213">
        <f>IF('wg H_Lorenc'!$I23=DB$1,kwantylowa!$I23,0)</f>
        <v>0</v>
      </c>
      <c r="DJ23" s="213">
        <f>IF('wg H_Lorenc'!$J23=DB$1,kwantylowa!$J23,0)</f>
        <v>0</v>
      </c>
      <c r="DK23" s="213">
        <f>IF('wg H_Lorenc'!$K23=DB$1,kwantylowa!$K23,0)</f>
        <v>0</v>
      </c>
      <c r="DL23" s="213">
        <f>IF('wg H_Lorenc'!$L23=DB$1,kwantylowa!$L23,0)</f>
        <v>0</v>
      </c>
      <c r="DM23" s="213">
        <f>IF('wg H_Lorenc'!$M23=DB$1,kwantylowa!$M23,0)</f>
        <v>11</v>
      </c>
      <c r="DO23" s="213">
        <f>IF('wg H_Lorenc'!$B23=DO$1,kwantylowa!$B23,0)</f>
        <v>0</v>
      </c>
      <c r="DP23" s="213">
        <f>IF('wg H_Lorenc'!$C23=DO$1,kwantylowa!$C23,0)</f>
        <v>0</v>
      </c>
      <c r="DQ23" s="213">
        <f>IF('wg H_Lorenc'!$D23=DO$1,kwantylowa!$D23,0)</f>
        <v>0</v>
      </c>
      <c r="DR23" s="213">
        <f>IF('wg H_Lorenc'!$E23=DO$1,kwantylowa!$E23,0)</f>
        <v>0</v>
      </c>
      <c r="DS23" s="213">
        <f>IF('wg H_Lorenc'!$F23=DO$1,kwantylowa!$F23,0)</f>
        <v>0</v>
      </c>
      <c r="DT23" s="213">
        <f>IF('wg H_Lorenc'!$G23=DO$1,kwantylowa!$G23,0)</f>
        <v>0</v>
      </c>
      <c r="DU23" s="213">
        <f>IF('wg H_Lorenc'!$H23=DO$1,kwantylowa!$H23,0)</f>
        <v>0</v>
      </c>
      <c r="DV23" s="213">
        <f>IF('wg H_Lorenc'!$I23=DO$1,kwantylowa!$I23,0)</f>
        <v>0</v>
      </c>
      <c r="DW23" s="213">
        <f>IF('wg H_Lorenc'!$J23=DO$1,kwantylowa!$J23,0)</f>
        <v>0</v>
      </c>
      <c r="DX23" s="213">
        <f>IF('wg H_Lorenc'!$K23=DO$1,kwantylowa!$K23,0)</f>
        <v>0</v>
      </c>
      <c r="DY23" s="213">
        <f>IF('wg H_Lorenc'!$L23=DO$1,kwantylowa!$L23,0)</f>
        <v>0</v>
      </c>
      <c r="DZ23" s="213">
        <f>IF('wg H_Lorenc'!$M23=DO$1,kwantylowa!$M23,0)</f>
        <v>0</v>
      </c>
      <c r="EB23" s="213">
        <f>IF('wg H_Lorenc'!$B23=EB$1,kwantylowa!$B23,0)</f>
        <v>0</v>
      </c>
      <c r="EC23" s="213">
        <f>IF('wg H_Lorenc'!$C23=EB$1,kwantylowa!$C23,0)</f>
        <v>0</v>
      </c>
      <c r="ED23" s="213">
        <f>IF('wg H_Lorenc'!$D23=EB$1,kwantylowa!$D23,0)</f>
        <v>0</v>
      </c>
      <c r="EE23" s="213">
        <f>IF('wg H_Lorenc'!$E23=EB$1,kwantylowa!$E23,0)</f>
        <v>0</v>
      </c>
      <c r="EF23" s="213">
        <f>IF('wg H_Lorenc'!$F23=EB$1,kwantylowa!$F23,0)</f>
        <v>0</v>
      </c>
      <c r="EG23" s="213">
        <f>IF('wg H_Lorenc'!$G23=EB$1,kwantylowa!$G23,0)</f>
        <v>0</v>
      </c>
      <c r="EH23" s="213">
        <f>IF('wg H_Lorenc'!$H23=EB$1,kwantylowa!$H23,0)</f>
        <v>0</v>
      </c>
      <c r="EI23" s="213">
        <f>IF('wg H_Lorenc'!$I23=EB$1,kwantylowa!$I23,0)</f>
        <v>0</v>
      </c>
      <c r="EJ23" s="213">
        <f>IF('wg H_Lorenc'!$J23=EB$1,kwantylowa!$J23,0)</f>
        <v>0</v>
      </c>
      <c r="EK23" s="213">
        <f>IF('wg H_Lorenc'!$K23=EB$1,kwantylowa!$K23,0)</f>
        <v>0</v>
      </c>
      <c r="EL23" s="213">
        <f>IF('wg H_Lorenc'!$L23=EB$1,kwantylowa!$L23,0)</f>
        <v>0</v>
      </c>
      <c r="EM23" s="213">
        <f>IF('wg H_Lorenc'!$M23=EB$1,kwantylowa!$M23,0)</f>
        <v>0</v>
      </c>
    </row>
    <row r="24" spans="1:143" ht="9" customHeight="1">
      <c r="A24" s="212">
        <f>'w-wa'!A23</f>
        <v>1800</v>
      </c>
      <c r="B24" s="213">
        <f>IF('wg H_Lorenc'!B24=$A$1,kwantylowa!B24,0)</f>
        <v>0</v>
      </c>
      <c r="C24" s="213">
        <f>IF('wg H_Lorenc'!C24=$A$1,kwantylowa!C24,0)</f>
        <v>0</v>
      </c>
      <c r="D24" s="213">
        <f>IF('wg H_Lorenc'!D24=$A$1,kwantylowa!D24,0)</f>
        <v>0</v>
      </c>
      <c r="E24" s="213">
        <f>IF('wg H_Lorenc'!E24=$A$1,kwantylowa!E24,0)</f>
        <v>1</v>
      </c>
      <c r="F24" s="213">
        <f>IF('wg H_Lorenc'!F24=$A$1,kwantylowa!F24,0)</f>
        <v>0</v>
      </c>
      <c r="G24" s="213">
        <f>IF('wg H_Lorenc'!G24=$A$1,kwantylowa!G24,0)</f>
        <v>0</v>
      </c>
      <c r="H24" s="213">
        <f>IF('wg H_Lorenc'!H24=$A$1,kwantylowa!H24,0)</f>
        <v>0</v>
      </c>
      <c r="I24" s="213">
        <f>IF('wg H_Lorenc'!I24=$A$1,kwantylowa!I24,0)</f>
        <v>0</v>
      </c>
      <c r="J24" s="213">
        <f>IF('wg H_Lorenc'!J24=$A$1,kwantylowa!J24,0)</f>
        <v>0</v>
      </c>
      <c r="K24" s="213">
        <f>IF('wg H_Lorenc'!K24=$A$1,kwantylowa!K24,0)</f>
        <v>0</v>
      </c>
      <c r="L24" s="213">
        <f>IF('wg H_Lorenc'!L24=$A$1,kwantylowa!L24,0)</f>
        <v>0</v>
      </c>
      <c r="M24" s="213">
        <f>IF('wg H_Lorenc'!M24=$A$1,kwantylowa!M24,0)</f>
        <v>0</v>
      </c>
      <c r="O24" s="213">
        <f>IF('wg H_Lorenc'!$B24=$O$1,kwantylowa!$B24,0)</f>
        <v>0</v>
      </c>
      <c r="P24" s="213">
        <f>IF('wg H_Lorenc'!$C24=$O$1,kwantylowa!$C24,0)</f>
        <v>0</v>
      </c>
      <c r="Q24" s="213">
        <f>IF('wg H_Lorenc'!$D24=$O$1,kwantylowa!$D24,0)</f>
        <v>0</v>
      </c>
      <c r="R24" s="213">
        <f>IF('wg H_Lorenc'!$E24=$O$1,kwantylowa!$E24,0)</f>
        <v>0</v>
      </c>
      <c r="S24" s="213">
        <f>IF('wg H_Lorenc'!$F24=$O$1,kwantylowa!$F24,0)</f>
        <v>0</v>
      </c>
      <c r="T24" s="213">
        <f>IF('wg H_Lorenc'!$G24=$O$1,kwantylowa!$G24,0)</f>
        <v>0</v>
      </c>
      <c r="U24" s="213">
        <f>IF('wg H_Lorenc'!$H24=$O$1,kwantylowa!$H24,0)</f>
        <v>0</v>
      </c>
      <c r="V24" s="213">
        <f>IF('wg H_Lorenc'!$I24=$O$1,kwantylowa!$I24,0)</f>
        <v>0</v>
      </c>
      <c r="W24" s="213">
        <f>IF('wg H_Lorenc'!$J24=$O$1,kwantylowa!$J24,0)</f>
        <v>0</v>
      </c>
      <c r="X24" s="213">
        <f>IF('wg H_Lorenc'!$K24=$O$1,kwantylowa!$K24,0)</f>
        <v>0</v>
      </c>
      <c r="Y24" s="213">
        <f>IF('wg H_Lorenc'!$L24=$O$1,kwantylowa!$L24,0)</f>
        <v>0</v>
      </c>
      <c r="Z24" s="213">
        <f>IF('wg H_Lorenc'!$M24=$O$1,kwantylowa!$M24,0)</f>
        <v>0</v>
      </c>
      <c r="AB24" s="213">
        <f>IF('wg H_Lorenc'!$B24=$AB$1,kwantylowa!$B24,0)</f>
        <v>0</v>
      </c>
      <c r="AC24" s="213">
        <f>IF('wg H_Lorenc'!$C24=AB$1,kwantylowa!$C24,0)</f>
        <v>0</v>
      </c>
      <c r="AD24" s="213">
        <f>IF('wg H_Lorenc'!$D24=AB$1,kwantylowa!$D24,0)</f>
        <v>0</v>
      </c>
      <c r="AE24" s="213">
        <f>IF('wg H_Lorenc'!$E24=AB$1,kwantylowa!$E24,0)</f>
        <v>0</v>
      </c>
      <c r="AF24" s="213">
        <f>IF('wg H_Lorenc'!$F24=AB$1,kwantylowa!$F24,0)</f>
        <v>0</v>
      </c>
      <c r="AG24" s="213">
        <f>IF('wg H_Lorenc'!$G24=AB$1,kwantylowa!$G24,0)</f>
        <v>0</v>
      </c>
      <c r="AH24" s="213">
        <f>IF('wg H_Lorenc'!$H24=AB$1,kwantylowa!$H24,0)</f>
        <v>0</v>
      </c>
      <c r="AI24" s="213">
        <f>IF('wg H_Lorenc'!$I24=AB$1,kwantylowa!$I24,0)</f>
        <v>0</v>
      </c>
      <c r="AJ24" s="213">
        <f>IF('wg H_Lorenc'!$J24=AB$1,kwantylowa!$J24,0)</f>
        <v>0</v>
      </c>
      <c r="AK24" s="213">
        <f>IF('wg H_Lorenc'!$K24=AB$1,kwantylowa!$K24,0)</f>
        <v>0</v>
      </c>
      <c r="AL24" s="213">
        <f>IF('wg H_Lorenc'!$L24=AB$1,kwantylowa!$L24,0)</f>
        <v>0</v>
      </c>
      <c r="AM24" s="213">
        <f>IF('wg H_Lorenc'!$M24=AB$1,kwantylowa!$M24,0)</f>
        <v>0</v>
      </c>
      <c r="AO24" s="213">
        <f>IF('wg H_Lorenc'!$B24=AO$1,kwantylowa!$B24,0)</f>
        <v>0</v>
      </c>
      <c r="AP24" s="213">
        <f>IF('wg H_Lorenc'!$C24=AO$1,kwantylowa!$C24,0)</f>
        <v>0</v>
      </c>
      <c r="AQ24" s="213">
        <f>IF('wg H_Lorenc'!$D24=AO$1,kwantylowa!$D24,0)</f>
        <v>0</v>
      </c>
      <c r="AR24" s="213">
        <f>IF('wg H_Lorenc'!$E24=AO$1,kwantylowa!$E24,0)</f>
        <v>0</v>
      </c>
      <c r="AS24" s="213">
        <f>IF('wg H_Lorenc'!$F24=AO$1,kwantylowa!$F24,0)</f>
        <v>0</v>
      </c>
      <c r="AT24" s="213">
        <f>IF('wg H_Lorenc'!$G24=AO$1,kwantylowa!$G24,0)</f>
        <v>0</v>
      </c>
      <c r="AU24" s="213">
        <f>IF('wg H_Lorenc'!$H24=AO$1,kwantylowa!$H24,0)</f>
        <v>0</v>
      </c>
      <c r="AV24" s="213">
        <f>IF('wg H_Lorenc'!$I24=AO$1,kwantylowa!$I24,0)</f>
        <v>0</v>
      </c>
      <c r="AW24" s="213">
        <f>IF('wg H_Lorenc'!$J24=AO$1,kwantylowa!$J24,0)</f>
        <v>0</v>
      </c>
      <c r="AX24" s="213">
        <f>IF('wg H_Lorenc'!$K24=AO$1,kwantylowa!$K24,0)</f>
        <v>0</v>
      </c>
      <c r="AY24" s="213">
        <f>IF('wg H_Lorenc'!$L24=AO$1,kwantylowa!$L24,0)</f>
        <v>0</v>
      </c>
      <c r="AZ24" s="213">
        <f>IF('wg H_Lorenc'!$M24=AO$1,kwantylowa!$M24,0)</f>
        <v>0</v>
      </c>
      <c r="BB24" s="213">
        <f>IF('wg H_Lorenc'!$B24=BB$1,kwantylowa!$B24,0)</f>
        <v>0</v>
      </c>
      <c r="BC24" s="213">
        <f>IF('wg H_Lorenc'!$C24=BB$1,kwantylowa!$C24,0)</f>
        <v>0</v>
      </c>
      <c r="BD24" s="213">
        <f>IF('wg H_Lorenc'!$D24=BB$1,kwantylowa!$D24,0)</f>
        <v>0</v>
      </c>
      <c r="BE24" s="213">
        <f>IF('wg H_Lorenc'!$E24=BB$1,kwantylowa!$E24,0)</f>
        <v>0</v>
      </c>
      <c r="BF24" s="213">
        <f>IF('wg H_Lorenc'!$F24=BB$1,kwantylowa!$F24,0)</f>
        <v>6</v>
      </c>
      <c r="BG24" s="213">
        <f>IF('wg H_Lorenc'!$G24=BB$1,kwantylowa!$G24,0)</f>
        <v>0</v>
      </c>
      <c r="BH24" s="213">
        <f>IF('wg H_Lorenc'!$H24=BB$1,kwantylowa!$H24,0)</f>
        <v>0</v>
      </c>
      <c r="BI24" s="213">
        <f>IF('wg H_Lorenc'!$I24=BB$1,kwantylowa!$I24,0)</f>
        <v>0</v>
      </c>
      <c r="BJ24" s="213">
        <f>IF('wg H_Lorenc'!$J24=BB$1,kwantylowa!$J24,0)</f>
        <v>0</v>
      </c>
      <c r="BK24" s="213">
        <f>IF('wg H_Lorenc'!$K24=BB$1,kwantylowa!$K24,0)</f>
        <v>0</v>
      </c>
      <c r="BL24" s="213">
        <f>IF('wg H_Lorenc'!$L24=BB$1,kwantylowa!$L24,0)</f>
        <v>5</v>
      </c>
      <c r="BM24" s="213">
        <f>IF('wg H_Lorenc'!$M24=BB$1,kwantylowa!$M24,0)</f>
        <v>0</v>
      </c>
      <c r="BO24" s="213">
        <f>IF('wg H_Lorenc'!$B24=BO$1,kwantylowa!$B24,0)</f>
        <v>9</v>
      </c>
      <c r="BP24" s="213">
        <f>IF('wg H_Lorenc'!$C24=BO$1,kwantylowa!$C24,0)</f>
        <v>9</v>
      </c>
      <c r="BQ24" s="213">
        <f>IF('wg H_Lorenc'!$D24=BO$1,kwantylowa!$D24,0)</f>
        <v>0</v>
      </c>
      <c r="BR24" s="213">
        <f>IF('wg H_Lorenc'!$E24=BO$1,kwantylowa!$E24,0)</f>
        <v>0</v>
      </c>
      <c r="BS24" s="213">
        <f>IF('wg H_Lorenc'!$F24=BO$1,kwantylowa!$F24,0)</f>
        <v>0</v>
      </c>
      <c r="BT24" s="213">
        <f>IF('wg H_Lorenc'!$G24=BO$1,kwantylowa!$G24,0)</f>
        <v>0</v>
      </c>
      <c r="BU24" s="213">
        <f>IF('wg H_Lorenc'!$H24=BO$1,kwantylowa!$H24,0)</f>
        <v>0</v>
      </c>
      <c r="BV24" s="213">
        <f>IF('wg H_Lorenc'!$I24=BO$1,kwantylowa!$I24,0)</f>
        <v>7</v>
      </c>
      <c r="BW24" s="213">
        <f>IF('wg H_Lorenc'!$J24=BO$1,kwantylowa!$J24,0)</f>
        <v>0</v>
      </c>
      <c r="BX24" s="213">
        <f>IF('wg H_Lorenc'!$K24=BO$1,kwantylowa!$K24,0)</f>
        <v>8</v>
      </c>
      <c r="BY24" s="213">
        <f>IF('wg H_Lorenc'!$L24=BO$1,kwantylowa!$L24,0)</f>
        <v>0</v>
      </c>
      <c r="BZ24" s="213">
        <f>IF('wg H_Lorenc'!$M24=BO$1,kwantylowa!$M24,0)</f>
        <v>9</v>
      </c>
      <c r="CB24" s="213">
        <f>IF('wg H_Lorenc'!$B24=CB$1,kwantylowa!$B24,0)</f>
        <v>0</v>
      </c>
      <c r="CC24" s="213">
        <f>IF('wg H_Lorenc'!$C24=CB$1,kwantylowa!$C24,0)</f>
        <v>0</v>
      </c>
      <c r="CD24" s="213">
        <f>IF('wg H_Lorenc'!$D24=CB$1,kwantylowa!$D24,0)</f>
        <v>0</v>
      </c>
      <c r="CE24" s="213">
        <f>IF('wg H_Lorenc'!$E24=CB$1,kwantylowa!$E24,0)</f>
        <v>0</v>
      </c>
      <c r="CF24" s="213">
        <f>IF('wg H_Lorenc'!$F24=CB$1,kwantylowa!$F24,0)</f>
        <v>0</v>
      </c>
      <c r="CG24" s="213">
        <f>IF('wg H_Lorenc'!$G24=CB$1,kwantylowa!$G24,0)</f>
        <v>10</v>
      </c>
      <c r="CH24" s="213">
        <f>IF('wg H_Lorenc'!$H24=CB$1,kwantylowa!$H24,0)</f>
        <v>0</v>
      </c>
      <c r="CI24" s="213">
        <f>IF('wg H_Lorenc'!$I24=CB$1,kwantylowa!$I24,0)</f>
        <v>0</v>
      </c>
      <c r="CJ24" s="213">
        <f>IF('wg H_Lorenc'!$J24=CB$1,kwantylowa!$J24,0)</f>
        <v>8</v>
      </c>
      <c r="CK24" s="213">
        <f>IF('wg H_Lorenc'!$K24=CB$1,kwantylowa!$K24,0)</f>
        <v>0</v>
      </c>
      <c r="CL24" s="213">
        <f>IF('wg H_Lorenc'!$L24=CB$1,kwantylowa!$L24,0)</f>
        <v>0</v>
      </c>
      <c r="CM24" s="213">
        <f>IF('wg H_Lorenc'!$M24=CB$1,kwantylowa!$M24,0)</f>
        <v>0</v>
      </c>
      <c r="CO24" s="213">
        <f>IF('wg H_Lorenc'!$B24=CO$1,kwantylowa!$B24,0)</f>
        <v>0</v>
      </c>
      <c r="CP24" s="213">
        <f>IF('wg H_Lorenc'!$C24=CO$1,kwantylowa!$C24,0)</f>
        <v>0</v>
      </c>
      <c r="CQ24" s="213">
        <f>IF('wg H_Lorenc'!$D24=CO$1,kwantylowa!$D24,0)</f>
        <v>11</v>
      </c>
      <c r="CR24" s="213">
        <f>IF('wg H_Lorenc'!$E24=CO$1,kwantylowa!$E24,0)</f>
        <v>0</v>
      </c>
      <c r="CS24" s="213">
        <f>IF('wg H_Lorenc'!$F24=CO$1,kwantylowa!$F24,0)</f>
        <v>0</v>
      </c>
      <c r="CT24" s="213">
        <f>IF('wg H_Lorenc'!$G24=CO$1,kwantylowa!$G24,0)</f>
        <v>0</v>
      </c>
      <c r="CU24" s="213">
        <f>IF('wg H_Lorenc'!$H24=CO$1,kwantylowa!$H24,0)</f>
        <v>10</v>
      </c>
      <c r="CV24" s="213">
        <f>IF('wg H_Lorenc'!$I24=CO$1,kwantylowa!$I24,0)</f>
        <v>0</v>
      </c>
      <c r="CW24" s="213">
        <f>IF('wg H_Lorenc'!$J24=CO$1,kwantylowa!$J24,0)</f>
        <v>0</v>
      </c>
      <c r="CX24" s="213">
        <f>IF('wg H_Lorenc'!$K24=CO$1,kwantylowa!$K24,0)</f>
        <v>0</v>
      </c>
      <c r="CY24" s="213">
        <f>IF('wg H_Lorenc'!$L24=CO$1,kwantylowa!$L24,0)</f>
        <v>0</v>
      </c>
      <c r="CZ24" s="213">
        <f>IF('wg H_Lorenc'!$M24=CO$1,kwantylowa!$M24,0)</f>
        <v>0</v>
      </c>
      <c r="DB24" s="213">
        <f>IF('wg H_Lorenc'!$B24=DB$1,kwantylowa!$B24,0)</f>
        <v>0</v>
      </c>
      <c r="DC24" s="213">
        <f>IF('wg H_Lorenc'!$C24=DB$1,kwantylowa!$C24,0)</f>
        <v>0</v>
      </c>
      <c r="DD24" s="213">
        <f>IF('wg H_Lorenc'!$D24=DB$1,kwantylowa!$D24,0)</f>
        <v>0</v>
      </c>
      <c r="DE24" s="213">
        <f>IF('wg H_Lorenc'!$E24=DB$1,kwantylowa!$E24,0)</f>
        <v>0</v>
      </c>
      <c r="DF24" s="213">
        <f>IF('wg H_Lorenc'!$F24=DB$1,kwantylowa!$F24,0)</f>
        <v>0</v>
      </c>
      <c r="DG24" s="213">
        <f>IF('wg H_Lorenc'!$G24=DB$1,kwantylowa!$G24,0)</f>
        <v>0</v>
      </c>
      <c r="DH24" s="213">
        <f>IF('wg H_Lorenc'!$H24=DB$1,kwantylowa!$H24,0)</f>
        <v>0</v>
      </c>
      <c r="DI24" s="213">
        <f>IF('wg H_Lorenc'!$I24=DB$1,kwantylowa!$I24,0)</f>
        <v>0</v>
      </c>
      <c r="DJ24" s="213">
        <f>IF('wg H_Lorenc'!$J24=DB$1,kwantylowa!$J24,0)</f>
        <v>0</v>
      </c>
      <c r="DK24" s="213">
        <f>IF('wg H_Lorenc'!$K24=DB$1,kwantylowa!$K24,0)</f>
        <v>0</v>
      </c>
      <c r="DL24" s="213">
        <f>IF('wg H_Lorenc'!$L24=DB$1,kwantylowa!$L24,0)</f>
        <v>0</v>
      </c>
      <c r="DM24" s="213">
        <f>IF('wg H_Lorenc'!$M24=DB$1,kwantylowa!$M24,0)</f>
        <v>0</v>
      </c>
      <c r="DO24" s="213">
        <f>IF('wg H_Lorenc'!$B24=DO$1,kwantylowa!$B24,0)</f>
        <v>0</v>
      </c>
      <c r="DP24" s="213">
        <f>IF('wg H_Lorenc'!$C24=DO$1,kwantylowa!$C24,0)</f>
        <v>0</v>
      </c>
      <c r="DQ24" s="213">
        <f>IF('wg H_Lorenc'!$D24=DO$1,kwantylowa!$D24,0)</f>
        <v>0</v>
      </c>
      <c r="DR24" s="213">
        <f>IF('wg H_Lorenc'!$E24=DO$1,kwantylowa!$E24,0)</f>
        <v>0</v>
      </c>
      <c r="DS24" s="213">
        <f>IF('wg H_Lorenc'!$F24=DO$1,kwantylowa!$F24,0)</f>
        <v>0</v>
      </c>
      <c r="DT24" s="213">
        <f>IF('wg H_Lorenc'!$G24=DO$1,kwantylowa!$G24,0)</f>
        <v>0</v>
      </c>
      <c r="DU24" s="213">
        <f>IF('wg H_Lorenc'!$H24=DO$1,kwantylowa!$H24,0)</f>
        <v>0</v>
      </c>
      <c r="DV24" s="213">
        <f>IF('wg H_Lorenc'!$I24=DO$1,kwantylowa!$I24,0)</f>
        <v>0</v>
      </c>
      <c r="DW24" s="213">
        <f>IF('wg H_Lorenc'!$J24=DO$1,kwantylowa!$J24,0)</f>
        <v>0</v>
      </c>
      <c r="DX24" s="213">
        <f>IF('wg H_Lorenc'!$K24=DO$1,kwantylowa!$K24,0)</f>
        <v>0</v>
      </c>
      <c r="DY24" s="213">
        <f>IF('wg H_Lorenc'!$L24=DO$1,kwantylowa!$L24,0)</f>
        <v>0</v>
      </c>
      <c r="DZ24" s="213">
        <f>IF('wg H_Lorenc'!$M24=DO$1,kwantylowa!$M24,0)</f>
        <v>0</v>
      </c>
      <c r="EB24" s="213">
        <f>IF('wg H_Lorenc'!$B24=EB$1,kwantylowa!$B24,0)</f>
        <v>0</v>
      </c>
      <c r="EC24" s="213">
        <f>IF('wg H_Lorenc'!$C24=EB$1,kwantylowa!$C24,0)</f>
        <v>0</v>
      </c>
      <c r="ED24" s="213">
        <f>IF('wg H_Lorenc'!$D24=EB$1,kwantylowa!$D24,0)</f>
        <v>0</v>
      </c>
      <c r="EE24" s="213">
        <f>IF('wg H_Lorenc'!$E24=EB$1,kwantylowa!$E24,0)</f>
        <v>0</v>
      </c>
      <c r="EF24" s="213">
        <f>IF('wg H_Lorenc'!$F24=EB$1,kwantylowa!$F24,0)</f>
        <v>0</v>
      </c>
      <c r="EG24" s="213">
        <f>IF('wg H_Lorenc'!$G24=EB$1,kwantylowa!$G24,0)</f>
        <v>0</v>
      </c>
      <c r="EH24" s="213">
        <f>IF('wg H_Lorenc'!$H24=EB$1,kwantylowa!$H24,0)</f>
        <v>0</v>
      </c>
      <c r="EI24" s="213">
        <f>IF('wg H_Lorenc'!$I24=EB$1,kwantylowa!$I24,0)</f>
        <v>0</v>
      </c>
      <c r="EJ24" s="213">
        <f>IF('wg H_Lorenc'!$J24=EB$1,kwantylowa!$J24,0)</f>
        <v>0</v>
      </c>
      <c r="EK24" s="213">
        <f>IF('wg H_Lorenc'!$K24=EB$1,kwantylowa!$K24,0)</f>
        <v>0</v>
      </c>
      <c r="EL24" s="213">
        <f>IF('wg H_Lorenc'!$L24=EB$1,kwantylowa!$L24,0)</f>
        <v>0</v>
      </c>
      <c r="EM24" s="213">
        <f>IF('wg H_Lorenc'!$M24=EB$1,kwantylowa!$M24,0)</f>
        <v>0</v>
      </c>
    </row>
    <row r="25" spans="1:143" ht="9" customHeight="1">
      <c r="A25" s="212">
        <f>'w-wa'!A24</f>
        <v>1801</v>
      </c>
      <c r="B25" s="213">
        <f>IF('wg H_Lorenc'!B25=$A$1,kwantylowa!B25,0)</f>
        <v>0</v>
      </c>
      <c r="C25" s="213">
        <f>IF('wg H_Lorenc'!C25=$A$1,kwantylowa!C25,0)</f>
        <v>0</v>
      </c>
      <c r="D25" s="213">
        <f>IF('wg H_Lorenc'!D25=$A$1,kwantylowa!D25,0)</f>
        <v>0</v>
      </c>
      <c r="E25" s="213">
        <f>IF('wg H_Lorenc'!E25=$A$1,kwantylowa!E25,0)</f>
        <v>0</v>
      </c>
      <c r="F25" s="213">
        <f>IF('wg H_Lorenc'!F25=$A$1,kwantylowa!F25,0)</f>
        <v>0</v>
      </c>
      <c r="G25" s="213">
        <f>IF('wg H_Lorenc'!G25=$A$1,kwantylowa!G25,0)</f>
        <v>0</v>
      </c>
      <c r="H25" s="213">
        <f>IF('wg H_Lorenc'!H25=$A$1,kwantylowa!H25,0)</f>
        <v>0</v>
      </c>
      <c r="I25" s="213">
        <f>IF('wg H_Lorenc'!I25=$A$1,kwantylowa!I25,0)</f>
        <v>0</v>
      </c>
      <c r="J25" s="213">
        <f>IF('wg H_Lorenc'!J25=$A$1,kwantylowa!J25,0)</f>
        <v>0</v>
      </c>
      <c r="K25" s="213">
        <f>IF('wg H_Lorenc'!K25=$A$1,kwantylowa!K25,0)</f>
        <v>0</v>
      </c>
      <c r="L25" s="213">
        <f>IF('wg H_Lorenc'!L25=$A$1,kwantylowa!L25,0)</f>
        <v>0</v>
      </c>
      <c r="M25" s="213">
        <f>IF('wg H_Lorenc'!M25=$A$1,kwantylowa!M25,0)</f>
        <v>0</v>
      </c>
      <c r="O25" s="213">
        <f>IF('wg H_Lorenc'!$B25=$O$1,kwantylowa!$B25,0)</f>
        <v>0</v>
      </c>
      <c r="P25" s="213">
        <f>IF('wg H_Lorenc'!$C25=$O$1,kwantylowa!$C25,0)</f>
        <v>0</v>
      </c>
      <c r="Q25" s="213">
        <f>IF('wg H_Lorenc'!$D25=$O$1,kwantylowa!$D25,0)</f>
        <v>0</v>
      </c>
      <c r="R25" s="213">
        <f>IF('wg H_Lorenc'!$E25=$O$1,kwantylowa!$E25,0)</f>
        <v>0</v>
      </c>
      <c r="S25" s="213">
        <f>IF('wg H_Lorenc'!$F25=$O$1,kwantylowa!$F25,0)</f>
        <v>1</v>
      </c>
      <c r="T25" s="213">
        <f>IF('wg H_Lorenc'!$G25=$O$1,kwantylowa!$G25,0)</f>
        <v>0</v>
      </c>
      <c r="U25" s="213">
        <f>IF('wg H_Lorenc'!$H25=$O$1,kwantylowa!$H25,0)</f>
        <v>0</v>
      </c>
      <c r="V25" s="213">
        <f>IF('wg H_Lorenc'!$I25=$O$1,kwantylowa!$I25,0)</f>
        <v>0</v>
      </c>
      <c r="W25" s="213">
        <f>IF('wg H_Lorenc'!$J25=$O$1,kwantylowa!$J25,0)</f>
        <v>0</v>
      </c>
      <c r="X25" s="213">
        <f>IF('wg H_Lorenc'!$K25=$O$1,kwantylowa!$K25,0)</f>
        <v>0</v>
      </c>
      <c r="Y25" s="213">
        <f>IF('wg H_Lorenc'!$L25=$O$1,kwantylowa!$L25,0)</f>
        <v>0</v>
      </c>
      <c r="Z25" s="213">
        <f>IF('wg H_Lorenc'!$M25=$O$1,kwantylowa!$M25,0)</f>
        <v>0</v>
      </c>
      <c r="AB25" s="213">
        <f>IF('wg H_Lorenc'!$B25=$AB$1,kwantylowa!$B25,0)</f>
        <v>0</v>
      </c>
      <c r="AC25" s="213">
        <f>IF('wg H_Lorenc'!$C25=AB$1,kwantylowa!$C25,0)</f>
        <v>0</v>
      </c>
      <c r="AD25" s="213">
        <f>IF('wg H_Lorenc'!$D25=AB$1,kwantylowa!$D25,0)</f>
        <v>0</v>
      </c>
      <c r="AE25" s="213">
        <f>IF('wg H_Lorenc'!$E25=AB$1,kwantylowa!$E25,0)</f>
        <v>0</v>
      </c>
      <c r="AF25" s="213">
        <f>IF('wg H_Lorenc'!$F25=AB$1,kwantylowa!$F25,0)</f>
        <v>0</v>
      </c>
      <c r="AG25" s="213">
        <f>IF('wg H_Lorenc'!$G25=AB$1,kwantylowa!$G25,0)</f>
        <v>0</v>
      </c>
      <c r="AH25" s="213">
        <f>IF('wg H_Lorenc'!$H25=AB$1,kwantylowa!$H25,0)</f>
        <v>0</v>
      </c>
      <c r="AI25" s="213">
        <f>IF('wg H_Lorenc'!$I25=AB$1,kwantylowa!$I25,0)</f>
        <v>0</v>
      </c>
      <c r="AJ25" s="213">
        <f>IF('wg H_Lorenc'!$J25=AB$1,kwantylowa!$J25,0)</f>
        <v>0</v>
      </c>
      <c r="AK25" s="213">
        <f>IF('wg H_Lorenc'!$K25=AB$1,kwantylowa!$K25,0)</f>
        <v>0</v>
      </c>
      <c r="AL25" s="213">
        <f>IF('wg H_Lorenc'!$L25=AB$1,kwantylowa!$L25,0)</f>
        <v>0</v>
      </c>
      <c r="AM25" s="213">
        <f>IF('wg H_Lorenc'!$M25=AB$1,kwantylowa!$M25,0)</f>
        <v>0</v>
      </c>
      <c r="AO25" s="213">
        <f>IF('wg H_Lorenc'!$B25=AO$1,kwantylowa!$B25,0)</f>
        <v>0</v>
      </c>
      <c r="AP25" s="213">
        <f>IF('wg H_Lorenc'!$C25=AO$1,kwantylowa!$C25,0)</f>
        <v>0</v>
      </c>
      <c r="AQ25" s="213">
        <f>IF('wg H_Lorenc'!$D25=AO$1,kwantylowa!$D25,0)</f>
        <v>4</v>
      </c>
      <c r="AR25" s="213">
        <f>IF('wg H_Lorenc'!$E25=AO$1,kwantylowa!$E25,0)</f>
        <v>0</v>
      </c>
      <c r="AS25" s="213">
        <f>IF('wg H_Lorenc'!$F25=AO$1,kwantylowa!$F25,0)</f>
        <v>0</v>
      </c>
      <c r="AT25" s="213">
        <f>IF('wg H_Lorenc'!$G25=AO$1,kwantylowa!$G25,0)</f>
        <v>0</v>
      </c>
      <c r="AU25" s="213">
        <f>IF('wg H_Lorenc'!$H25=AO$1,kwantylowa!$H25,0)</f>
        <v>0</v>
      </c>
      <c r="AV25" s="213">
        <f>IF('wg H_Lorenc'!$I25=AO$1,kwantylowa!$I25,0)</f>
        <v>0</v>
      </c>
      <c r="AW25" s="213">
        <f>IF('wg H_Lorenc'!$J25=AO$1,kwantylowa!$J25,0)</f>
        <v>0</v>
      </c>
      <c r="AX25" s="213">
        <f>IF('wg H_Lorenc'!$K25=AO$1,kwantylowa!$K25,0)</f>
        <v>0</v>
      </c>
      <c r="AY25" s="213">
        <f>IF('wg H_Lorenc'!$L25=AO$1,kwantylowa!$L25,0)</f>
        <v>4</v>
      </c>
      <c r="AZ25" s="213">
        <f>IF('wg H_Lorenc'!$M25=AO$1,kwantylowa!$M25,0)</f>
        <v>0</v>
      </c>
      <c r="BB25" s="213">
        <f>IF('wg H_Lorenc'!$B25=BB$1,kwantylowa!$B25,0)</f>
        <v>7</v>
      </c>
      <c r="BC25" s="213">
        <f>IF('wg H_Lorenc'!$C25=BB$1,kwantylowa!$C25,0)</f>
        <v>0</v>
      </c>
      <c r="BD25" s="213">
        <f>IF('wg H_Lorenc'!$D25=BB$1,kwantylowa!$D25,0)</f>
        <v>0</v>
      </c>
      <c r="BE25" s="213">
        <f>IF('wg H_Lorenc'!$E25=BB$1,kwantylowa!$E25,0)</f>
        <v>0</v>
      </c>
      <c r="BF25" s="213">
        <f>IF('wg H_Lorenc'!$F25=BB$1,kwantylowa!$F25,0)</f>
        <v>0</v>
      </c>
      <c r="BG25" s="213">
        <f>IF('wg H_Lorenc'!$G25=BB$1,kwantylowa!$G25,0)</f>
        <v>0</v>
      </c>
      <c r="BH25" s="213">
        <f>IF('wg H_Lorenc'!$H25=BB$1,kwantylowa!$H25,0)</f>
        <v>0</v>
      </c>
      <c r="BI25" s="213">
        <f>IF('wg H_Lorenc'!$I25=BB$1,kwantylowa!$I25,0)</f>
        <v>0</v>
      </c>
      <c r="BJ25" s="213">
        <f>IF('wg H_Lorenc'!$J25=BB$1,kwantylowa!$J25,0)</f>
        <v>4</v>
      </c>
      <c r="BK25" s="213">
        <f>IF('wg H_Lorenc'!$K25=BB$1,kwantylowa!$K25,0)</f>
        <v>4</v>
      </c>
      <c r="BL25" s="213">
        <f>IF('wg H_Lorenc'!$L25=BB$1,kwantylowa!$L25,0)</f>
        <v>0</v>
      </c>
      <c r="BM25" s="213">
        <f>IF('wg H_Lorenc'!$M25=BB$1,kwantylowa!$M25,0)</f>
        <v>7</v>
      </c>
      <c r="BO25" s="213">
        <f>IF('wg H_Lorenc'!$B25=BO$1,kwantylowa!$B25,0)</f>
        <v>0</v>
      </c>
      <c r="BP25" s="213">
        <f>IF('wg H_Lorenc'!$C25=BO$1,kwantylowa!$C25,0)</f>
        <v>8</v>
      </c>
      <c r="BQ25" s="213">
        <f>IF('wg H_Lorenc'!$D25=BO$1,kwantylowa!$D25,0)</f>
        <v>0</v>
      </c>
      <c r="BR25" s="213">
        <f>IF('wg H_Lorenc'!$E25=BO$1,kwantylowa!$E25,0)</f>
        <v>8</v>
      </c>
      <c r="BS25" s="213">
        <f>IF('wg H_Lorenc'!$F25=BO$1,kwantylowa!$F25,0)</f>
        <v>0</v>
      </c>
      <c r="BT25" s="213">
        <f>IF('wg H_Lorenc'!$G25=BO$1,kwantylowa!$G25,0)</f>
        <v>0</v>
      </c>
      <c r="BU25" s="213">
        <f>IF('wg H_Lorenc'!$H25=BO$1,kwantylowa!$H25,0)</f>
        <v>5</v>
      </c>
      <c r="BV25" s="213">
        <f>IF('wg H_Lorenc'!$I25=BO$1,kwantylowa!$I25,0)</f>
        <v>0</v>
      </c>
      <c r="BW25" s="213">
        <f>IF('wg H_Lorenc'!$J25=BO$1,kwantylowa!$J25,0)</f>
        <v>0</v>
      </c>
      <c r="BX25" s="213">
        <f>IF('wg H_Lorenc'!$K25=BO$1,kwantylowa!$K25,0)</f>
        <v>0</v>
      </c>
      <c r="BY25" s="213">
        <f>IF('wg H_Lorenc'!$L25=BO$1,kwantylowa!$L25,0)</f>
        <v>0</v>
      </c>
      <c r="BZ25" s="213">
        <f>IF('wg H_Lorenc'!$M25=BO$1,kwantylowa!$M25,0)</f>
        <v>0</v>
      </c>
      <c r="CB25" s="213">
        <f>IF('wg H_Lorenc'!$B25=CB$1,kwantylowa!$B25,0)</f>
        <v>0</v>
      </c>
      <c r="CC25" s="213">
        <f>IF('wg H_Lorenc'!$C25=CB$1,kwantylowa!$C25,0)</f>
        <v>0</v>
      </c>
      <c r="CD25" s="213">
        <f>IF('wg H_Lorenc'!$D25=CB$1,kwantylowa!$D25,0)</f>
        <v>0</v>
      </c>
      <c r="CE25" s="213">
        <f>IF('wg H_Lorenc'!$E25=CB$1,kwantylowa!$E25,0)</f>
        <v>0</v>
      </c>
      <c r="CF25" s="213">
        <f>IF('wg H_Lorenc'!$F25=CB$1,kwantylowa!$F25,0)</f>
        <v>0</v>
      </c>
      <c r="CG25" s="213">
        <f>IF('wg H_Lorenc'!$G25=CB$1,kwantylowa!$G25,0)</f>
        <v>0</v>
      </c>
      <c r="CH25" s="213">
        <f>IF('wg H_Lorenc'!$H25=CB$1,kwantylowa!$H25,0)</f>
        <v>0</v>
      </c>
      <c r="CI25" s="213">
        <f>IF('wg H_Lorenc'!$I25=CB$1,kwantylowa!$I25,0)</f>
        <v>0</v>
      </c>
      <c r="CJ25" s="213">
        <f>IF('wg H_Lorenc'!$J25=CB$1,kwantylowa!$J25,0)</f>
        <v>0</v>
      </c>
      <c r="CK25" s="213">
        <f>IF('wg H_Lorenc'!$K25=CB$1,kwantylowa!$K25,0)</f>
        <v>0</v>
      </c>
      <c r="CL25" s="213">
        <f>IF('wg H_Lorenc'!$L25=CB$1,kwantylowa!$L25,0)</f>
        <v>0</v>
      </c>
      <c r="CM25" s="213">
        <f>IF('wg H_Lorenc'!$M25=CB$1,kwantylowa!$M25,0)</f>
        <v>0</v>
      </c>
      <c r="CO25" s="213">
        <f>IF('wg H_Lorenc'!$B25=CO$1,kwantylowa!$B25,0)</f>
        <v>0</v>
      </c>
      <c r="CP25" s="213">
        <f>IF('wg H_Lorenc'!$C25=CO$1,kwantylowa!$C25,0)</f>
        <v>0</v>
      </c>
      <c r="CQ25" s="213">
        <f>IF('wg H_Lorenc'!$D25=CO$1,kwantylowa!$D25,0)</f>
        <v>0</v>
      </c>
      <c r="CR25" s="213">
        <f>IF('wg H_Lorenc'!$E25=CO$1,kwantylowa!$E25,0)</f>
        <v>0</v>
      </c>
      <c r="CS25" s="213">
        <f>IF('wg H_Lorenc'!$F25=CO$1,kwantylowa!$F25,0)</f>
        <v>0</v>
      </c>
      <c r="CT25" s="213">
        <f>IF('wg H_Lorenc'!$G25=CO$1,kwantylowa!$G25,0)</f>
        <v>10</v>
      </c>
      <c r="CU25" s="213">
        <f>IF('wg H_Lorenc'!$H25=CO$1,kwantylowa!$H25,0)</f>
        <v>0</v>
      </c>
      <c r="CV25" s="213">
        <f>IF('wg H_Lorenc'!$I25=CO$1,kwantylowa!$I25,0)</f>
        <v>0</v>
      </c>
      <c r="CW25" s="213">
        <f>IF('wg H_Lorenc'!$J25=CO$1,kwantylowa!$J25,0)</f>
        <v>0</v>
      </c>
      <c r="CX25" s="213">
        <f>IF('wg H_Lorenc'!$K25=CO$1,kwantylowa!$K25,0)</f>
        <v>0</v>
      </c>
      <c r="CY25" s="213">
        <f>IF('wg H_Lorenc'!$L25=CO$1,kwantylowa!$L25,0)</f>
        <v>0</v>
      </c>
      <c r="CZ25" s="213">
        <f>IF('wg H_Lorenc'!$M25=CO$1,kwantylowa!$M25,0)</f>
        <v>0</v>
      </c>
      <c r="DB25" s="213">
        <f>IF('wg H_Lorenc'!$B25=DB$1,kwantylowa!$B25,0)</f>
        <v>0</v>
      </c>
      <c r="DC25" s="213">
        <f>IF('wg H_Lorenc'!$C25=DB$1,kwantylowa!$C25,0)</f>
        <v>0</v>
      </c>
      <c r="DD25" s="213">
        <f>IF('wg H_Lorenc'!$D25=DB$1,kwantylowa!$D25,0)</f>
        <v>0</v>
      </c>
      <c r="DE25" s="213">
        <f>IF('wg H_Lorenc'!$E25=DB$1,kwantylowa!$E25,0)</f>
        <v>0</v>
      </c>
      <c r="DF25" s="213">
        <f>IF('wg H_Lorenc'!$F25=DB$1,kwantylowa!$F25,0)</f>
        <v>0</v>
      </c>
      <c r="DG25" s="213">
        <f>IF('wg H_Lorenc'!$G25=DB$1,kwantylowa!$G25,0)</f>
        <v>0</v>
      </c>
      <c r="DH25" s="213">
        <f>IF('wg H_Lorenc'!$H25=DB$1,kwantylowa!$H25,0)</f>
        <v>0</v>
      </c>
      <c r="DI25" s="213">
        <f>IF('wg H_Lorenc'!$I25=DB$1,kwantylowa!$I25,0)</f>
        <v>11</v>
      </c>
      <c r="DJ25" s="213">
        <f>IF('wg H_Lorenc'!$J25=DB$1,kwantylowa!$J25,0)</f>
        <v>0</v>
      </c>
      <c r="DK25" s="213">
        <f>IF('wg H_Lorenc'!$K25=DB$1,kwantylowa!$K25,0)</f>
        <v>0</v>
      </c>
      <c r="DL25" s="213">
        <f>IF('wg H_Lorenc'!$L25=DB$1,kwantylowa!$L25,0)</f>
        <v>0</v>
      </c>
      <c r="DM25" s="213">
        <f>IF('wg H_Lorenc'!$M25=DB$1,kwantylowa!$M25,0)</f>
        <v>0</v>
      </c>
      <c r="DO25" s="213">
        <f>IF('wg H_Lorenc'!$B25=DO$1,kwantylowa!$B25,0)</f>
        <v>0</v>
      </c>
      <c r="DP25" s="213">
        <f>IF('wg H_Lorenc'!$C25=DO$1,kwantylowa!$C25,0)</f>
        <v>0</v>
      </c>
      <c r="DQ25" s="213">
        <f>IF('wg H_Lorenc'!$D25=DO$1,kwantylowa!$D25,0)</f>
        <v>0</v>
      </c>
      <c r="DR25" s="213">
        <f>IF('wg H_Lorenc'!$E25=DO$1,kwantylowa!$E25,0)</f>
        <v>0</v>
      </c>
      <c r="DS25" s="213">
        <f>IF('wg H_Lorenc'!$F25=DO$1,kwantylowa!$F25,0)</f>
        <v>0</v>
      </c>
      <c r="DT25" s="213">
        <f>IF('wg H_Lorenc'!$G25=DO$1,kwantylowa!$G25,0)</f>
        <v>0</v>
      </c>
      <c r="DU25" s="213">
        <f>IF('wg H_Lorenc'!$H25=DO$1,kwantylowa!$H25,0)</f>
        <v>0</v>
      </c>
      <c r="DV25" s="213">
        <f>IF('wg H_Lorenc'!$I25=DO$1,kwantylowa!$I25,0)</f>
        <v>0</v>
      </c>
      <c r="DW25" s="213">
        <f>IF('wg H_Lorenc'!$J25=DO$1,kwantylowa!$J25,0)</f>
        <v>0</v>
      </c>
      <c r="DX25" s="213">
        <f>IF('wg H_Lorenc'!$K25=DO$1,kwantylowa!$K25,0)</f>
        <v>0</v>
      </c>
      <c r="DY25" s="213">
        <f>IF('wg H_Lorenc'!$L25=DO$1,kwantylowa!$L25,0)</f>
        <v>0</v>
      </c>
      <c r="DZ25" s="213">
        <f>IF('wg H_Lorenc'!$M25=DO$1,kwantylowa!$M25,0)</f>
        <v>0</v>
      </c>
      <c r="EB25" s="213">
        <f>IF('wg H_Lorenc'!$B25=EB$1,kwantylowa!$B25,0)</f>
        <v>0</v>
      </c>
      <c r="EC25" s="213">
        <f>IF('wg H_Lorenc'!$C25=EB$1,kwantylowa!$C25,0)</f>
        <v>0</v>
      </c>
      <c r="ED25" s="213">
        <f>IF('wg H_Lorenc'!$D25=EB$1,kwantylowa!$D25,0)</f>
        <v>0</v>
      </c>
      <c r="EE25" s="213">
        <f>IF('wg H_Lorenc'!$E25=EB$1,kwantylowa!$E25,0)</f>
        <v>0</v>
      </c>
      <c r="EF25" s="213">
        <f>IF('wg H_Lorenc'!$F25=EB$1,kwantylowa!$F25,0)</f>
        <v>0</v>
      </c>
      <c r="EG25" s="213">
        <f>IF('wg H_Lorenc'!$G25=EB$1,kwantylowa!$G25,0)</f>
        <v>0</v>
      </c>
      <c r="EH25" s="213">
        <f>IF('wg H_Lorenc'!$H25=EB$1,kwantylowa!$H25,0)</f>
        <v>0</v>
      </c>
      <c r="EI25" s="213">
        <f>IF('wg H_Lorenc'!$I25=EB$1,kwantylowa!$I25,0)</f>
        <v>0</v>
      </c>
      <c r="EJ25" s="213">
        <f>IF('wg H_Lorenc'!$J25=EB$1,kwantylowa!$J25,0)</f>
        <v>0</v>
      </c>
      <c r="EK25" s="213">
        <f>IF('wg H_Lorenc'!$K25=EB$1,kwantylowa!$K25,0)</f>
        <v>0</v>
      </c>
      <c r="EL25" s="213">
        <f>IF('wg H_Lorenc'!$L25=EB$1,kwantylowa!$L25,0)</f>
        <v>0</v>
      </c>
      <c r="EM25" s="213">
        <f>IF('wg H_Lorenc'!$M25=EB$1,kwantylowa!$M25,0)</f>
        <v>0</v>
      </c>
    </row>
    <row r="26" spans="1:143" ht="9" customHeight="1">
      <c r="A26" s="212">
        <f>'w-wa'!A25</f>
        <v>1802</v>
      </c>
      <c r="B26" s="213">
        <f>IF('wg H_Lorenc'!B26=$A$1,kwantylowa!B26,0)</f>
        <v>0</v>
      </c>
      <c r="C26" s="213">
        <f>IF('wg H_Lorenc'!C26=$A$1,kwantylowa!C26,0)</f>
        <v>0</v>
      </c>
      <c r="D26" s="213">
        <f>IF('wg H_Lorenc'!D26=$A$1,kwantylowa!D26,0)</f>
        <v>0</v>
      </c>
      <c r="E26" s="213">
        <f>IF('wg H_Lorenc'!E26=$A$1,kwantylowa!E26,0)</f>
        <v>0</v>
      </c>
      <c r="F26" s="213">
        <f>IF('wg H_Lorenc'!F26=$A$1,kwantylowa!F26,0)</f>
        <v>0</v>
      </c>
      <c r="G26" s="213">
        <f>IF('wg H_Lorenc'!G26=$A$1,kwantylowa!G26,0)</f>
        <v>0</v>
      </c>
      <c r="H26" s="213">
        <f>IF('wg H_Lorenc'!H26=$A$1,kwantylowa!H26,0)</f>
        <v>0</v>
      </c>
      <c r="I26" s="213">
        <f>IF('wg H_Lorenc'!I26=$A$1,kwantylowa!I26,0)</f>
        <v>0</v>
      </c>
      <c r="J26" s="213">
        <f>IF('wg H_Lorenc'!J26=$A$1,kwantylowa!J26,0)</f>
        <v>0</v>
      </c>
      <c r="K26" s="213">
        <f>IF('wg H_Lorenc'!K26=$A$1,kwantylowa!K26,0)</f>
        <v>0</v>
      </c>
      <c r="L26" s="213">
        <f>IF('wg H_Lorenc'!L26=$A$1,kwantylowa!L26,0)</f>
        <v>0</v>
      </c>
      <c r="M26" s="213">
        <f>IF('wg H_Lorenc'!M26=$A$1,kwantylowa!M26,0)</f>
        <v>0</v>
      </c>
      <c r="O26" s="213">
        <f>IF('wg H_Lorenc'!$B26=$O$1,kwantylowa!$B26,0)</f>
        <v>0</v>
      </c>
      <c r="P26" s="213">
        <f>IF('wg H_Lorenc'!$C26=$O$1,kwantylowa!$C26,0)</f>
        <v>0</v>
      </c>
      <c r="Q26" s="213">
        <f>IF('wg H_Lorenc'!$D26=$O$1,kwantylowa!$D26,0)</f>
        <v>0</v>
      </c>
      <c r="R26" s="213">
        <f>IF('wg H_Lorenc'!$E26=$O$1,kwantylowa!$E26,0)</f>
        <v>0</v>
      </c>
      <c r="S26" s="213">
        <f>IF('wg H_Lorenc'!$F26=$O$1,kwantylowa!$F26,0)</f>
        <v>0</v>
      </c>
      <c r="T26" s="213">
        <f>IF('wg H_Lorenc'!$G26=$O$1,kwantylowa!$G26,0)</f>
        <v>0</v>
      </c>
      <c r="U26" s="213">
        <f>IF('wg H_Lorenc'!$H26=$O$1,kwantylowa!$H26,0)</f>
        <v>0</v>
      </c>
      <c r="V26" s="213">
        <f>IF('wg H_Lorenc'!$I26=$O$1,kwantylowa!$I26,0)</f>
        <v>0</v>
      </c>
      <c r="W26" s="213">
        <f>IF('wg H_Lorenc'!$J26=$O$1,kwantylowa!$J26,0)</f>
        <v>0</v>
      </c>
      <c r="X26" s="213">
        <f>IF('wg H_Lorenc'!$K26=$O$1,kwantylowa!$K26,0)</f>
        <v>0</v>
      </c>
      <c r="Y26" s="213">
        <f>IF('wg H_Lorenc'!$L26=$O$1,kwantylowa!$L26,0)</f>
        <v>0</v>
      </c>
      <c r="Z26" s="213">
        <f>IF('wg H_Lorenc'!$M26=$O$1,kwantylowa!$M26,0)</f>
        <v>0</v>
      </c>
      <c r="AB26" s="213">
        <f>IF('wg H_Lorenc'!$B26=$AB$1,kwantylowa!$B26,0)</f>
        <v>0</v>
      </c>
      <c r="AC26" s="213">
        <f>IF('wg H_Lorenc'!$C26=AB$1,kwantylowa!$C26,0)</f>
        <v>0</v>
      </c>
      <c r="AD26" s="213">
        <f>IF('wg H_Lorenc'!$D26=AB$1,kwantylowa!$D26,0)</f>
        <v>0</v>
      </c>
      <c r="AE26" s="213">
        <f>IF('wg H_Lorenc'!$E26=AB$1,kwantylowa!$E26,0)</f>
        <v>0</v>
      </c>
      <c r="AF26" s="213">
        <f>IF('wg H_Lorenc'!$F26=AB$1,kwantylowa!$F26,0)</f>
        <v>0</v>
      </c>
      <c r="AG26" s="213">
        <f>IF('wg H_Lorenc'!$G26=AB$1,kwantylowa!$G26,0)</f>
        <v>0</v>
      </c>
      <c r="AH26" s="213">
        <f>IF('wg H_Lorenc'!$H26=AB$1,kwantylowa!$H26,0)</f>
        <v>0</v>
      </c>
      <c r="AI26" s="213">
        <f>IF('wg H_Lorenc'!$I26=AB$1,kwantylowa!$I26,0)</f>
        <v>0</v>
      </c>
      <c r="AJ26" s="213">
        <f>IF('wg H_Lorenc'!$J26=AB$1,kwantylowa!$J26,0)</f>
        <v>0</v>
      </c>
      <c r="AK26" s="213">
        <f>IF('wg H_Lorenc'!$K26=AB$1,kwantylowa!$K26,0)</f>
        <v>1</v>
      </c>
      <c r="AL26" s="213">
        <f>IF('wg H_Lorenc'!$L26=AB$1,kwantylowa!$L26,0)</f>
        <v>0</v>
      </c>
      <c r="AM26" s="213">
        <f>IF('wg H_Lorenc'!$M26=AB$1,kwantylowa!$M26,0)</f>
        <v>0</v>
      </c>
      <c r="AO26" s="213">
        <f>IF('wg H_Lorenc'!$B26=AO$1,kwantylowa!$B26,0)</f>
        <v>0</v>
      </c>
      <c r="AP26" s="213">
        <f>IF('wg H_Lorenc'!$C26=AO$1,kwantylowa!$C26,0)</f>
        <v>0</v>
      </c>
      <c r="AQ26" s="213">
        <f>IF('wg H_Lorenc'!$D26=AO$1,kwantylowa!$D26,0)</f>
        <v>6</v>
      </c>
      <c r="AR26" s="213">
        <f>IF('wg H_Lorenc'!$E26=AO$1,kwantylowa!$E26,0)</f>
        <v>4</v>
      </c>
      <c r="AS26" s="213">
        <f>IF('wg H_Lorenc'!$F26=AO$1,kwantylowa!$F26,0)</f>
        <v>0</v>
      </c>
      <c r="AT26" s="213">
        <f>IF('wg H_Lorenc'!$G26=AO$1,kwantylowa!$G26,0)</f>
        <v>0</v>
      </c>
      <c r="AU26" s="213">
        <f>IF('wg H_Lorenc'!$H26=AO$1,kwantylowa!$H26,0)</f>
        <v>0</v>
      </c>
      <c r="AV26" s="213">
        <f>IF('wg H_Lorenc'!$I26=AO$1,kwantylowa!$I26,0)</f>
        <v>0</v>
      </c>
      <c r="AW26" s="213">
        <f>IF('wg H_Lorenc'!$J26=AO$1,kwantylowa!$J26,0)</f>
        <v>0</v>
      </c>
      <c r="AX26" s="213">
        <f>IF('wg H_Lorenc'!$K26=AO$1,kwantylowa!$K26,0)</f>
        <v>0</v>
      </c>
      <c r="AY26" s="213">
        <f>IF('wg H_Lorenc'!$L26=AO$1,kwantylowa!$L26,0)</f>
        <v>0</v>
      </c>
      <c r="AZ26" s="213">
        <f>IF('wg H_Lorenc'!$M26=AO$1,kwantylowa!$M26,0)</f>
        <v>0</v>
      </c>
      <c r="BB26" s="213">
        <f>IF('wg H_Lorenc'!$B26=BB$1,kwantylowa!$B26,0)</f>
        <v>0</v>
      </c>
      <c r="BC26" s="213">
        <f>IF('wg H_Lorenc'!$C26=BB$1,kwantylowa!$C26,0)</f>
        <v>0</v>
      </c>
      <c r="BD26" s="213">
        <f>IF('wg H_Lorenc'!$D26=BB$1,kwantylowa!$D26,0)</f>
        <v>0</v>
      </c>
      <c r="BE26" s="213">
        <f>IF('wg H_Lorenc'!$E26=BB$1,kwantylowa!$E26,0)</f>
        <v>0</v>
      </c>
      <c r="BF26" s="213">
        <f>IF('wg H_Lorenc'!$F26=BB$1,kwantylowa!$F26,0)</f>
        <v>0</v>
      </c>
      <c r="BG26" s="213">
        <f>IF('wg H_Lorenc'!$G26=BB$1,kwantylowa!$G26,0)</f>
        <v>0</v>
      </c>
      <c r="BH26" s="213">
        <f>IF('wg H_Lorenc'!$H26=BB$1,kwantylowa!$H26,0)</f>
        <v>0</v>
      </c>
      <c r="BI26" s="213">
        <f>IF('wg H_Lorenc'!$I26=BB$1,kwantylowa!$I26,0)</f>
        <v>3</v>
      </c>
      <c r="BJ26" s="213">
        <f>IF('wg H_Lorenc'!$J26=BB$1,kwantylowa!$J26,0)</f>
        <v>0</v>
      </c>
      <c r="BK26" s="213">
        <f>IF('wg H_Lorenc'!$K26=BB$1,kwantylowa!$K26,0)</f>
        <v>0</v>
      </c>
      <c r="BL26" s="213">
        <f>IF('wg H_Lorenc'!$L26=BB$1,kwantylowa!$L26,0)</f>
        <v>0</v>
      </c>
      <c r="BM26" s="213">
        <f>IF('wg H_Lorenc'!$M26=BB$1,kwantylowa!$M26,0)</f>
        <v>7</v>
      </c>
      <c r="BO26" s="213">
        <f>IF('wg H_Lorenc'!$B26=BO$1,kwantylowa!$B26,0)</f>
        <v>9</v>
      </c>
      <c r="BP26" s="213">
        <f>IF('wg H_Lorenc'!$C26=BO$1,kwantylowa!$C26,0)</f>
        <v>8</v>
      </c>
      <c r="BQ26" s="213">
        <f>IF('wg H_Lorenc'!$D26=BO$1,kwantylowa!$D26,0)</f>
        <v>0</v>
      </c>
      <c r="BR26" s="213">
        <f>IF('wg H_Lorenc'!$E26=BO$1,kwantylowa!$E26,0)</f>
        <v>0</v>
      </c>
      <c r="BS26" s="213">
        <f>IF('wg H_Lorenc'!$F26=BO$1,kwantylowa!$F26,0)</f>
        <v>0</v>
      </c>
      <c r="BT26" s="213">
        <f>IF('wg H_Lorenc'!$G26=BO$1,kwantylowa!$G26,0)</f>
        <v>7</v>
      </c>
      <c r="BU26" s="213">
        <f>IF('wg H_Lorenc'!$H26=BO$1,kwantylowa!$H26,0)</f>
        <v>5</v>
      </c>
      <c r="BV26" s="213">
        <f>IF('wg H_Lorenc'!$I26=BO$1,kwantylowa!$I26,0)</f>
        <v>0</v>
      </c>
      <c r="BW26" s="213">
        <f>IF('wg H_Lorenc'!$J26=BO$1,kwantylowa!$J26,0)</f>
        <v>7</v>
      </c>
      <c r="BX26" s="213">
        <f>IF('wg H_Lorenc'!$K26=BO$1,kwantylowa!$K26,0)</f>
        <v>0</v>
      </c>
      <c r="BY26" s="213">
        <f>IF('wg H_Lorenc'!$L26=BO$1,kwantylowa!$L26,0)</f>
        <v>7</v>
      </c>
      <c r="BZ26" s="213">
        <f>IF('wg H_Lorenc'!$M26=BO$1,kwantylowa!$M26,0)</f>
        <v>0</v>
      </c>
      <c r="CB26" s="213">
        <f>IF('wg H_Lorenc'!$B26=CB$1,kwantylowa!$B26,0)</f>
        <v>0</v>
      </c>
      <c r="CC26" s="213">
        <f>IF('wg H_Lorenc'!$C26=CB$1,kwantylowa!$C26,0)</f>
        <v>0</v>
      </c>
      <c r="CD26" s="213">
        <f>IF('wg H_Lorenc'!$D26=CB$1,kwantylowa!$D26,0)</f>
        <v>0</v>
      </c>
      <c r="CE26" s="213">
        <f>IF('wg H_Lorenc'!$E26=CB$1,kwantylowa!$E26,0)</f>
        <v>0</v>
      </c>
      <c r="CF26" s="213">
        <f>IF('wg H_Lorenc'!$F26=CB$1,kwantylowa!$F26,0)</f>
        <v>10</v>
      </c>
      <c r="CG26" s="213">
        <f>IF('wg H_Lorenc'!$G26=CB$1,kwantylowa!$G26,0)</f>
        <v>0</v>
      </c>
      <c r="CH26" s="213">
        <f>IF('wg H_Lorenc'!$H26=CB$1,kwantylowa!$H26,0)</f>
        <v>0</v>
      </c>
      <c r="CI26" s="213">
        <f>IF('wg H_Lorenc'!$I26=CB$1,kwantylowa!$I26,0)</f>
        <v>0</v>
      </c>
      <c r="CJ26" s="213">
        <f>IF('wg H_Lorenc'!$J26=CB$1,kwantylowa!$J26,0)</f>
        <v>0</v>
      </c>
      <c r="CK26" s="213">
        <f>IF('wg H_Lorenc'!$K26=CB$1,kwantylowa!$K26,0)</f>
        <v>0</v>
      </c>
      <c r="CL26" s="213">
        <f>IF('wg H_Lorenc'!$L26=CB$1,kwantylowa!$L26,0)</f>
        <v>0</v>
      </c>
      <c r="CM26" s="213">
        <f>IF('wg H_Lorenc'!$M26=CB$1,kwantylowa!$M26,0)</f>
        <v>0</v>
      </c>
      <c r="CO26" s="213">
        <f>IF('wg H_Lorenc'!$B26=CO$1,kwantylowa!$B26,0)</f>
        <v>0</v>
      </c>
      <c r="CP26" s="213">
        <f>IF('wg H_Lorenc'!$C26=CO$1,kwantylowa!$C26,0)</f>
        <v>0</v>
      </c>
      <c r="CQ26" s="213">
        <f>IF('wg H_Lorenc'!$D26=CO$1,kwantylowa!$D26,0)</f>
        <v>0</v>
      </c>
      <c r="CR26" s="213">
        <f>IF('wg H_Lorenc'!$E26=CO$1,kwantylowa!$E26,0)</f>
        <v>0</v>
      </c>
      <c r="CS26" s="213">
        <f>IF('wg H_Lorenc'!$F26=CO$1,kwantylowa!$F26,0)</f>
        <v>0</v>
      </c>
      <c r="CT26" s="213">
        <f>IF('wg H_Lorenc'!$G26=CO$1,kwantylowa!$G26,0)</f>
        <v>0</v>
      </c>
      <c r="CU26" s="213">
        <f>IF('wg H_Lorenc'!$H26=CO$1,kwantylowa!$H26,0)</f>
        <v>0</v>
      </c>
      <c r="CV26" s="213">
        <f>IF('wg H_Lorenc'!$I26=CO$1,kwantylowa!$I26,0)</f>
        <v>0</v>
      </c>
      <c r="CW26" s="213">
        <f>IF('wg H_Lorenc'!$J26=CO$1,kwantylowa!$J26,0)</f>
        <v>0</v>
      </c>
      <c r="CX26" s="213">
        <f>IF('wg H_Lorenc'!$K26=CO$1,kwantylowa!$K26,0)</f>
        <v>0</v>
      </c>
      <c r="CY26" s="213">
        <f>IF('wg H_Lorenc'!$L26=CO$1,kwantylowa!$L26,0)</f>
        <v>0</v>
      </c>
      <c r="CZ26" s="213">
        <f>IF('wg H_Lorenc'!$M26=CO$1,kwantylowa!$M26,0)</f>
        <v>0</v>
      </c>
      <c r="DB26" s="213">
        <f>IF('wg H_Lorenc'!$B26=DB$1,kwantylowa!$B26,0)</f>
        <v>0</v>
      </c>
      <c r="DC26" s="213">
        <f>IF('wg H_Lorenc'!$C26=DB$1,kwantylowa!$C26,0)</f>
        <v>0</v>
      </c>
      <c r="DD26" s="213">
        <f>IF('wg H_Lorenc'!$D26=DB$1,kwantylowa!$D26,0)</f>
        <v>0</v>
      </c>
      <c r="DE26" s="213">
        <f>IF('wg H_Lorenc'!$E26=DB$1,kwantylowa!$E26,0)</f>
        <v>0</v>
      </c>
      <c r="DF26" s="213">
        <f>IF('wg H_Lorenc'!$F26=DB$1,kwantylowa!$F26,0)</f>
        <v>0</v>
      </c>
      <c r="DG26" s="213">
        <f>IF('wg H_Lorenc'!$G26=DB$1,kwantylowa!$G26,0)</f>
        <v>0</v>
      </c>
      <c r="DH26" s="213">
        <f>IF('wg H_Lorenc'!$H26=DB$1,kwantylowa!$H26,0)</f>
        <v>0</v>
      </c>
      <c r="DI26" s="213">
        <f>IF('wg H_Lorenc'!$I26=DB$1,kwantylowa!$I26,0)</f>
        <v>0</v>
      </c>
      <c r="DJ26" s="213">
        <f>IF('wg H_Lorenc'!$J26=DB$1,kwantylowa!$J26,0)</f>
        <v>0</v>
      </c>
      <c r="DK26" s="213">
        <f>IF('wg H_Lorenc'!$K26=DB$1,kwantylowa!$K26,0)</f>
        <v>0</v>
      </c>
      <c r="DL26" s="213">
        <f>IF('wg H_Lorenc'!$L26=DB$1,kwantylowa!$L26,0)</f>
        <v>0</v>
      </c>
      <c r="DM26" s="213">
        <f>IF('wg H_Lorenc'!$M26=DB$1,kwantylowa!$M26,0)</f>
        <v>0</v>
      </c>
      <c r="DO26" s="213">
        <f>IF('wg H_Lorenc'!$B26=DO$1,kwantylowa!$B26,0)</f>
        <v>0</v>
      </c>
      <c r="DP26" s="213">
        <f>IF('wg H_Lorenc'!$C26=DO$1,kwantylowa!$C26,0)</f>
        <v>0</v>
      </c>
      <c r="DQ26" s="213">
        <f>IF('wg H_Lorenc'!$D26=DO$1,kwantylowa!$D26,0)</f>
        <v>0</v>
      </c>
      <c r="DR26" s="213">
        <f>IF('wg H_Lorenc'!$E26=DO$1,kwantylowa!$E26,0)</f>
        <v>0</v>
      </c>
      <c r="DS26" s="213">
        <f>IF('wg H_Lorenc'!$F26=DO$1,kwantylowa!$F26,0)</f>
        <v>0</v>
      </c>
      <c r="DT26" s="213">
        <f>IF('wg H_Lorenc'!$G26=DO$1,kwantylowa!$G26,0)</f>
        <v>0</v>
      </c>
      <c r="DU26" s="213">
        <f>IF('wg H_Lorenc'!$H26=DO$1,kwantylowa!$H26,0)</f>
        <v>0</v>
      </c>
      <c r="DV26" s="213">
        <f>IF('wg H_Lorenc'!$I26=DO$1,kwantylowa!$I26,0)</f>
        <v>0</v>
      </c>
      <c r="DW26" s="213">
        <f>IF('wg H_Lorenc'!$J26=DO$1,kwantylowa!$J26,0)</f>
        <v>0</v>
      </c>
      <c r="DX26" s="213">
        <f>IF('wg H_Lorenc'!$K26=DO$1,kwantylowa!$K26,0)</f>
        <v>0</v>
      </c>
      <c r="DY26" s="213">
        <f>IF('wg H_Lorenc'!$L26=DO$1,kwantylowa!$L26,0)</f>
        <v>0</v>
      </c>
      <c r="DZ26" s="213">
        <f>IF('wg H_Lorenc'!$M26=DO$1,kwantylowa!$M26,0)</f>
        <v>0</v>
      </c>
      <c r="EB26" s="213">
        <f>IF('wg H_Lorenc'!$B26=EB$1,kwantylowa!$B26,0)</f>
        <v>0</v>
      </c>
      <c r="EC26" s="213">
        <f>IF('wg H_Lorenc'!$C26=EB$1,kwantylowa!$C26,0)</f>
        <v>0</v>
      </c>
      <c r="ED26" s="213">
        <f>IF('wg H_Lorenc'!$D26=EB$1,kwantylowa!$D26,0)</f>
        <v>0</v>
      </c>
      <c r="EE26" s="213">
        <f>IF('wg H_Lorenc'!$E26=EB$1,kwantylowa!$E26,0)</f>
        <v>0</v>
      </c>
      <c r="EF26" s="213">
        <f>IF('wg H_Lorenc'!$F26=EB$1,kwantylowa!$F26,0)</f>
        <v>0</v>
      </c>
      <c r="EG26" s="213">
        <f>IF('wg H_Lorenc'!$G26=EB$1,kwantylowa!$G26,0)</f>
        <v>0</v>
      </c>
      <c r="EH26" s="213">
        <f>IF('wg H_Lorenc'!$H26=EB$1,kwantylowa!$H26,0)</f>
        <v>0</v>
      </c>
      <c r="EI26" s="213">
        <f>IF('wg H_Lorenc'!$I26=EB$1,kwantylowa!$I26,0)</f>
        <v>0</v>
      </c>
      <c r="EJ26" s="213">
        <f>IF('wg H_Lorenc'!$J26=EB$1,kwantylowa!$J26,0)</f>
        <v>0</v>
      </c>
      <c r="EK26" s="213">
        <f>IF('wg H_Lorenc'!$K26=EB$1,kwantylowa!$K26,0)</f>
        <v>0</v>
      </c>
      <c r="EL26" s="213">
        <f>IF('wg H_Lorenc'!$L26=EB$1,kwantylowa!$L26,0)</f>
        <v>0</v>
      </c>
      <c r="EM26" s="213">
        <f>IF('wg H_Lorenc'!$M26=EB$1,kwantylowa!$M26,0)</f>
        <v>0</v>
      </c>
    </row>
    <row r="27" spans="1:143" ht="9" customHeight="1">
      <c r="A27" s="212">
        <f>'w-wa'!A26</f>
        <v>1803</v>
      </c>
      <c r="B27" s="213">
        <f>IF('wg H_Lorenc'!B27=$A$1,kwantylowa!B27,0)</f>
        <v>0</v>
      </c>
      <c r="C27" s="213">
        <f>IF('wg H_Lorenc'!C27=$A$1,kwantylowa!C27,0)</f>
        <v>0</v>
      </c>
      <c r="D27" s="213">
        <f>IF('wg H_Lorenc'!D27=$A$1,kwantylowa!D27,0)</f>
        <v>0</v>
      </c>
      <c r="E27" s="213">
        <f>IF('wg H_Lorenc'!E27=$A$1,kwantylowa!E27,0)</f>
        <v>0</v>
      </c>
      <c r="F27" s="213">
        <f>IF('wg H_Lorenc'!F27=$A$1,kwantylowa!F27,0)</f>
        <v>0</v>
      </c>
      <c r="G27" s="213">
        <f>IF('wg H_Lorenc'!G27=$A$1,kwantylowa!G27,0)</f>
        <v>0</v>
      </c>
      <c r="H27" s="213">
        <f>IF('wg H_Lorenc'!H27=$A$1,kwantylowa!H27,0)</f>
        <v>0</v>
      </c>
      <c r="I27" s="213">
        <f>IF('wg H_Lorenc'!I27=$A$1,kwantylowa!I27,0)</f>
        <v>0</v>
      </c>
      <c r="J27" s="213">
        <f>IF('wg H_Lorenc'!J27=$A$1,kwantylowa!J27,0)</f>
        <v>0</v>
      </c>
      <c r="K27" s="213">
        <f>IF('wg H_Lorenc'!K27=$A$1,kwantylowa!K27,0)</f>
        <v>0</v>
      </c>
      <c r="L27" s="213">
        <f>IF('wg H_Lorenc'!L27=$A$1,kwantylowa!L27,0)</f>
        <v>0</v>
      </c>
      <c r="M27" s="213">
        <f>IF('wg H_Lorenc'!M27=$A$1,kwantylowa!M27,0)</f>
        <v>0</v>
      </c>
      <c r="O27" s="213">
        <f>IF('wg H_Lorenc'!$B27=$O$1,kwantylowa!$B27,0)</f>
        <v>0</v>
      </c>
      <c r="P27" s="213">
        <f>IF('wg H_Lorenc'!$C27=$O$1,kwantylowa!$C27,0)</f>
        <v>0</v>
      </c>
      <c r="Q27" s="213">
        <f>IF('wg H_Lorenc'!$D27=$O$1,kwantylowa!$D27,0)</f>
        <v>0</v>
      </c>
      <c r="R27" s="213">
        <f>IF('wg H_Lorenc'!$E27=$O$1,kwantylowa!$E27,0)</f>
        <v>0</v>
      </c>
      <c r="S27" s="213">
        <f>IF('wg H_Lorenc'!$F27=$O$1,kwantylowa!$F27,0)</f>
        <v>0</v>
      </c>
      <c r="T27" s="213">
        <f>IF('wg H_Lorenc'!$G27=$O$1,kwantylowa!$G27,0)</f>
        <v>0</v>
      </c>
      <c r="U27" s="213">
        <f>IF('wg H_Lorenc'!$H27=$O$1,kwantylowa!$H27,0)</f>
        <v>0</v>
      </c>
      <c r="V27" s="213">
        <f>IF('wg H_Lorenc'!$I27=$O$1,kwantylowa!$I27,0)</f>
        <v>0</v>
      </c>
      <c r="W27" s="213">
        <f>IF('wg H_Lorenc'!$J27=$O$1,kwantylowa!$J27,0)</f>
        <v>0</v>
      </c>
      <c r="X27" s="213">
        <f>IF('wg H_Lorenc'!$K27=$O$1,kwantylowa!$K27,0)</f>
        <v>0</v>
      </c>
      <c r="Y27" s="213">
        <f>IF('wg H_Lorenc'!$L27=$O$1,kwantylowa!$L27,0)</f>
        <v>0</v>
      </c>
      <c r="Z27" s="213">
        <f>IF('wg H_Lorenc'!$M27=$O$1,kwantylowa!$M27,0)</f>
        <v>0</v>
      </c>
      <c r="AB27" s="213">
        <f>IF('wg H_Lorenc'!$B27=$AB$1,kwantylowa!$B27,0)</f>
        <v>0</v>
      </c>
      <c r="AC27" s="213">
        <f>IF('wg H_Lorenc'!$C27=AB$1,kwantylowa!$C27,0)</f>
        <v>0</v>
      </c>
      <c r="AD27" s="213">
        <f>IF('wg H_Lorenc'!$D27=AB$1,kwantylowa!$D27,0)</f>
        <v>0</v>
      </c>
      <c r="AE27" s="213">
        <f>IF('wg H_Lorenc'!$E27=AB$1,kwantylowa!$E27,0)</f>
        <v>0</v>
      </c>
      <c r="AF27" s="213">
        <f>IF('wg H_Lorenc'!$F27=AB$1,kwantylowa!$F27,0)</f>
        <v>0</v>
      </c>
      <c r="AG27" s="213">
        <f>IF('wg H_Lorenc'!$G27=AB$1,kwantylowa!$G27,0)</f>
        <v>0</v>
      </c>
      <c r="AH27" s="213">
        <f>IF('wg H_Lorenc'!$H27=AB$1,kwantylowa!$H27,0)</f>
        <v>0</v>
      </c>
      <c r="AI27" s="213">
        <f>IF('wg H_Lorenc'!$I27=AB$1,kwantylowa!$I27,0)</f>
        <v>0</v>
      </c>
      <c r="AJ27" s="213">
        <f>IF('wg H_Lorenc'!$J27=AB$1,kwantylowa!$J27,0)</f>
        <v>0</v>
      </c>
      <c r="AK27" s="213">
        <f>IF('wg H_Lorenc'!$K27=AB$1,kwantylowa!$K27,0)</f>
        <v>0</v>
      </c>
      <c r="AL27" s="213">
        <f>IF('wg H_Lorenc'!$L27=AB$1,kwantylowa!$L27,0)</f>
        <v>0</v>
      </c>
      <c r="AM27" s="213">
        <f>IF('wg H_Lorenc'!$M27=AB$1,kwantylowa!$M27,0)</f>
        <v>0</v>
      </c>
      <c r="AO27" s="213">
        <f>IF('wg H_Lorenc'!$B27=AO$1,kwantylowa!$B27,0)</f>
        <v>0</v>
      </c>
      <c r="AP27" s="213">
        <f>IF('wg H_Lorenc'!$C27=AO$1,kwantylowa!$C27,0)</f>
        <v>0</v>
      </c>
      <c r="AQ27" s="213">
        <f>IF('wg H_Lorenc'!$D27=AO$1,kwantylowa!$D27,0)</f>
        <v>0</v>
      </c>
      <c r="AR27" s="213">
        <f>IF('wg H_Lorenc'!$E27=AO$1,kwantylowa!$E27,0)</f>
        <v>3</v>
      </c>
      <c r="AS27" s="213">
        <f>IF('wg H_Lorenc'!$F27=AO$1,kwantylowa!$F27,0)</f>
        <v>0</v>
      </c>
      <c r="AT27" s="213">
        <f>IF('wg H_Lorenc'!$G27=AO$1,kwantylowa!$G27,0)</f>
        <v>0</v>
      </c>
      <c r="AU27" s="213">
        <f>IF('wg H_Lorenc'!$H27=AO$1,kwantylowa!$H27,0)</f>
        <v>0</v>
      </c>
      <c r="AV27" s="213">
        <f>IF('wg H_Lorenc'!$I27=AO$1,kwantylowa!$I27,0)</f>
        <v>0</v>
      </c>
      <c r="AW27" s="213">
        <f>IF('wg H_Lorenc'!$J27=AO$1,kwantylowa!$J27,0)</f>
        <v>0</v>
      </c>
      <c r="AX27" s="213">
        <f>IF('wg H_Lorenc'!$K27=AO$1,kwantylowa!$K27,0)</f>
        <v>0</v>
      </c>
      <c r="AY27" s="213">
        <f>IF('wg H_Lorenc'!$L27=AO$1,kwantylowa!$L27,0)</f>
        <v>0</v>
      </c>
      <c r="AZ27" s="213">
        <f>IF('wg H_Lorenc'!$M27=AO$1,kwantylowa!$M27,0)</f>
        <v>0</v>
      </c>
      <c r="BB27" s="213">
        <f>IF('wg H_Lorenc'!$B27=BB$1,kwantylowa!$B27,0)</f>
        <v>0</v>
      </c>
      <c r="BC27" s="213">
        <f>IF('wg H_Lorenc'!$C27=BB$1,kwantylowa!$C27,0)</f>
        <v>0</v>
      </c>
      <c r="BD27" s="213">
        <f>IF('wg H_Lorenc'!$D27=BB$1,kwantylowa!$D27,0)</f>
        <v>0</v>
      </c>
      <c r="BE27" s="213">
        <f>IF('wg H_Lorenc'!$E27=BB$1,kwantylowa!$E27,0)</f>
        <v>0</v>
      </c>
      <c r="BF27" s="213">
        <f>IF('wg H_Lorenc'!$F27=BB$1,kwantylowa!$F27,0)</f>
        <v>0</v>
      </c>
      <c r="BG27" s="213">
        <f>IF('wg H_Lorenc'!$G27=BB$1,kwantylowa!$G27,0)</f>
        <v>0</v>
      </c>
      <c r="BH27" s="213">
        <f>IF('wg H_Lorenc'!$H27=BB$1,kwantylowa!$H27,0)</f>
        <v>0</v>
      </c>
      <c r="BI27" s="213">
        <f>IF('wg H_Lorenc'!$I27=BB$1,kwantylowa!$I27,0)</f>
        <v>0</v>
      </c>
      <c r="BJ27" s="213">
        <f>IF('wg H_Lorenc'!$J27=BB$1,kwantylowa!$J27,0)</f>
        <v>0</v>
      </c>
      <c r="BK27" s="213">
        <f>IF('wg H_Lorenc'!$K27=BB$1,kwantylowa!$K27,0)</f>
        <v>0</v>
      </c>
      <c r="BL27" s="213">
        <f>IF('wg H_Lorenc'!$L27=BB$1,kwantylowa!$L27,0)</f>
        <v>0</v>
      </c>
      <c r="BM27" s="213">
        <f>IF('wg H_Lorenc'!$M27=BB$1,kwantylowa!$M27,0)</f>
        <v>0</v>
      </c>
      <c r="BO27" s="213">
        <f>IF('wg H_Lorenc'!$B27=BO$1,kwantylowa!$B27,0)</f>
        <v>0</v>
      </c>
      <c r="BP27" s="213">
        <f>IF('wg H_Lorenc'!$C27=BO$1,kwantylowa!$C27,0)</f>
        <v>0</v>
      </c>
      <c r="BQ27" s="213">
        <f>IF('wg H_Lorenc'!$D27=BO$1,kwantylowa!$D27,0)</f>
        <v>9</v>
      </c>
      <c r="BR27" s="213">
        <f>IF('wg H_Lorenc'!$E27=BO$1,kwantylowa!$E27,0)</f>
        <v>0</v>
      </c>
      <c r="BS27" s="213">
        <f>IF('wg H_Lorenc'!$F27=BO$1,kwantylowa!$F27,0)</f>
        <v>0</v>
      </c>
      <c r="BT27" s="213">
        <f>IF('wg H_Lorenc'!$G27=BO$1,kwantylowa!$G27,0)</f>
        <v>0</v>
      </c>
      <c r="BU27" s="213">
        <f>IF('wg H_Lorenc'!$H27=BO$1,kwantylowa!$H27,0)</f>
        <v>6</v>
      </c>
      <c r="BV27" s="213">
        <f>IF('wg H_Lorenc'!$I27=BO$1,kwantylowa!$I27,0)</f>
        <v>6</v>
      </c>
      <c r="BW27" s="213">
        <f>IF('wg H_Lorenc'!$J27=BO$1,kwantylowa!$J27,0)</f>
        <v>0</v>
      </c>
      <c r="BX27" s="213">
        <f>IF('wg H_Lorenc'!$K27=BO$1,kwantylowa!$K27,0)</f>
        <v>0</v>
      </c>
      <c r="BY27" s="213">
        <f>IF('wg H_Lorenc'!$L27=BO$1,kwantylowa!$L27,0)</f>
        <v>9</v>
      </c>
      <c r="BZ27" s="213">
        <f>IF('wg H_Lorenc'!$M27=BO$1,kwantylowa!$M27,0)</f>
        <v>0</v>
      </c>
      <c r="CB27" s="213">
        <f>IF('wg H_Lorenc'!$B27=CB$1,kwantylowa!$B27,0)</f>
        <v>0</v>
      </c>
      <c r="CC27" s="213">
        <f>IF('wg H_Lorenc'!$C27=CB$1,kwantylowa!$C27,0)</f>
        <v>0</v>
      </c>
      <c r="CD27" s="213">
        <f>IF('wg H_Lorenc'!$D27=CB$1,kwantylowa!$D27,0)</f>
        <v>0</v>
      </c>
      <c r="CE27" s="213">
        <f>IF('wg H_Lorenc'!$E27=CB$1,kwantylowa!$E27,0)</f>
        <v>0</v>
      </c>
      <c r="CF27" s="213">
        <f>IF('wg H_Lorenc'!$F27=CB$1,kwantylowa!$F27,0)</f>
        <v>11</v>
      </c>
      <c r="CG27" s="213">
        <f>IF('wg H_Lorenc'!$G27=CB$1,kwantylowa!$G27,0)</f>
        <v>10</v>
      </c>
      <c r="CH27" s="213">
        <f>IF('wg H_Lorenc'!$H27=CB$1,kwantylowa!$H27,0)</f>
        <v>0</v>
      </c>
      <c r="CI27" s="213">
        <f>IF('wg H_Lorenc'!$I27=CB$1,kwantylowa!$I27,0)</f>
        <v>0</v>
      </c>
      <c r="CJ27" s="213">
        <f>IF('wg H_Lorenc'!$J27=CB$1,kwantylowa!$J27,0)</f>
        <v>0</v>
      </c>
      <c r="CK27" s="213">
        <f>IF('wg H_Lorenc'!$K27=CB$1,kwantylowa!$K27,0)</f>
        <v>11</v>
      </c>
      <c r="CL27" s="213">
        <f>IF('wg H_Lorenc'!$L27=CB$1,kwantylowa!$L27,0)</f>
        <v>0</v>
      </c>
      <c r="CM27" s="213">
        <f>IF('wg H_Lorenc'!$M27=CB$1,kwantylowa!$M27,0)</f>
        <v>11</v>
      </c>
      <c r="CO27" s="213">
        <f>IF('wg H_Lorenc'!$B27=CO$1,kwantylowa!$B27,0)</f>
        <v>0</v>
      </c>
      <c r="CP27" s="213">
        <f>IF('wg H_Lorenc'!$C27=CO$1,kwantylowa!$C27,0)</f>
        <v>11</v>
      </c>
      <c r="CQ27" s="213">
        <f>IF('wg H_Lorenc'!$D27=CO$1,kwantylowa!$D27,0)</f>
        <v>0</v>
      </c>
      <c r="CR27" s="213">
        <f>IF('wg H_Lorenc'!$E27=CO$1,kwantylowa!$E27,0)</f>
        <v>0</v>
      </c>
      <c r="CS27" s="213">
        <f>IF('wg H_Lorenc'!$F27=CO$1,kwantylowa!$F27,0)</f>
        <v>0</v>
      </c>
      <c r="CT27" s="213">
        <f>IF('wg H_Lorenc'!$G27=CO$1,kwantylowa!$G27,0)</f>
        <v>0</v>
      </c>
      <c r="CU27" s="213">
        <f>IF('wg H_Lorenc'!$H27=CO$1,kwantylowa!$H27,0)</f>
        <v>0</v>
      </c>
      <c r="CV27" s="213">
        <f>IF('wg H_Lorenc'!$I27=CO$1,kwantylowa!$I27,0)</f>
        <v>0</v>
      </c>
      <c r="CW27" s="213">
        <f>IF('wg H_Lorenc'!$J27=CO$1,kwantylowa!$J27,0)</f>
        <v>9</v>
      </c>
      <c r="CX27" s="213">
        <f>IF('wg H_Lorenc'!$K27=CO$1,kwantylowa!$K27,0)</f>
        <v>0</v>
      </c>
      <c r="CY27" s="213">
        <f>IF('wg H_Lorenc'!$L27=CO$1,kwantylowa!$L27,0)</f>
        <v>0</v>
      </c>
      <c r="CZ27" s="213">
        <f>IF('wg H_Lorenc'!$M27=CO$1,kwantylowa!$M27,0)</f>
        <v>0</v>
      </c>
      <c r="DB27" s="213">
        <f>IF('wg H_Lorenc'!$B27=DB$1,kwantylowa!$B27,0)</f>
        <v>0</v>
      </c>
      <c r="DC27" s="213">
        <f>IF('wg H_Lorenc'!$C27=DB$1,kwantylowa!$C27,0)</f>
        <v>0</v>
      </c>
      <c r="DD27" s="213">
        <f>IF('wg H_Lorenc'!$D27=DB$1,kwantylowa!$D27,0)</f>
        <v>0</v>
      </c>
      <c r="DE27" s="213">
        <f>IF('wg H_Lorenc'!$E27=DB$1,kwantylowa!$E27,0)</f>
        <v>0</v>
      </c>
      <c r="DF27" s="213">
        <f>IF('wg H_Lorenc'!$F27=DB$1,kwantylowa!$F27,0)</f>
        <v>0</v>
      </c>
      <c r="DG27" s="213">
        <f>IF('wg H_Lorenc'!$G27=DB$1,kwantylowa!$G27,0)</f>
        <v>0</v>
      </c>
      <c r="DH27" s="213">
        <f>IF('wg H_Lorenc'!$H27=DB$1,kwantylowa!$H27,0)</f>
        <v>0</v>
      </c>
      <c r="DI27" s="213">
        <f>IF('wg H_Lorenc'!$I27=DB$1,kwantylowa!$I27,0)</f>
        <v>0</v>
      </c>
      <c r="DJ27" s="213">
        <f>IF('wg H_Lorenc'!$J27=DB$1,kwantylowa!$J27,0)</f>
        <v>0</v>
      </c>
      <c r="DK27" s="213">
        <f>IF('wg H_Lorenc'!$K27=DB$1,kwantylowa!$K27,0)</f>
        <v>0</v>
      </c>
      <c r="DL27" s="213">
        <f>IF('wg H_Lorenc'!$L27=DB$1,kwantylowa!$L27,0)</f>
        <v>0</v>
      </c>
      <c r="DM27" s="213">
        <f>IF('wg H_Lorenc'!$M27=DB$1,kwantylowa!$M27,0)</f>
        <v>0</v>
      </c>
      <c r="DO27" s="213">
        <f>IF('wg H_Lorenc'!$B27=DO$1,kwantylowa!$B27,0)</f>
        <v>11</v>
      </c>
      <c r="DP27" s="213">
        <f>IF('wg H_Lorenc'!$C27=DO$1,kwantylowa!$C27,0)</f>
        <v>0</v>
      </c>
      <c r="DQ27" s="213">
        <f>IF('wg H_Lorenc'!$D27=DO$1,kwantylowa!$D27,0)</f>
        <v>0</v>
      </c>
      <c r="DR27" s="213">
        <f>IF('wg H_Lorenc'!$E27=DO$1,kwantylowa!$E27,0)</f>
        <v>0</v>
      </c>
      <c r="DS27" s="213">
        <f>IF('wg H_Lorenc'!$F27=DO$1,kwantylowa!$F27,0)</f>
        <v>0</v>
      </c>
      <c r="DT27" s="213">
        <f>IF('wg H_Lorenc'!$G27=DO$1,kwantylowa!$G27,0)</f>
        <v>0</v>
      </c>
      <c r="DU27" s="213">
        <f>IF('wg H_Lorenc'!$H27=DO$1,kwantylowa!$H27,0)</f>
        <v>0</v>
      </c>
      <c r="DV27" s="213">
        <f>IF('wg H_Lorenc'!$I27=DO$1,kwantylowa!$I27,0)</f>
        <v>0</v>
      </c>
      <c r="DW27" s="213">
        <f>IF('wg H_Lorenc'!$J27=DO$1,kwantylowa!$J27,0)</f>
        <v>0</v>
      </c>
      <c r="DX27" s="213">
        <f>IF('wg H_Lorenc'!$K27=DO$1,kwantylowa!$K27,0)</f>
        <v>0</v>
      </c>
      <c r="DY27" s="213">
        <f>IF('wg H_Lorenc'!$L27=DO$1,kwantylowa!$L27,0)</f>
        <v>0</v>
      </c>
      <c r="DZ27" s="213">
        <f>IF('wg H_Lorenc'!$M27=DO$1,kwantylowa!$M27,0)</f>
        <v>0</v>
      </c>
      <c r="EB27" s="213">
        <f>IF('wg H_Lorenc'!$B27=EB$1,kwantylowa!$B27,0)</f>
        <v>0</v>
      </c>
      <c r="EC27" s="213">
        <f>IF('wg H_Lorenc'!$C27=EB$1,kwantylowa!$C27,0)</f>
        <v>0</v>
      </c>
      <c r="ED27" s="213">
        <f>IF('wg H_Lorenc'!$D27=EB$1,kwantylowa!$D27,0)</f>
        <v>0</v>
      </c>
      <c r="EE27" s="213">
        <f>IF('wg H_Lorenc'!$E27=EB$1,kwantylowa!$E27,0)</f>
        <v>0</v>
      </c>
      <c r="EF27" s="213">
        <f>IF('wg H_Lorenc'!$F27=EB$1,kwantylowa!$F27,0)</f>
        <v>0</v>
      </c>
      <c r="EG27" s="213">
        <f>IF('wg H_Lorenc'!$G27=EB$1,kwantylowa!$G27,0)</f>
        <v>0</v>
      </c>
      <c r="EH27" s="213">
        <f>IF('wg H_Lorenc'!$H27=EB$1,kwantylowa!$H27,0)</f>
        <v>0</v>
      </c>
      <c r="EI27" s="213">
        <f>IF('wg H_Lorenc'!$I27=EB$1,kwantylowa!$I27,0)</f>
        <v>0</v>
      </c>
      <c r="EJ27" s="213">
        <f>IF('wg H_Lorenc'!$J27=EB$1,kwantylowa!$J27,0)</f>
        <v>0</v>
      </c>
      <c r="EK27" s="213">
        <f>IF('wg H_Lorenc'!$K27=EB$1,kwantylowa!$K27,0)</f>
        <v>0</v>
      </c>
      <c r="EL27" s="213">
        <f>IF('wg H_Lorenc'!$L27=EB$1,kwantylowa!$L27,0)</f>
        <v>0</v>
      </c>
      <c r="EM27" s="213">
        <f>IF('wg H_Lorenc'!$M27=EB$1,kwantylowa!$M27,0)</f>
        <v>0</v>
      </c>
    </row>
    <row r="28" spans="1:143" ht="9" customHeight="1">
      <c r="A28" s="212">
        <f>'w-wa'!A27</f>
        <v>1804</v>
      </c>
      <c r="B28" s="213">
        <f>IF('wg H_Lorenc'!B28=$A$1,kwantylowa!B28,0)</f>
        <v>0</v>
      </c>
      <c r="C28" s="213">
        <f>IF('wg H_Lorenc'!C28=$A$1,kwantylowa!C28,0)</f>
        <v>0</v>
      </c>
      <c r="D28" s="213">
        <f>IF('wg H_Lorenc'!D28=$A$1,kwantylowa!D28,0)</f>
        <v>0</v>
      </c>
      <c r="E28" s="213">
        <f>IF('wg H_Lorenc'!E28=$A$1,kwantylowa!E28,0)</f>
        <v>0</v>
      </c>
      <c r="F28" s="213">
        <f>IF('wg H_Lorenc'!F28=$A$1,kwantylowa!F28,0)</f>
        <v>0</v>
      </c>
      <c r="G28" s="213">
        <f>IF('wg H_Lorenc'!G28=$A$1,kwantylowa!G28,0)</f>
        <v>0</v>
      </c>
      <c r="H28" s="213">
        <f>IF('wg H_Lorenc'!H28=$A$1,kwantylowa!H28,0)</f>
        <v>0</v>
      </c>
      <c r="I28" s="213">
        <f>IF('wg H_Lorenc'!I28=$A$1,kwantylowa!I28,0)</f>
        <v>0</v>
      </c>
      <c r="J28" s="213">
        <f>IF('wg H_Lorenc'!J28=$A$1,kwantylowa!J28,0)</f>
        <v>0</v>
      </c>
      <c r="K28" s="213">
        <f>IF('wg H_Lorenc'!K28=$A$1,kwantylowa!K28,0)</f>
        <v>0</v>
      </c>
      <c r="L28" s="213">
        <f>IF('wg H_Lorenc'!L28=$A$1,kwantylowa!L28,0)</f>
        <v>0</v>
      </c>
      <c r="M28" s="213">
        <f>IF('wg H_Lorenc'!M28=$A$1,kwantylowa!M28,0)</f>
        <v>0</v>
      </c>
      <c r="O28" s="213">
        <f>IF('wg H_Lorenc'!$B28=$O$1,kwantylowa!$B28,0)</f>
        <v>0</v>
      </c>
      <c r="P28" s="213">
        <f>IF('wg H_Lorenc'!$C28=$O$1,kwantylowa!$C28,0)</f>
        <v>0</v>
      </c>
      <c r="Q28" s="213">
        <f>IF('wg H_Lorenc'!$D28=$O$1,kwantylowa!$D28,0)</f>
        <v>0</v>
      </c>
      <c r="R28" s="213">
        <f>IF('wg H_Lorenc'!$E28=$O$1,kwantylowa!$E28,0)</f>
        <v>0</v>
      </c>
      <c r="S28" s="213">
        <f>IF('wg H_Lorenc'!$F28=$O$1,kwantylowa!$F28,0)</f>
        <v>0</v>
      </c>
      <c r="T28" s="213">
        <f>IF('wg H_Lorenc'!$G28=$O$1,kwantylowa!$G28,0)</f>
        <v>0</v>
      </c>
      <c r="U28" s="213">
        <f>IF('wg H_Lorenc'!$H28=$O$1,kwantylowa!$H28,0)</f>
        <v>0</v>
      </c>
      <c r="V28" s="213">
        <f>IF('wg H_Lorenc'!$I28=$O$1,kwantylowa!$I28,0)</f>
        <v>0</v>
      </c>
      <c r="W28" s="213">
        <f>IF('wg H_Lorenc'!$J28=$O$1,kwantylowa!$J28,0)</f>
        <v>0</v>
      </c>
      <c r="X28" s="213">
        <f>IF('wg H_Lorenc'!$K28=$O$1,kwantylowa!$K28,0)</f>
        <v>0</v>
      </c>
      <c r="Y28" s="213">
        <f>IF('wg H_Lorenc'!$L28=$O$1,kwantylowa!$L28,0)</f>
        <v>0</v>
      </c>
      <c r="Z28" s="213">
        <f>IF('wg H_Lorenc'!$M28=$O$1,kwantylowa!$M28,0)</f>
        <v>0</v>
      </c>
      <c r="AB28" s="213">
        <f>IF('wg H_Lorenc'!$B28=$AB$1,kwantylowa!$B28,0)</f>
        <v>5</v>
      </c>
      <c r="AC28" s="213">
        <f>IF('wg H_Lorenc'!$C28=AB$1,kwantylowa!$C28,0)</f>
        <v>0</v>
      </c>
      <c r="AD28" s="213">
        <f>IF('wg H_Lorenc'!$D28=AB$1,kwantylowa!$D28,0)</f>
        <v>0</v>
      </c>
      <c r="AE28" s="213">
        <f>IF('wg H_Lorenc'!$E28=AB$1,kwantylowa!$E28,0)</f>
        <v>0</v>
      </c>
      <c r="AF28" s="213">
        <f>IF('wg H_Lorenc'!$F28=AB$1,kwantylowa!$F28,0)</f>
        <v>0</v>
      </c>
      <c r="AG28" s="213">
        <f>IF('wg H_Lorenc'!$G28=AB$1,kwantylowa!$G28,0)</f>
        <v>0</v>
      </c>
      <c r="AH28" s="213">
        <f>IF('wg H_Lorenc'!$H28=AB$1,kwantylowa!$H28,0)</f>
        <v>0</v>
      </c>
      <c r="AI28" s="213">
        <f>IF('wg H_Lorenc'!$I28=AB$1,kwantylowa!$I28,0)</f>
        <v>0</v>
      </c>
      <c r="AJ28" s="213">
        <f>IF('wg H_Lorenc'!$J28=AB$1,kwantylowa!$J28,0)</f>
        <v>0</v>
      </c>
      <c r="AK28" s="213">
        <f>IF('wg H_Lorenc'!$K28=AB$1,kwantylowa!$K28,0)</f>
        <v>0</v>
      </c>
      <c r="AL28" s="213">
        <f>IF('wg H_Lorenc'!$L28=AB$1,kwantylowa!$L28,0)</f>
        <v>0</v>
      </c>
      <c r="AM28" s="213">
        <f>IF('wg H_Lorenc'!$M28=AB$1,kwantylowa!$M28,0)</f>
        <v>0</v>
      </c>
      <c r="AO28" s="213">
        <f>IF('wg H_Lorenc'!$B28=AO$1,kwantylowa!$B28,0)</f>
        <v>0</v>
      </c>
      <c r="AP28" s="213">
        <f>IF('wg H_Lorenc'!$C28=AO$1,kwantylowa!$C28,0)</f>
        <v>0</v>
      </c>
      <c r="AQ28" s="213">
        <f>IF('wg H_Lorenc'!$D28=AO$1,kwantylowa!$D28,0)</f>
        <v>0</v>
      </c>
      <c r="AR28" s="213">
        <f>IF('wg H_Lorenc'!$E28=AO$1,kwantylowa!$E28,0)</f>
        <v>0</v>
      </c>
      <c r="AS28" s="213">
        <f>IF('wg H_Lorenc'!$F28=AO$1,kwantylowa!$F28,0)</f>
        <v>0</v>
      </c>
      <c r="AT28" s="213">
        <f>IF('wg H_Lorenc'!$G28=AO$1,kwantylowa!$G28,0)</f>
        <v>0</v>
      </c>
      <c r="AU28" s="213">
        <f>IF('wg H_Lorenc'!$H28=AO$1,kwantylowa!$H28,0)</f>
        <v>0</v>
      </c>
      <c r="AV28" s="213">
        <f>IF('wg H_Lorenc'!$I28=AO$1,kwantylowa!$I28,0)</f>
        <v>0</v>
      </c>
      <c r="AW28" s="213">
        <f>IF('wg H_Lorenc'!$J28=AO$1,kwantylowa!$J28,0)</f>
        <v>3</v>
      </c>
      <c r="AX28" s="213">
        <f>IF('wg H_Lorenc'!$K28=AO$1,kwantylowa!$K28,0)</f>
        <v>0</v>
      </c>
      <c r="AY28" s="213">
        <f>IF('wg H_Lorenc'!$L28=AO$1,kwantylowa!$L28,0)</f>
        <v>0</v>
      </c>
      <c r="AZ28" s="213">
        <f>IF('wg H_Lorenc'!$M28=AO$1,kwantylowa!$M28,0)</f>
        <v>0</v>
      </c>
      <c r="BB28" s="213">
        <f>IF('wg H_Lorenc'!$B28=BB$1,kwantylowa!$B28,0)</f>
        <v>0</v>
      </c>
      <c r="BC28" s="213">
        <f>IF('wg H_Lorenc'!$C28=BB$1,kwantylowa!$C28,0)</f>
        <v>0</v>
      </c>
      <c r="BD28" s="213">
        <f>IF('wg H_Lorenc'!$D28=BB$1,kwantylowa!$D28,0)</f>
        <v>0</v>
      </c>
      <c r="BE28" s="213">
        <f>IF('wg H_Lorenc'!$E28=BB$1,kwantylowa!$E28,0)</f>
        <v>0</v>
      </c>
      <c r="BF28" s="213">
        <f>IF('wg H_Lorenc'!$F28=BB$1,kwantylowa!$F28,0)</f>
        <v>0</v>
      </c>
      <c r="BG28" s="213">
        <f>IF('wg H_Lorenc'!$G28=BB$1,kwantylowa!$G28,0)</f>
        <v>0</v>
      </c>
      <c r="BH28" s="213">
        <f>IF('wg H_Lorenc'!$H28=BB$1,kwantylowa!$H28,0)</f>
        <v>0</v>
      </c>
      <c r="BI28" s="213">
        <f>IF('wg H_Lorenc'!$I28=BB$1,kwantylowa!$I28,0)</f>
        <v>0</v>
      </c>
      <c r="BJ28" s="213">
        <f>IF('wg H_Lorenc'!$J28=BB$1,kwantylowa!$J28,0)</f>
        <v>0</v>
      </c>
      <c r="BK28" s="213">
        <f>IF('wg H_Lorenc'!$K28=BB$1,kwantylowa!$K28,0)</f>
        <v>0</v>
      </c>
      <c r="BL28" s="213">
        <f>IF('wg H_Lorenc'!$L28=BB$1,kwantylowa!$L28,0)</f>
        <v>0</v>
      </c>
      <c r="BM28" s="213">
        <f>IF('wg H_Lorenc'!$M28=BB$1,kwantylowa!$M28,0)</f>
        <v>0</v>
      </c>
      <c r="BO28" s="213">
        <f>IF('wg H_Lorenc'!$B28=BO$1,kwantylowa!$B28,0)</f>
        <v>0</v>
      </c>
      <c r="BP28" s="213">
        <f>IF('wg H_Lorenc'!$C28=BO$1,kwantylowa!$C28,0)</f>
        <v>9</v>
      </c>
      <c r="BQ28" s="213">
        <f>IF('wg H_Lorenc'!$D28=BO$1,kwantylowa!$D28,0)</f>
        <v>0</v>
      </c>
      <c r="BR28" s="213">
        <f>IF('wg H_Lorenc'!$E28=BO$1,kwantylowa!$E28,0)</f>
        <v>9</v>
      </c>
      <c r="BS28" s="213">
        <f>IF('wg H_Lorenc'!$F28=BO$1,kwantylowa!$F28,0)</f>
        <v>8</v>
      </c>
      <c r="BT28" s="213">
        <f>IF('wg H_Lorenc'!$G28=BO$1,kwantylowa!$G28,0)</f>
        <v>6</v>
      </c>
      <c r="BU28" s="213">
        <f>IF('wg H_Lorenc'!$H28=BO$1,kwantylowa!$H28,0)</f>
        <v>6</v>
      </c>
      <c r="BV28" s="213">
        <f>IF('wg H_Lorenc'!$I28=BO$1,kwantylowa!$I28,0)</f>
        <v>0</v>
      </c>
      <c r="BW28" s="213">
        <f>IF('wg H_Lorenc'!$J28=BO$1,kwantylowa!$J28,0)</f>
        <v>0</v>
      </c>
      <c r="BX28" s="213">
        <f>IF('wg H_Lorenc'!$K28=BO$1,kwantylowa!$K28,0)</f>
        <v>8</v>
      </c>
      <c r="BY28" s="213">
        <f>IF('wg H_Lorenc'!$L28=BO$1,kwantylowa!$L28,0)</f>
        <v>0</v>
      </c>
      <c r="BZ28" s="213">
        <f>IF('wg H_Lorenc'!$M28=BO$1,kwantylowa!$M28,0)</f>
        <v>0</v>
      </c>
      <c r="CB28" s="213">
        <f>IF('wg H_Lorenc'!$B28=CB$1,kwantylowa!$B28,0)</f>
        <v>0</v>
      </c>
      <c r="CC28" s="213">
        <f>IF('wg H_Lorenc'!$C28=CB$1,kwantylowa!$C28,0)</f>
        <v>0</v>
      </c>
      <c r="CD28" s="213">
        <f>IF('wg H_Lorenc'!$D28=CB$1,kwantylowa!$D28,0)</f>
        <v>0</v>
      </c>
      <c r="CE28" s="213">
        <f>IF('wg H_Lorenc'!$E28=CB$1,kwantylowa!$E28,0)</f>
        <v>0</v>
      </c>
      <c r="CF28" s="213">
        <f>IF('wg H_Lorenc'!$F28=CB$1,kwantylowa!$F28,0)</f>
        <v>0</v>
      </c>
      <c r="CG28" s="213">
        <f>IF('wg H_Lorenc'!$G28=CB$1,kwantylowa!$G28,0)</f>
        <v>0</v>
      </c>
      <c r="CH28" s="213">
        <f>IF('wg H_Lorenc'!$H28=CB$1,kwantylowa!$H28,0)</f>
        <v>0</v>
      </c>
      <c r="CI28" s="213">
        <f>IF('wg H_Lorenc'!$I28=CB$1,kwantylowa!$I28,0)</f>
        <v>0</v>
      </c>
      <c r="CJ28" s="213">
        <f>IF('wg H_Lorenc'!$J28=CB$1,kwantylowa!$J28,0)</f>
        <v>0</v>
      </c>
      <c r="CK28" s="213">
        <f>IF('wg H_Lorenc'!$K28=CB$1,kwantylowa!$K28,0)</f>
        <v>0</v>
      </c>
      <c r="CL28" s="213">
        <f>IF('wg H_Lorenc'!$L28=CB$1,kwantylowa!$L28,0)</f>
        <v>0</v>
      </c>
      <c r="CM28" s="213">
        <f>IF('wg H_Lorenc'!$M28=CB$1,kwantylowa!$M28,0)</f>
        <v>0</v>
      </c>
      <c r="CO28" s="213">
        <f>IF('wg H_Lorenc'!$B28=CO$1,kwantylowa!$B28,0)</f>
        <v>0</v>
      </c>
      <c r="CP28" s="213">
        <f>IF('wg H_Lorenc'!$C28=CO$1,kwantylowa!$C28,0)</f>
        <v>0</v>
      </c>
      <c r="CQ28" s="213">
        <f>IF('wg H_Lorenc'!$D28=CO$1,kwantylowa!$D28,0)</f>
        <v>11</v>
      </c>
      <c r="CR28" s="213">
        <f>IF('wg H_Lorenc'!$E28=CO$1,kwantylowa!$E28,0)</f>
        <v>0</v>
      </c>
      <c r="CS28" s="213">
        <f>IF('wg H_Lorenc'!$F28=CO$1,kwantylowa!$F28,0)</f>
        <v>0</v>
      </c>
      <c r="CT28" s="213">
        <f>IF('wg H_Lorenc'!$G28=CO$1,kwantylowa!$G28,0)</f>
        <v>0</v>
      </c>
      <c r="CU28" s="213">
        <f>IF('wg H_Lorenc'!$H28=CO$1,kwantylowa!$H28,0)</f>
        <v>0</v>
      </c>
      <c r="CV28" s="213">
        <f>IF('wg H_Lorenc'!$I28=CO$1,kwantylowa!$I28,0)</f>
        <v>10</v>
      </c>
      <c r="CW28" s="213">
        <f>IF('wg H_Lorenc'!$J28=CO$1,kwantylowa!$J28,0)</f>
        <v>0</v>
      </c>
      <c r="CX28" s="213">
        <f>IF('wg H_Lorenc'!$K28=CO$1,kwantylowa!$K28,0)</f>
        <v>0</v>
      </c>
      <c r="CY28" s="213">
        <f>IF('wg H_Lorenc'!$L28=CO$1,kwantylowa!$L28,0)</f>
        <v>0</v>
      </c>
      <c r="CZ28" s="213">
        <f>IF('wg H_Lorenc'!$M28=CO$1,kwantylowa!$M28,0)</f>
        <v>0</v>
      </c>
      <c r="DB28" s="213">
        <f>IF('wg H_Lorenc'!$B28=DB$1,kwantylowa!$B28,0)</f>
        <v>0</v>
      </c>
      <c r="DC28" s="213">
        <f>IF('wg H_Lorenc'!$C28=DB$1,kwantylowa!$C28,0)</f>
        <v>0</v>
      </c>
      <c r="DD28" s="213">
        <f>IF('wg H_Lorenc'!$D28=DB$1,kwantylowa!$D28,0)</f>
        <v>0</v>
      </c>
      <c r="DE28" s="213">
        <f>IF('wg H_Lorenc'!$E28=DB$1,kwantylowa!$E28,0)</f>
        <v>0</v>
      </c>
      <c r="DF28" s="213">
        <f>IF('wg H_Lorenc'!$F28=DB$1,kwantylowa!$F28,0)</f>
        <v>0</v>
      </c>
      <c r="DG28" s="213">
        <f>IF('wg H_Lorenc'!$G28=DB$1,kwantylowa!$G28,0)</f>
        <v>0</v>
      </c>
      <c r="DH28" s="213">
        <f>IF('wg H_Lorenc'!$H28=DB$1,kwantylowa!$H28,0)</f>
        <v>0</v>
      </c>
      <c r="DI28" s="213">
        <f>IF('wg H_Lorenc'!$I28=DB$1,kwantylowa!$I28,0)</f>
        <v>0</v>
      </c>
      <c r="DJ28" s="213">
        <f>IF('wg H_Lorenc'!$J28=DB$1,kwantylowa!$J28,0)</f>
        <v>0</v>
      </c>
      <c r="DK28" s="213">
        <f>IF('wg H_Lorenc'!$K28=DB$1,kwantylowa!$K28,0)</f>
        <v>0</v>
      </c>
      <c r="DL28" s="213">
        <f>IF('wg H_Lorenc'!$L28=DB$1,kwantylowa!$L28,0)</f>
        <v>0</v>
      </c>
      <c r="DM28" s="213">
        <f>IF('wg H_Lorenc'!$M28=DB$1,kwantylowa!$M28,0)</f>
        <v>11</v>
      </c>
      <c r="DO28" s="213">
        <f>IF('wg H_Lorenc'!$B28=DO$1,kwantylowa!$B28,0)</f>
        <v>0</v>
      </c>
      <c r="DP28" s="213">
        <f>IF('wg H_Lorenc'!$C28=DO$1,kwantylowa!$C28,0)</f>
        <v>0</v>
      </c>
      <c r="DQ28" s="213">
        <f>IF('wg H_Lorenc'!$D28=DO$1,kwantylowa!$D28,0)</f>
        <v>0</v>
      </c>
      <c r="DR28" s="213">
        <f>IF('wg H_Lorenc'!$E28=DO$1,kwantylowa!$E28,0)</f>
        <v>0</v>
      </c>
      <c r="DS28" s="213">
        <f>IF('wg H_Lorenc'!$F28=DO$1,kwantylowa!$F28,0)</f>
        <v>0</v>
      </c>
      <c r="DT28" s="213">
        <f>IF('wg H_Lorenc'!$G28=DO$1,kwantylowa!$G28,0)</f>
        <v>0</v>
      </c>
      <c r="DU28" s="213">
        <f>IF('wg H_Lorenc'!$H28=DO$1,kwantylowa!$H28,0)</f>
        <v>0</v>
      </c>
      <c r="DV28" s="213">
        <f>IF('wg H_Lorenc'!$I28=DO$1,kwantylowa!$I28,0)</f>
        <v>0</v>
      </c>
      <c r="DW28" s="213">
        <f>IF('wg H_Lorenc'!$J28=DO$1,kwantylowa!$J28,0)</f>
        <v>0</v>
      </c>
      <c r="DX28" s="213">
        <f>IF('wg H_Lorenc'!$K28=DO$1,kwantylowa!$K28,0)</f>
        <v>0</v>
      </c>
      <c r="DY28" s="213">
        <f>IF('wg H_Lorenc'!$L28=DO$1,kwantylowa!$L28,0)</f>
        <v>11</v>
      </c>
      <c r="DZ28" s="213">
        <f>IF('wg H_Lorenc'!$M28=DO$1,kwantylowa!$M28,0)</f>
        <v>0</v>
      </c>
      <c r="EB28" s="213">
        <f>IF('wg H_Lorenc'!$B28=EB$1,kwantylowa!$B28,0)</f>
        <v>0</v>
      </c>
      <c r="EC28" s="213">
        <f>IF('wg H_Lorenc'!$C28=EB$1,kwantylowa!$C28,0)</f>
        <v>0</v>
      </c>
      <c r="ED28" s="213">
        <f>IF('wg H_Lorenc'!$D28=EB$1,kwantylowa!$D28,0)</f>
        <v>0</v>
      </c>
      <c r="EE28" s="213">
        <f>IF('wg H_Lorenc'!$E28=EB$1,kwantylowa!$E28,0)</f>
        <v>0</v>
      </c>
      <c r="EF28" s="213">
        <f>IF('wg H_Lorenc'!$F28=EB$1,kwantylowa!$F28,0)</f>
        <v>0</v>
      </c>
      <c r="EG28" s="213">
        <f>IF('wg H_Lorenc'!$G28=EB$1,kwantylowa!$G28,0)</f>
        <v>0</v>
      </c>
      <c r="EH28" s="213">
        <f>IF('wg H_Lorenc'!$H28=EB$1,kwantylowa!$H28,0)</f>
        <v>0</v>
      </c>
      <c r="EI28" s="213">
        <f>IF('wg H_Lorenc'!$I28=EB$1,kwantylowa!$I28,0)</f>
        <v>0</v>
      </c>
      <c r="EJ28" s="213">
        <f>IF('wg H_Lorenc'!$J28=EB$1,kwantylowa!$J28,0)</f>
        <v>0</v>
      </c>
      <c r="EK28" s="213">
        <f>IF('wg H_Lorenc'!$K28=EB$1,kwantylowa!$K28,0)</f>
        <v>0</v>
      </c>
      <c r="EL28" s="213">
        <f>IF('wg H_Lorenc'!$L28=EB$1,kwantylowa!$L28,0)</f>
        <v>0</v>
      </c>
      <c r="EM28" s="213">
        <f>IF('wg H_Lorenc'!$M28=EB$1,kwantylowa!$M28,0)</f>
        <v>0</v>
      </c>
    </row>
    <row r="29" spans="1:143" ht="9" customHeight="1">
      <c r="A29" s="212">
        <f>'w-wa'!A28</f>
        <v>1805</v>
      </c>
      <c r="B29" s="213">
        <f>IF('wg H_Lorenc'!B29=$A$1,kwantylowa!B29,0)</f>
        <v>0</v>
      </c>
      <c r="C29" s="213">
        <f>IF('wg H_Lorenc'!C29=$A$1,kwantylowa!C29,0)</f>
        <v>0</v>
      </c>
      <c r="D29" s="213">
        <f>IF('wg H_Lorenc'!D29=$A$1,kwantylowa!D29,0)</f>
        <v>0</v>
      </c>
      <c r="E29" s="213">
        <f>IF('wg H_Lorenc'!E29=$A$1,kwantylowa!E29,0)</f>
        <v>0</v>
      </c>
      <c r="F29" s="213">
        <f>IF('wg H_Lorenc'!F29=$A$1,kwantylowa!F29,0)</f>
        <v>0</v>
      </c>
      <c r="G29" s="213">
        <f>IF('wg H_Lorenc'!G29=$A$1,kwantylowa!G29,0)</f>
        <v>0</v>
      </c>
      <c r="H29" s="213">
        <f>IF('wg H_Lorenc'!H29=$A$1,kwantylowa!H29,0)</f>
        <v>0</v>
      </c>
      <c r="I29" s="213">
        <f>IF('wg H_Lorenc'!I29=$A$1,kwantylowa!I29,0)</f>
        <v>0</v>
      </c>
      <c r="J29" s="213">
        <f>IF('wg H_Lorenc'!J29=$A$1,kwantylowa!J29,0)</f>
        <v>0</v>
      </c>
      <c r="K29" s="213">
        <f>IF('wg H_Lorenc'!K29=$A$1,kwantylowa!K29,0)</f>
        <v>0</v>
      </c>
      <c r="L29" s="213">
        <f>IF('wg H_Lorenc'!L29=$A$1,kwantylowa!L29,0)</f>
        <v>0</v>
      </c>
      <c r="M29" s="213">
        <f>IF('wg H_Lorenc'!M29=$A$1,kwantylowa!M29,0)</f>
        <v>0</v>
      </c>
      <c r="O29" s="213">
        <f>IF('wg H_Lorenc'!$B29=$O$1,kwantylowa!$B29,0)</f>
        <v>0</v>
      </c>
      <c r="P29" s="213">
        <f>IF('wg H_Lorenc'!$C29=$O$1,kwantylowa!$C29,0)</f>
        <v>0</v>
      </c>
      <c r="Q29" s="213">
        <f>IF('wg H_Lorenc'!$D29=$O$1,kwantylowa!$D29,0)</f>
        <v>0</v>
      </c>
      <c r="R29" s="213">
        <f>IF('wg H_Lorenc'!$E29=$O$1,kwantylowa!$E29,0)</f>
        <v>0</v>
      </c>
      <c r="S29" s="213">
        <f>IF('wg H_Lorenc'!$F29=$O$1,kwantylowa!$F29,0)</f>
        <v>0</v>
      </c>
      <c r="T29" s="213">
        <f>IF('wg H_Lorenc'!$G29=$O$1,kwantylowa!$G29,0)</f>
        <v>0</v>
      </c>
      <c r="U29" s="213">
        <f>IF('wg H_Lorenc'!$H29=$O$1,kwantylowa!$H29,0)</f>
        <v>0</v>
      </c>
      <c r="V29" s="213">
        <f>IF('wg H_Lorenc'!$I29=$O$1,kwantylowa!$I29,0)</f>
        <v>0</v>
      </c>
      <c r="W29" s="213">
        <f>IF('wg H_Lorenc'!$J29=$O$1,kwantylowa!$J29,0)</f>
        <v>0</v>
      </c>
      <c r="X29" s="213">
        <f>IF('wg H_Lorenc'!$K29=$O$1,kwantylowa!$K29,0)</f>
        <v>0</v>
      </c>
      <c r="Y29" s="213">
        <f>IF('wg H_Lorenc'!$L29=$O$1,kwantylowa!$L29,0)</f>
        <v>0</v>
      </c>
      <c r="Z29" s="213">
        <f>IF('wg H_Lorenc'!$M29=$O$1,kwantylowa!$M29,0)</f>
        <v>0</v>
      </c>
      <c r="AB29" s="213">
        <f>IF('wg H_Lorenc'!$B29=$AB$1,kwantylowa!$B29,0)</f>
        <v>0</v>
      </c>
      <c r="AC29" s="213">
        <f>IF('wg H_Lorenc'!$C29=AB$1,kwantylowa!$C29,0)</f>
        <v>0</v>
      </c>
      <c r="AD29" s="213">
        <f>IF('wg H_Lorenc'!$D29=AB$1,kwantylowa!$D29,0)</f>
        <v>0</v>
      </c>
      <c r="AE29" s="213">
        <f>IF('wg H_Lorenc'!$E29=AB$1,kwantylowa!$E29,0)</f>
        <v>0</v>
      </c>
      <c r="AF29" s="213">
        <f>IF('wg H_Lorenc'!$F29=AB$1,kwantylowa!$F29,0)</f>
        <v>0</v>
      </c>
      <c r="AG29" s="213">
        <f>IF('wg H_Lorenc'!$G29=AB$1,kwantylowa!$G29,0)</f>
        <v>0</v>
      </c>
      <c r="AH29" s="213">
        <f>IF('wg H_Lorenc'!$H29=AB$1,kwantylowa!$H29,0)</f>
        <v>0</v>
      </c>
      <c r="AI29" s="213">
        <f>IF('wg H_Lorenc'!$I29=AB$1,kwantylowa!$I29,0)</f>
        <v>0</v>
      </c>
      <c r="AJ29" s="213">
        <f>IF('wg H_Lorenc'!$J29=AB$1,kwantylowa!$J29,0)</f>
        <v>0</v>
      </c>
      <c r="AK29" s="213">
        <f>IF('wg H_Lorenc'!$K29=AB$1,kwantylowa!$K29,0)</f>
        <v>0</v>
      </c>
      <c r="AL29" s="213">
        <f>IF('wg H_Lorenc'!$L29=AB$1,kwantylowa!$L29,0)</f>
        <v>0</v>
      </c>
      <c r="AM29" s="213">
        <f>IF('wg H_Lorenc'!$M29=AB$1,kwantylowa!$M29,0)</f>
        <v>0</v>
      </c>
      <c r="AO29" s="213">
        <f>IF('wg H_Lorenc'!$B29=AO$1,kwantylowa!$B29,0)</f>
        <v>0</v>
      </c>
      <c r="AP29" s="213">
        <f>IF('wg H_Lorenc'!$C29=AO$1,kwantylowa!$C29,0)</f>
        <v>0</v>
      </c>
      <c r="AQ29" s="213">
        <f>IF('wg H_Lorenc'!$D29=AO$1,kwantylowa!$D29,0)</f>
        <v>0</v>
      </c>
      <c r="AR29" s="213">
        <f>IF('wg H_Lorenc'!$E29=AO$1,kwantylowa!$E29,0)</f>
        <v>0</v>
      </c>
      <c r="AS29" s="213">
        <f>IF('wg H_Lorenc'!$F29=AO$1,kwantylowa!$F29,0)</f>
        <v>0</v>
      </c>
      <c r="AT29" s="213">
        <f>IF('wg H_Lorenc'!$G29=AO$1,kwantylowa!$G29,0)</f>
        <v>0</v>
      </c>
      <c r="AU29" s="213">
        <f>IF('wg H_Lorenc'!$H29=AO$1,kwantylowa!$H29,0)</f>
        <v>0</v>
      </c>
      <c r="AV29" s="213">
        <f>IF('wg H_Lorenc'!$I29=AO$1,kwantylowa!$I29,0)</f>
        <v>0</v>
      </c>
      <c r="AW29" s="213">
        <f>IF('wg H_Lorenc'!$J29=AO$1,kwantylowa!$J29,0)</f>
        <v>3</v>
      </c>
      <c r="AX29" s="213">
        <f>IF('wg H_Lorenc'!$K29=AO$1,kwantylowa!$K29,0)</f>
        <v>0</v>
      </c>
      <c r="AY29" s="213">
        <f>IF('wg H_Lorenc'!$L29=AO$1,kwantylowa!$L29,0)</f>
        <v>0</v>
      </c>
      <c r="AZ29" s="213">
        <f>IF('wg H_Lorenc'!$M29=AO$1,kwantylowa!$M29,0)</f>
        <v>0</v>
      </c>
      <c r="BB29" s="213">
        <f>IF('wg H_Lorenc'!$B29=BB$1,kwantylowa!$B29,0)</f>
        <v>0</v>
      </c>
      <c r="BC29" s="213">
        <f>IF('wg H_Lorenc'!$C29=BB$1,kwantylowa!$C29,0)</f>
        <v>0</v>
      </c>
      <c r="BD29" s="213">
        <f>IF('wg H_Lorenc'!$D29=BB$1,kwantylowa!$D29,0)</f>
        <v>0</v>
      </c>
      <c r="BE29" s="213">
        <f>IF('wg H_Lorenc'!$E29=BB$1,kwantylowa!$E29,0)</f>
        <v>0</v>
      </c>
      <c r="BF29" s="213">
        <f>IF('wg H_Lorenc'!$F29=BB$1,kwantylowa!$F29,0)</f>
        <v>0</v>
      </c>
      <c r="BG29" s="213">
        <f>IF('wg H_Lorenc'!$G29=BB$1,kwantylowa!$G29,0)</f>
        <v>0</v>
      </c>
      <c r="BH29" s="213">
        <f>IF('wg H_Lorenc'!$H29=BB$1,kwantylowa!$H29,0)</f>
        <v>0</v>
      </c>
      <c r="BI29" s="213">
        <f>IF('wg H_Lorenc'!$I29=BB$1,kwantylowa!$I29,0)</f>
        <v>0</v>
      </c>
      <c r="BJ29" s="213">
        <f>IF('wg H_Lorenc'!$J29=BB$1,kwantylowa!$J29,0)</f>
        <v>0</v>
      </c>
      <c r="BK29" s="213">
        <f>IF('wg H_Lorenc'!$K29=BB$1,kwantylowa!$K29,0)</f>
        <v>0</v>
      </c>
      <c r="BL29" s="213">
        <f>IF('wg H_Lorenc'!$L29=BB$1,kwantylowa!$L29,0)</f>
        <v>0</v>
      </c>
      <c r="BM29" s="213">
        <f>IF('wg H_Lorenc'!$M29=BB$1,kwantylowa!$M29,0)</f>
        <v>0</v>
      </c>
      <c r="BO29" s="213">
        <f>IF('wg H_Lorenc'!$B29=BO$1,kwantylowa!$B29,0)</f>
        <v>0</v>
      </c>
      <c r="BP29" s="213">
        <f>IF('wg H_Lorenc'!$C29=BO$1,kwantylowa!$C29,0)</f>
        <v>0</v>
      </c>
      <c r="BQ29" s="213">
        <f>IF('wg H_Lorenc'!$D29=BO$1,kwantylowa!$D29,0)</f>
        <v>9</v>
      </c>
      <c r="BR29" s="213">
        <f>IF('wg H_Lorenc'!$E29=BO$1,kwantylowa!$E29,0)</f>
        <v>0</v>
      </c>
      <c r="BS29" s="213">
        <f>IF('wg H_Lorenc'!$F29=BO$1,kwantylowa!$F29,0)</f>
        <v>0</v>
      </c>
      <c r="BT29" s="213">
        <f>IF('wg H_Lorenc'!$G29=BO$1,kwantylowa!$G29,0)</f>
        <v>0</v>
      </c>
      <c r="BU29" s="213">
        <f>IF('wg H_Lorenc'!$H29=BO$1,kwantylowa!$H29,0)</f>
        <v>0</v>
      </c>
      <c r="BV29" s="213">
        <f>IF('wg H_Lorenc'!$I29=BO$1,kwantylowa!$I29,0)</f>
        <v>0</v>
      </c>
      <c r="BW29" s="213">
        <f>IF('wg H_Lorenc'!$J29=BO$1,kwantylowa!$J29,0)</f>
        <v>0</v>
      </c>
      <c r="BX29" s="213">
        <f>IF('wg H_Lorenc'!$K29=BO$1,kwantylowa!$K29,0)</f>
        <v>0</v>
      </c>
      <c r="BY29" s="213">
        <f>IF('wg H_Lorenc'!$L29=BO$1,kwantylowa!$L29,0)</f>
        <v>0</v>
      </c>
      <c r="BZ29" s="213">
        <f>IF('wg H_Lorenc'!$M29=BO$1,kwantylowa!$M29,0)</f>
        <v>9</v>
      </c>
      <c r="CB29" s="213">
        <f>IF('wg H_Lorenc'!$B29=CB$1,kwantylowa!$B29,0)</f>
        <v>0</v>
      </c>
      <c r="CC29" s="213">
        <f>IF('wg H_Lorenc'!$C29=CB$1,kwantylowa!$C29,0)</f>
        <v>9</v>
      </c>
      <c r="CD29" s="213">
        <f>IF('wg H_Lorenc'!$D29=CB$1,kwantylowa!$D29,0)</f>
        <v>0</v>
      </c>
      <c r="CE29" s="213">
        <f>IF('wg H_Lorenc'!$E29=CB$1,kwantylowa!$E29,0)</f>
        <v>0</v>
      </c>
      <c r="CF29" s="213">
        <f>IF('wg H_Lorenc'!$F29=CB$1,kwantylowa!$F29,0)</f>
        <v>10</v>
      </c>
      <c r="CG29" s="213">
        <f>IF('wg H_Lorenc'!$G29=CB$1,kwantylowa!$G29,0)</f>
        <v>0</v>
      </c>
      <c r="CH29" s="213">
        <f>IF('wg H_Lorenc'!$H29=CB$1,kwantylowa!$H29,0)</f>
        <v>8</v>
      </c>
      <c r="CI29" s="213">
        <f>IF('wg H_Lorenc'!$I29=CB$1,kwantylowa!$I29,0)</f>
        <v>0</v>
      </c>
      <c r="CJ29" s="213">
        <f>IF('wg H_Lorenc'!$J29=CB$1,kwantylowa!$J29,0)</f>
        <v>0</v>
      </c>
      <c r="CK29" s="213">
        <f>IF('wg H_Lorenc'!$K29=CB$1,kwantylowa!$K29,0)</f>
        <v>0</v>
      </c>
      <c r="CL29" s="213">
        <f>IF('wg H_Lorenc'!$L29=CB$1,kwantylowa!$L29,0)</f>
        <v>0</v>
      </c>
      <c r="CM29" s="213">
        <f>IF('wg H_Lorenc'!$M29=CB$1,kwantylowa!$M29,0)</f>
        <v>0</v>
      </c>
      <c r="CO29" s="213">
        <f>IF('wg H_Lorenc'!$B29=CO$1,kwantylowa!$B29,0)</f>
        <v>11</v>
      </c>
      <c r="CP29" s="213">
        <f>IF('wg H_Lorenc'!$C29=CO$1,kwantylowa!$C29,0)</f>
        <v>0</v>
      </c>
      <c r="CQ29" s="213">
        <f>IF('wg H_Lorenc'!$D29=CO$1,kwantylowa!$D29,0)</f>
        <v>0</v>
      </c>
      <c r="CR29" s="213">
        <f>IF('wg H_Lorenc'!$E29=CO$1,kwantylowa!$E29,0)</f>
        <v>11</v>
      </c>
      <c r="CS29" s="213">
        <f>IF('wg H_Lorenc'!$F29=CO$1,kwantylowa!$F29,0)</f>
        <v>0</v>
      </c>
      <c r="CT29" s="213">
        <f>IF('wg H_Lorenc'!$G29=CO$1,kwantylowa!$G29,0)</f>
        <v>11</v>
      </c>
      <c r="CU29" s="213">
        <f>IF('wg H_Lorenc'!$H29=CO$1,kwantylowa!$H29,0)</f>
        <v>0</v>
      </c>
      <c r="CV29" s="213">
        <f>IF('wg H_Lorenc'!$I29=CO$1,kwantylowa!$I29,0)</f>
        <v>10</v>
      </c>
      <c r="CW29" s="213">
        <f>IF('wg H_Lorenc'!$J29=CO$1,kwantylowa!$J29,0)</f>
        <v>0</v>
      </c>
      <c r="CX29" s="213">
        <f>IF('wg H_Lorenc'!$K29=CO$1,kwantylowa!$K29,0)</f>
        <v>0</v>
      </c>
      <c r="CY29" s="213">
        <f>IF('wg H_Lorenc'!$L29=CO$1,kwantylowa!$L29,0)</f>
        <v>0</v>
      </c>
      <c r="CZ29" s="213">
        <f>IF('wg H_Lorenc'!$M29=CO$1,kwantylowa!$M29,0)</f>
        <v>0</v>
      </c>
      <c r="DB29" s="213">
        <f>IF('wg H_Lorenc'!$B29=DB$1,kwantylowa!$B29,0)</f>
        <v>0</v>
      </c>
      <c r="DC29" s="213">
        <f>IF('wg H_Lorenc'!$C29=DB$1,kwantylowa!$C29,0)</f>
        <v>0</v>
      </c>
      <c r="DD29" s="213">
        <f>IF('wg H_Lorenc'!$D29=DB$1,kwantylowa!$D29,0)</f>
        <v>0</v>
      </c>
      <c r="DE29" s="213">
        <f>IF('wg H_Lorenc'!$E29=DB$1,kwantylowa!$E29,0)</f>
        <v>0</v>
      </c>
      <c r="DF29" s="213">
        <f>IF('wg H_Lorenc'!$F29=DB$1,kwantylowa!$F29,0)</f>
        <v>0</v>
      </c>
      <c r="DG29" s="213">
        <f>IF('wg H_Lorenc'!$G29=DB$1,kwantylowa!$G29,0)</f>
        <v>0</v>
      </c>
      <c r="DH29" s="213">
        <f>IF('wg H_Lorenc'!$H29=DB$1,kwantylowa!$H29,0)</f>
        <v>0</v>
      </c>
      <c r="DI29" s="213">
        <f>IF('wg H_Lorenc'!$I29=DB$1,kwantylowa!$I29,0)</f>
        <v>0</v>
      </c>
      <c r="DJ29" s="213">
        <f>IF('wg H_Lorenc'!$J29=DB$1,kwantylowa!$J29,0)</f>
        <v>0</v>
      </c>
      <c r="DK29" s="213">
        <f>IF('wg H_Lorenc'!$K29=DB$1,kwantylowa!$K29,0)</f>
        <v>0</v>
      </c>
      <c r="DL29" s="213">
        <f>IF('wg H_Lorenc'!$L29=DB$1,kwantylowa!$L29,0)</f>
        <v>0</v>
      </c>
      <c r="DM29" s="213">
        <f>IF('wg H_Lorenc'!$M29=DB$1,kwantylowa!$M29,0)</f>
        <v>0</v>
      </c>
      <c r="DO29" s="213">
        <f>IF('wg H_Lorenc'!$B29=DO$1,kwantylowa!$B29,0)</f>
        <v>0</v>
      </c>
      <c r="DP29" s="213">
        <f>IF('wg H_Lorenc'!$C29=DO$1,kwantylowa!$C29,0)</f>
        <v>0</v>
      </c>
      <c r="DQ29" s="213">
        <f>IF('wg H_Lorenc'!$D29=DO$1,kwantylowa!$D29,0)</f>
        <v>0</v>
      </c>
      <c r="DR29" s="213">
        <f>IF('wg H_Lorenc'!$E29=DO$1,kwantylowa!$E29,0)</f>
        <v>0</v>
      </c>
      <c r="DS29" s="213">
        <f>IF('wg H_Lorenc'!$F29=DO$1,kwantylowa!$F29,0)</f>
        <v>0</v>
      </c>
      <c r="DT29" s="213">
        <f>IF('wg H_Lorenc'!$G29=DO$1,kwantylowa!$G29,0)</f>
        <v>0</v>
      </c>
      <c r="DU29" s="213">
        <f>IF('wg H_Lorenc'!$H29=DO$1,kwantylowa!$H29,0)</f>
        <v>0</v>
      </c>
      <c r="DV29" s="213">
        <f>IF('wg H_Lorenc'!$I29=DO$1,kwantylowa!$I29,0)</f>
        <v>0</v>
      </c>
      <c r="DW29" s="213">
        <f>IF('wg H_Lorenc'!$J29=DO$1,kwantylowa!$J29,0)</f>
        <v>0</v>
      </c>
      <c r="DX29" s="213">
        <f>IF('wg H_Lorenc'!$K29=DO$1,kwantylowa!$K29,0)</f>
        <v>0</v>
      </c>
      <c r="DY29" s="213">
        <f>IF('wg H_Lorenc'!$L29=DO$1,kwantylowa!$L29,0)</f>
        <v>11</v>
      </c>
      <c r="DZ29" s="213">
        <f>IF('wg H_Lorenc'!$M29=DO$1,kwantylowa!$M29,0)</f>
        <v>0</v>
      </c>
      <c r="EB29" s="213">
        <f>IF('wg H_Lorenc'!$B29=EB$1,kwantylowa!$B29,0)</f>
        <v>0</v>
      </c>
      <c r="EC29" s="213">
        <f>IF('wg H_Lorenc'!$C29=EB$1,kwantylowa!$C29,0)</f>
        <v>0</v>
      </c>
      <c r="ED29" s="213">
        <f>IF('wg H_Lorenc'!$D29=EB$1,kwantylowa!$D29,0)</f>
        <v>0</v>
      </c>
      <c r="EE29" s="213">
        <f>IF('wg H_Lorenc'!$E29=EB$1,kwantylowa!$E29,0)</f>
        <v>0</v>
      </c>
      <c r="EF29" s="213">
        <f>IF('wg H_Lorenc'!$F29=EB$1,kwantylowa!$F29,0)</f>
        <v>0</v>
      </c>
      <c r="EG29" s="213">
        <f>IF('wg H_Lorenc'!$G29=EB$1,kwantylowa!$G29,0)</f>
        <v>0</v>
      </c>
      <c r="EH29" s="213">
        <f>IF('wg H_Lorenc'!$H29=EB$1,kwantylowa!$H29,0)</f>
        <v>0</v>
      </c>
      <c r="EI29" s="213">
        <f>IF('wg H_Lorenc'!$I29=EB$1,kwantylowa!$I29,0)</f>
        <v>0</v>
      </c>
      <c r="EJ29" s="213">
        <f>IF('wg H_Lorenc'!$J29=EB$1,kwantylowa!$J29,0)</f>
        <v>0</v>
      </c>
      <c r="EK29" s="213">
        <f>IF('wg H_Lorenc'!$K29=EB$1,kwantylowa!$K29,0)</f>
        <v>11</v>
      </c>
      <c r="EL29" s="213">
        <f>IF('wg H_Lorenc'!$L29=EB$1,kwantylowa!$L29,0)</f>
        <v>0</v>
      </c>
      <c r="EM29" s="213">
        <f>IF('wg H_Lorenc'!$M29=EB$1,kwantylowa!$M29,0)</f>
        <v>0</v>
      </c>
    </row>
    <row r="30" spans="1:143" ht="9" customHeight="1">
      <c r="A30" s="212">
        <f>'w-wa'!A29</f>
        <v>1806</v>
      </c>
      <c r="B30" s="213">
        <f>IF('wg H_Lorenc'!B30=$A$1,kwantylowa!B30,0)</f>
        <v>0</v>
      </c>
      <c r="C30" s="213">
        <f>IF('wg H_Lorenc'!C30=$A$1,kwantylowa!C30,0)</f>
        <v>0</v>
      </c>
      <c r="D30" s="213">
        <f>IF('wg H_Lorenc'!D30=$A$1,kwantylowa!D30,0)</f>
        <v>0</v>
      </c>
      <c r="E30" s="213">
        <f>IF('wg H_Lorenc'!E30=$A$1,kwantylowa!E30,0)</f>
        <v>0</v>
      </c>
      <c r="F30" s="213">
        <f>IF('wg H_Lorenc'!F30=$A$1,kwantylowa!F30,0)</f>
        <v>0</v>
      </c>
      <c r="G30" s="213">
        <f>IF('wg H_Lorenc'!G30=$A$1,kwantylowa!G30,0)</f>
        <v>0</v>
      </c>
      <c r="H30" s="213">
        <f>IF('wg H_Lorenc'!H30=$A$1,kwantylowa!H30,0)</f>
        <v>0</v>
      </c>
      <c r="I30" s="213">
        <f>IF('wg H_Lorenc'!I30=$A$1,kwantylowa!I30,0)</f>
        <v>0</v>
      </c>
      <c r="J30" s="213">
        <f>IF('wg H_Lorenc'!J30=$A$1,kwantylowa!J30,0)</f>
        <v>0</v>
      </c>
      <c r="K30" s="213">
        <f>IF('wg H_Lorenc'!K30=$A$1,kwantylowa!K30,0)</f>
        <v>0</v>
      </c>
      <c r="L30" s="213">
        <f>IF('wg H_Lorenc'!L30=$A$1,kwantylowa!L30,0)</f>
        <v>0</v>
      </c>
      <c r="M30" s="213">
        <f>IF('wg H_Lorenc'!M30=$A$1,kwantylowa!M30,0)</f>
        <v>0</v>
      </c>
      <c r="O30" s="213">
        <f>IF('wg H_Lorenc'!$B30=$O$1,kwantylowa!$B30,0)</f>
        <v>0</v>
      </c>
      <c r="P30" s="213">
        <f>IF('wg H_Lorenc'!$C30=$O$1,kwantylowa!$C30,0)</f>
        <v>0</v>
      </c>
      <c r="Q30" s="213">
        <f>IF('wg H_Lorenc'!$D30=$O$1,kwantylowa!$D30,0)</f>
        <v>0</v>
      </c>
      <c r="R30" s="213">
        <f>IF('wg H_Lorenc'!$E30=$O$1,kwantylowa!$E30,0)</f>
        <v>0</v>
      </c>
      <c r="S30" s="213">
        <f>IF('wg H_Lorenc'!$F30=$O$1,kwantylowa!$F30,0)</f>
        <v>0</v>
      </c>
      <c r="T30" s="213">
        <f>IF('wg H_Lorenc'!$G30=$O$1,kwantylowa!$G30,0)</f>
        <v>0</v>
      </c>
      <c r="U30" s="213">
        <f>IF('wg H_Lorenc'!$H30=$O$1,kwantylowa!$H30,0)</f>
        <v>0</v>
      </c>
      <c r="V30" s="213">
        <f>IF('wg H_Lorenc'!$I30=$O$1,kwantylowa!$I30,0)</f>
        <v>0</v>
      </c>
      <c r="W30" s="213">
        <f>IF('wg H_Lorenc'!$J30=$O$1,kwantylowa!$J30,0)</f>
        <v>1</v>
      </c>
      <c r="X30" s="213">
        <f>IF('wg H_Lorenc'!$K30=$O$1,kwantylowa!$K30,0)</f>
        <v>0</v>
      </c>
      <c r="Y30" s="213">
        <f>IF('wg H_Lorenc'!$L30=$O$1,kwantylowa!$L30,0)</f>
        <v>0</v>
      </c>
      <c r="Z30" s="213">
        <f>IF('wg H_Lorenc'!$M30=$O$1,kwantylowa!$M30,0)</f>
        <v>0</v>
      </c>
      <c r="AB30" s="213">
        <f>IF('wg H_Lorenc'!$B30=$AB$1,kwantylowa!$B30,0)</f>
        <v>5</v>
      </c>
      <c r="AC30" s="213">
        <f>IF('wg H_Lorenc'!$C30=AB$1,kwantylowa!$C30,0)</f>
        <v>0</v>
      </c>
      <c r="AD30" s="213">
        <f>IF('wg H_Lorenc'!$D30=AB$1,kwantylowa!$D30,0)</f>
        <v>0</v>
      </c>
      <c r="AE30" s="213">
        <f>IF('wg H_Lorenc'!$E30=AB$1,kwantylowa!$E30,0)</f>
        <v>0</v>
      </c>
      <c r="AF30" s="213">
        <f>IF('wg H_Lorenc'!$F30=AB$1,kwantylowa!$F30,0)</f>
        <v>0</v>
      </c>
      <c r="AG30" s="213">
        <f>IF('wg H_Lorenc'!$G30=AB$1,kwantylowa!$G30,0)</f>
        <v>0</v>
      </c>
      <c r="AH30" s="213">
        <f>IF('wg H_Lorenc'!$H30=AB$1,kwantylowa!$H30,0)</f>
        <v>0</v>
      </c>
      <c r="AI30" s="213">
        <f>IF('wg H_Lorenc'!$I30=AB$1,kwantylowa!$I30,0)</f>
        <v>0</v>
      </c>
      <c r="AJ30" s="213">
        <f>IF('wg H_Lorenc'!$J30=AB$1,kwantylowa!$J30,0)</f>
        <v>0</v>
      </c>
      <c r="AK30" s="213">
        <f>IF('wg H_Lorenc'!$K30=AB$1,kwantylowa!$K30,0)</f>
        <v>0</v>
      </c>
      <c r="AL30" s="213">
        <f>IF('wg H_Lorenc'!$L30=AB$1,kwantylowa!$L30,0)</f>
        <v>0</v>
      </c>
      <c r="AM30" s="213">
        <f>IF('wg H_Lorenc'!$M30=AB$1,kwantylowa!$M30,0)</f>
        <v>3</v>
      </c>
      <c r="AO30" s="213">
        <f>IF('wg H_Lorenc'!$B30=AO$1,kwantylowa!$B30,0)</f>
        <v>0</v>
      </c>
      <c r="AP30" s="213">
        <f>IF('wg H_Lorenc'!$C30=AO$1,kwantylowa!$C30,0)</f>
        <v>0</v>
      </c>
      <c r="AQ30" s="213">
        <f>IF('wg H_Lorenc'!$D30=AO$1,kwantylowa!$D30,0)</f>
        <v>0</v>
      </c>
      <c r="AR30" s="213">
        <f>IF('wg H_Lorenc'!$E30=AO$1,kwantylowa!$E30,0)</f>
        <v>0</v>
      </c>
      <c r="AS30" s="213">
        <f>IF('wg H_Lorenc'!$F30=AO$1,kwantylowa!$F30,0)</f>
        <v>0</v>
      </c>
      <c r="AT30" s="213">
        <f>IF('wg H_Lorenc'!$G30=AO$1,kwantylowa!$G30,0)</f>
        <v>0</v>
      </c>
      <c r="AU30" s="213">
        <f>IF('wg H_Lorenc'!$H30=AO$1,kwantylowa!$H30,0)</f>
        <v>0</v>
      </c>
      <c r="AV30" s="213">
        <f>IF('wg H_Lorenc'!$I30=AO$1,kwantylowa!$I30,0)</f>
        <v>0</v>
      </c>
      <c r="AW30" s="213">
        <f>IF('wg H_Lorenc'!$J30=AO$1,kwantylowa!$J30,0)</f>
        <v>0</v>
      </c>
      <c r="AX30" s="213">
        <f>IF('wg H_Lorenc'!$K30=AO$1,kwantylowa!$K30,0)</f>
        <v>0</v>
      </c>
      <c r="AY30" s="213">
        <f>IF('wg H_Lorenc'!$L30=AO$1,kwantylowa!$L30,0)</f>
        <v>0</v>
      </c>
      <c r="AZ30" s="213">
        <f>IF('wg H_Lorenc'!$M30=AO$1,kwantylowa!$M30,0)</f>
        <v>0</v>
      </c>
      <c r="BB30" s="213">
        <f>IF('wg H_Lorenc'!$B30=BB$1,kwantylowa!$B30,0)</f>
        <v>0</v>
      </c>
      <c r="BC30" s="213">
        <f>IF('wg H_Lorenc'!$C30=BB$1,kwantylowa!$C30,0)</f>
        <v>6</v>
      </c>
      <c r="BD30" s="213">
        <f>IF('wg H_Lorenc'!$D30=BB$1,kwantylowa!$D30,0)</f>
        <v>0</v>
      </c>
      <c r="BE30" s="213">
        <f>IF('wg H_Lorenc'!$E30=BB$1,kwantylowa!$E30,0)</f>
        <v>0</v>
      </c>
      <c r="BF30" s="213">
        <f>IF('wg H_Lorenc'!$F30=BB$1,kwantylowa!$F30,0)</f>
        <v>5</v>
      </c>
      <c r="BG30" s="213">
        <f>IF('wg H_Lorenc'!$G30=BB$1,kwantylowa!$G30,0)</f>
        <v>0</v>
      </c>
      <c r="BH30" s="213">
        <f>IF('wg H_Lorenc'!$H30=BB$1,kwantylowa!$H30,0)</f>
        <v>0</v>
      </c>
      <c r="BI30" s="213">
        <f>IF('wg H_Lorenc'!$I30=BB$1,kwantylowa!$I30,0)</f>
        <v>0</v>
      </c>
      <c r="BJ30" s="213">
        <f>IF('wg H_Lorenc'!$J30=BB$1,kwantylowa!$J30,0)</f>
        <v>0</v>
      </c>
      <c r="BK30" s="213">
        <f>IF('wg H_Lorenc'!$K30=BB$1,kwantylowa!$K30,0)</f>
        <v>0</v>
      </c>
      <c r="BL30" s="213">
        <f>IF('wg H_Lorenc'!$L30=BB$1,kwantylowa!$L30,0)</f>
        <v>0</v>
      </c>
      <c r="BM30" s="213">
        <f>IF('wg H_Lorenc'!$M30=BB$1,kwantylowa!$M30,0)</f>
        <v>0</v>
      </c>
      <c r="BO30" s="213">
        <f>IF('wg H_Lorenc'!$B30=BO$1,kwantylowa!$B30,0)</f>
        <v>0</v>
      </c>
      <c r="BP30" s="213">
        <f>IF('wg H_Lorenc'!$C30=BO$1,kwantylowa!$C30,0)</f>
        <v>0</v>
      </c>
      <c r="BQ30" s="213">
        <f>IF('wg H_Lorenc'!$D30=BO$1,kwantylowa!$D30,0)</f>
        <v>9</v>
      </c>
      <c r="BR30" s="213">
        <f>IF('wg H_Lorenc'!$E30=BO$1,kwantylowa!$E30,0)</f>
        <v>10</v>
      </c>
      <c r="BS30" s="213">
        <f>IF('wg H_Lorenc'!$F30=BO$1,kwantylowa!$F30,0)</f>
        <v>0</v>
      </c>
      <c r="BT30" s="213">
        <f>IF('wg H_Lorenc'!$G30=BO$1,kwantylowa!$G30,0)</f>
        <v>0</v>
      </c>
      <c r="BU30" s="213">
        <f>IF('wg H_Lorenc'!$H30=BO$1,kwantylowa!$H30,0)</f>
        <v>0</v>
      </c>
      <c r="BV30" s="213">
        <f>IF('wg H_Lorenc'!$I30=BO$1,kwantylowa!$I30,0)</f>
        <v>6</v>
      </c>
      <c r="BW30" s="213">
        <f>IF('wg H_Lorenc'!$J30=BO$1,kwantylowa!$J30,0)</f>
        <v>0</v>
      </c>
      <c r="BX30" s="213">
        <f>IF('wg H_Lorenc'!$K30=BO$1,kwantylowa!$K30,0)</f>
        <v>8</v>
      </c>
      <c r="BY30" s="213">
        <f>IF('wg H_Lorenc'!$L30=BO$1,kwantylowa!$L30,0)</f>
        <v>6</v>
      </c>
      <c r="BZ30" s="213">
        <f>IF('wg H_Lorenc'!$M30=BO$1,kwantylowa!$M30,0)</f>
        <v>0</v>
      </c>
      <c r="CB30" s="213">
        <f>IF('wg H_Lorenc'!$B30=CB$1,kwantylowa!$B30,0)</f>
        <v>0</v>
      </c>
      <c r="CC30" s="213">
        <f>IF('wg H_Lorenc'!$C30=CB$1,kwantylowa!$C30,0)</f>
        <v>0</v>
      </c>
      <c r="CD30" s="213">
        <f>IF('wg H_Lorenc'!$D30=CB$1,kwantylowa!$D30,0)</f>
        <v>0</v>
      </c>
      <c r="CE30" s="213">
        <f>IF('wg H_Lorenc'!$E30=CB$1,kwantylowa!$E30,0)</f>
        <v>0</v>
      </c>
      <c r="CF30" s="213">
        <f>IF('wg H_Lorenc'!$F30=CB$1,kwantylowa!$F30,0)</f>
        <v>0</v>
      </c>
      <c r="CG30" s="213">
        <f>IF('wg H_Lorenc'!$G30=CB$1,kwantylowa!$G30,0)</f>
        <v>0</v>
      </c>
      <c r="CH30" s="213">
        <f>IF('wg H_Lorenc'!$H30=CB$1,kwantylowa!$H30,0)</f>
        <v>0</v>
      </c>
      <c r="CI30" s="213">
        <f>IF('wg H_Lorenc'!$I30=CB$1,kwantylowa!$I30,0)</f>
        <v>0</v>
      </c>
      <c r="CJ30" s="213">
        <f>IF('wg H_Lorenc'!$J30=CB$1,kwantylowa!$J30,0)</f>
        <v>0</v>
      </c>
      <c r="CK30" s="213">
        <f>IF('wg H_Lorenc'!$K30=CB$1,kwantylowa!$K30,0)</f>
        <v>0</v>
      </c>
      <c r="CL30" s="213">
        <f>IF('wg H_Lorenc'!$L30=CB$1,kwantylowa!$L30,0)</f>
        <v>0</v>
      </c>
      <c r="CM30" s="213">
        <f>IF('wg H_Lorenc'!$M30=CB$1,kwantylowa!$M30,0)</f>
        <v>0</v>
      </c>
      <c r="CO30" s="213">
        <f>IF('wg H_Lorenc'!$B30=CO$1,kwantylowa!$B30,0)</f>
        <v>0</v>
      </c>
      <c r="CP30" s="213">
        <f>IF('wg H_Lorenc'!$C30=CO$1,kwantylowa!$C30,0)</f>
        <v>0</v>
      </c>
      <c r="CQ30" s="213">
        <f>IF('wg H_Lorenc'!$D30=CO$1,kwantylowa!$D30,0)</f>
        <v>0</v>
      </c>
      <c r="CR30" s="213">
        <f>IF('wg H_Lorenc'!$E30=CO$1,kwantylowa!$E30,0)</f>
        <v>0</v>
      </c>
      <c r="CS30" s="213">
        <f>IF('wg H_Lorenc'!$F30=CO$1,kwantylowa!$F30,0)</f>
        <v>0</v>
      </c>
      <c r="CT30" s="213">
        <f>IF('wg H_Lorenc'!$G30=CO$1,kwantylowa!$G30,0)</f>
        <v>11</v>
      </c>
      <c r="CU30" s="213">
        <f>IF('wg H_Lorenc'!$H30=CO$1,kwantylowa!$H30,0)</f>
        <v>9</v>
      </c>
      <c r="CV30" s="213">
        <f>IF('wg H_Lorenc'!$I30=CO$1,kwantylowa!$I30,0)</f>
        <v>0</v>
      </c>
      <c r="CW30" s="213">
        <f>IF('wg H_Lorenc'!$J30=CO$1,kwantylowa!$J30,0)</f>
        <v>0</v>
      </c>
      <c r="CX30" s="213">
        <f>IF('wg H_Lorenc'!$K30=CO$1,kwantylowa!$K30,0)</f>
        <v>0</v>
      </c>
      <c r="CY30" s="213">
        <f>IF('wg H_Lorenc'!$L30=CO$1,kwantylowa!$L30,0)</f>
        <v>0</v>
      </c>
      <c r="CZ30" s="213">
        <f>IF('wg H_Lorenc'!$M30=CO$1,kwantylowa!$M30,0)</f>
        <v>0</v>
      </c>
      <c r="DB30" s="213">
        <f>IF('wg H_Lorenc'!$B30=DB$1,kwantylowa!$B30,0)</f>
        <v>0</v>
      </c>
      <c r="DC30" s="213">
        <f>IF('wg H_Lorenc'!$C30=DB$1,kwantylowa!$C30,0)</f>
        <v>0</v>
      </c>
      <c r="DD30" s="213">
        <f>IF('wg H_Lorenc'!$D30=DB$1,kwantylowa!$D30,0)</f>
        <v>0</v>
      </c>
      <c r="DE30" s="213">
        <f>IF('wg H_Lorenc'!$E30=DB$1,kwantylowa!$E30,0)</f>
        <v>0</v>
      </c>
      <c r="DF30" s="213">
        <f>IF('wg H_Lorenc'!$F30=DB$1,kwantylowa!$F30,0)</f>
        <v>0</v>
      </c>
      <c r="DG30" s="213">
        <f>IF('wg H_Lorenc'!$G30=DB$1,kwantylowa!$G30,0)</f>
        <v>0</v>
      </c>
      <c r="DH30" s="213">
        <f>IF('wg H_Lorenc'!$H30=DB$1,kwantylowa!$H30,0)</f>
        <v>0</v>
      </c>
      <c r="DI30" s="213">
        <f>IF('wg H_Lorenc'!$I30=DB$1,kwantylowa!$I30,0)</f>
        <v>0</v>
      </c>
      <c r="DJ30" s="213">
        <f>IF('wg H_Lorenc'!$J30=DB$1,kwantylowa!$J30,0)</f>
        <v>0</v>
      </c>
      <c r="DK30" s="213">
        <f>IF('wg H_Lorenc'!$K30=DB$1,kwantylowa!$K30,0)</f>
        <v>0</v>
      </c>
      <c r="DL30" s="213">
        <f>IF('wg H_Lorenc'!$L30=DB$1,kwantylowa!$L30,0)</f>
        <v>0</v>
      </c>
      <c r="DM30" s="213">
        <f>IF('wg H_Lorenc'!$M30=DB$1,kwantylowa!$M30,0)</f>
        <v>0</v>
      </c>
      <c r="DO30" s="213">
        <f>IF('wg H_Lorenc'!$B30=DO$1,kwantylowa!$B30,0)</f>
        <v>0</v>
      </c>
      <c r="DP30" s="213">
        <f>IF('wg H_Lorenc'!$C30=DO$1,kwantylowa!$C30,0)</f>
        <v>0</v>
      </c>
      <c r="DQ30" s="213">
        <f>IF('wg H_Lorenc'!$D30=DO$1,kwantylowa!$D30,0)</f>
        <v>0</v>
      </c>
      <c r="DR30" s="213">
        <f>IF('wg H_Lorenc'!$E30=DO$1,kwantylowa!$E30,0)</f>
        <v>0</v>
      </c>
      <c r="DS30" s="213">
        <f>IF('wg H_Lorenc'!$F30=DO$1,kwantylowa!$F30,0)</f>
        <v>0</v>
      </c>
      <c r="DT30" s="213">
        <f>IF('wg H_Lorenc'!$G30=DO$1,kwantylowa!$G30,0)</f>
        <v>0</v>
      </c>
      <c r="DU30" s="213">
        <f>IF('wg H_Lorenc'!$H30=DO$1,kwantylowa!$H30,0)</f>
        <v>0</v>
      </c>
      <c r="DV30" s="213">
        <f>IF('wg H_Lorenc'!$I30=DO$1,kwantylowa!$I30,0)</f>
        <v>0</v>
      </c>
      <c r="DW30" s="213">
        <f>IF('wg H_Lorenc'!$J30=DO$1,kwantylowa!$J30,0)</f>
        <v>0</v>
      </c>
      <c r="DX30" s="213">
        <f>IF('wg H_Lorenc'!$K30=DO$1,kwantylowa!$K30,0)</f>
        <v>0</v>
      </c>
      <c r="DY30" s="213">
        <f>IF('wg H_Lorenc'!$L30=DO$1,kwantylowa!$L30,0)</f>
        <v>0</v>
      </c>
      <c r="DZ30" s="213">
        <f>IF('wg H_Lorenc'!$M30=DO$1,kwantylowa!$M30,0)</f>
        <v>0</v>
      </c>
      <c r="EB30" s="213">
        <f>IF('wg H_Lorenc'!$B30=EB$1,kwantylowa!$B30,0)</f>
        <v>0</v>
      </c>
      <c r="EC30" s="213">
        <f>IF('wg H_Lorenc'!$C30=EB$1,kwantylowa!$C30,0)</f>
        <v>0</v>
      </c>
      <c r="ED30" s="213">
        <f>IF('wg H_Lorenc'!$D30=EB$1,kwantylowa!$D30,0)</f>
        <v>0</v>
      </c>
      <c r="EE30" s="213">
        <f>IF('wg H_Lorenc'!$E30=EB$1,kwantylowa!$E30,0)</f>
        <v>0</v>
      </c>
      <c r="EF30" s="213">
        <f>IF('wg H_Lorenc'!$F30=EB$1,kwantylowa!$F30,0)</f>
        <v>0</v>
      </c>
      <c r="EG30" s="213">
        <f>IF('wg H_Lorenc'!$G30=EB$1,kwantylowa!$G30,0)</f>
        <v>0</v>
      </c>
      <c r="EH30" s="213">
        <f>IF('wg H_Lorenc'!$H30=EB$1,kwantylowa!$H30,0)</f>
        <v>0</v>
      </c>
      <c r="EI30" s="213">
        <f>IF('wg H_Lorenc'!$I30=EB$1,kwantylowa!$I30,0)</f>
        <v>0</v>
      </c>
      <c r="EJ30" s="213">
        <f>IF('wg H_Lorenc'!$J30=EB$1,kwantylowa!$J30,0)</f>
        <v>0</v>
      </c>
      <c r="EK30" s="213">
        <f>IF('wg H_Lorenc'!$K30=EB$1,kwantylowa!$K30,0)</f>
        <v>0</v>
      </c>
      <c r="EL30" s="213">
        <f>IF('wg H_Lorenc'!$L30=EB$1,kwantylowa!$L30,0)</f>
        <v>0</v>
      </c>
      <c r="EM30" s="213">
        <f>IF('wg H_Lorenc'!$M30=EB$1,kwantylowa!$M30,0)</f>
        <v>0</v>
      </c>
    </row>
    <row r="31" spans="1:143" ht="9" customHeight="1">
      <c r="A31" s="212">
        <f>'w-wa'!A30</f>
        <v>1807</v>
      </c>
      <c r="B31" s="213">
        <f>IF('wg H_Lorenc'!B31=$A$1,kwantylowa!B31,0)</f>
        <v>0</v>
      </c>
      <c r="C31" s="213">
        <f>IF('wg H_Lorenc'!C31=$A$1,kwantylowa!C31,0)</f>
        <v>0</v>
      </c>
      <c r="D31" s="213">
        <f>IF('wg H_Lorenc'!D31=$A$1,kwantylowa!D31,0)</f>
        <v>0</v>
      </c>
      <c r="E31" s="213">
        <f>IF('wg H_Lorenc'!E31=$A$1,kwantylowa!E31,0)</f>
        <v>0</v>
      </c>
      <c r="F31" s="213">
        <f>IF('wg H_Lorenc'!F31=$A$1,kwantylowa!F31,0)</f>
        <v>0</v>
      </c>
      <c r="G31" s="213">
        <f>IF('wg H_Lorenc'!G31=$A$1,kwantylowa!G31,0)</f>
        <v>0</v>
      </c>
      <c r="H31" s="213">
        <f>IF('wg H_Lorenc'!H31=$A$1,kwantylowa!H31,0)</f>
        <v>0</v>
      </c>
      <c r="I31" s="213">
        <f>IF('wg H_Lorenc'!I31=$A$1,kwantylowa!I31,0)</f>
        <v>1</v>
      </c>
      <c r="J31" s="213">
        <f>IF('wg H_Lorenc'!J31=$A$1,kwantylowa!J31,0)</f>
        <v>0</v>
      </c>
      <c r="K31" s="213">
        <f>IF('wg H_Lorenc'!K31=$A$1,kwantylowa!K31,0)</f>
        <v>0</v>
      </c>
      <c r="L31" s="213">
        <f>IF('wg H_Lorenc'!L31=$A$1,kwantylowa!L31,0)</f>
        <v>0</v>
      </c>
      <c r="M31" s="213">
        <f>IF('wg H_Lorenc'!M31=$A$1,kwantylowa!M31,0)</f>
        <v>0</v>
      </c>
      <c r="O31" s="213">
        <f>IF('wg H_Lorenc'!$B31=$O$1,kwantylowa!$B31,0)</f>
        <v>0</v>
      </c>
      <c r="P31" s="213">
        <f>IF('wg H_Lorenc'!$C31=$O$1,kwantylowa!$C31,0)</f>
        <v>0</v>
      </c>
      <c r="Q31" s="213">
        <f>IF('wg H_Lorenc'!$D31=$O$1,kwantylowa!$D31,0)</f>
        <v>0</v>
      </c>
      <c r="R31" s="213">
        <f>IF('wg H_Lorenc'!$E31=$O$1,kwantylowa!$E31,0)</f>
        <v>0</v>
      </c>
      <c r="S31" s="213">
        <f>IF('wg H_Lorenc'!$F31=$O$1,kwantylowa!$F31,0)</f>
        <v>0</v>
      </c>
      <c r="T31" s="213">
        <f>IF('wg H_Lorenc'!$G31=$O$1,kwantylowa!$G31,0)</f>
        <v>0</v>
      </c>
      <c r="U31" s="213">
        <f>IF('wg H_Lorenc'!$H31=$O$1,kwantylowa!$H31,0)</f>
        <v>0</v>
      </c>
      <c r="V31" s="213">
        <f>IF('wg H_Lorenc'!$I31=$O$1,kwantylowa!$I31,0)</f>
        <v>0</v>
      </c>
      <c r="W31" s="213">
        <f>IF('wg H_Lorenc'!$J31=$O$1,kwantylowa!$J31,0)</f>
        <v>0</v>
      </c>
      <c r="X31" s="213">
        <f>IF('wg H_Lorenc'!$K31=$O$1,kwantylowa!$K31,0)</f>
        <v>0</v>
      </c>
      <c r="Y31" s="213">
        <f>IF('wg H_Lorenc'!$L31=$O$1,kwantylowa!$L31,0)</f>
        <v>0</v>
      </c>
      <c r="Z31" s="213">
        <f>IF('wg H_Lorenc'!$M31=$O$1,kwantylowa!$M31,0)</f>
        <v>0</v>
      </c>
      <c r="AB31" s="213">
        <f>IF('wg H_Lorenc'!$B31=$AB$1,kwantylowa!$B31,0)</f>
        <v>0</v>
      </c>
      <c r="AC31" s="213">
        <f>IF('wg H_Lorenc'!$C31=AB$1,kwantylowa!$C31,0)</f>
        <v>0</v>
      </c>
      <c r="AD31" s="213">
        <f>IF('wg H_Lorenc'!$D31=AB$1,kwantylowa!$D31,0)</f>
        <v>0</v>
      </c>
      <c r="AE31" s="213">
        <f>IF('wg H_Lorenc'!$E31=AB$1,kwantylowa!$E31,0)</f>
        <v>0</v>
      </c>
      <c r="AF31" s="213">
        <f>IF('wg H_Lorenc'!$F31=AB$1,kwantylowa!$F31,0)</f>
        <v>0</v>
      </c>
      <c r="AG31" s="213">
        <f>IF('wg H_Lorenc'!$G31=AB$1,kwantylowa!$G31,0)</f>
        <v>0</v>
      </c>
      <c r="AH31" s="213">
        <f>IF('wg H_Lorenc'!$H31=AB$1,kwantylowa!$H31,0)</f>
        <v>0</v>
      </c>
      <c r="AI31" s="213">
        <f>IF('wg H_Lorenc'!$I31=AB$1,kwantylowa!$I31,0)</f>
        <v>0</v>
      </c>
      <c r="AJ31" s="213">
        <f>IF('wg H_Lorenc'!$J31=AB$1,kwantylowa!$J31,0)</f>
        <v>0</v>
      </c>
      <c r="AK31" s="213">
        <f>IF('wg H_Lorenc'!$K31=AB$1,kwantylowa!$K31,0)</f>
        <v>0</v>
      </c>
      <c r="AL31" s="213">
        <f>IF('wg H_Lorenc'!$L31=AB$1,kwantylowa!$L31,0)</f>
        <v>0</v>
      </c>
      <c r="AM31" s="213">
        <f>IF('wg H_Lorenc'!$M31=AB$1,kwantylowa!$M31,0)</f>
        <v>0</v>
      </c>
      <c r="AO31" s="213">
        <f>IF('wg H_Lorenc'!$B31=AO$1,kwantylowa!$B31,0)</f>
        <v>0</v>
      </c>
      <c r="AP31" s="213">
        <f>IF('wg H_Lorenc'!$C31=AO$1,kwantylowa!$C31,0)</f>
        <v>0</v>
      </c>
      <c r="AQ31" s="213">
        <f>IF('wg H_Lorenc'!$D31=AO$1,kwantylowa!$D31,0)</f>
        <v>0</v>
      </c>
      <c r="AR31" s="213">
        <f>IF('wg H_Lorenc'!$E31=AO$1,kwantylowa!$E31,0)</f>
        <v>0</v>
      </c>
      <c r="AS31" s="213">
        <f>IF('wg H_Lorenc'!$F31=AO$1,kwantylowa!$F31,0)</f>
        <v>0</v>
      </c>
      <c r="AT31" s="213">
        <f>IF('wg H_Lorenc'!$G31=AO$1,kwantylowa!$G31,0)</f>
        <v>0</v>
      </c>
      <c r="AU31" s="213">
        <f>IF('wg H_Lorenc'!$H31=AO$1,kwantylowa!$H31,0)</f>
        <v>0</v>
      </c>
      <c r="AV31" s="213">
        <f>IF('wg H_Lorenc'!$I31=AO$1,kwantylowa!$I31,0)</f>
        <v>0</v>
      </c>
      <c r="AW31" s="213">
        <f>IF('wg H_Lorenc'!$J31=AO$1,kwantylowa!$J31,0)</f>
        <v>0</v>
      </c>
      <c r="AX31" s="213">
        <f>IF('wg H_Lorenc'!$K31=AO$1,kwantylowa!$K31,0)</f>
        <v>0</v>
      </c>
      <c r="AY31" s="213">
        <f>IF('wg H_Lorenc'!$L31=AO$1,kwantylowa!$L31,0)</f>
        <v>0</v>
      </c>
      <c r="AZ31" s="213">
        <f>IF('wg H_Lorenc'!$M31=AO$1,kwantylowa!$M31,0)</f>
        <v>0</v>
      </c>
      <c r="BB31" s="213">
        <f>IF('wg H_Lorenc'!$B31=BB$1,kwantylowa!$B31,0)</f>
        <v>8</v>
      </c>
      <c r="BC31" s="213">
        <f>IF('wg H_Lorenc'!$C31=BB$1,kwantylowa!$C31,0)</f>
        <v>7</v>
      </c>
      <c r="BD31" s="213">
        <f>IF('wg H_Lorenc'!$D31=BB$1,kwantylowa!$D31,0)</f>
        <v>0</v>
      </c>
      <c r="BE31" s="213">
        <f>IF('wg H_Lorenc'!$E31=BB$1,kwantylowa!$E31,0)</f>
        <v>0</v>
      </c>
      <c r="BF31" s="213">
        <f>IF('wg H_Lorenc'!$F31=BB$1,kwantylowa!$F31,0)</f>
        <v>0</v>
      </c>
      <c r="BG31" s="213">
        <f>IF('wg H_Lorenc'!$G31=BB$1,kwantylowa!$G31,0)</f>
        <v>0</v>
      </c>
      <c r="BH31" s="213">
        <f>IF('wg H_Lorenc'!$H31=BB$1,kwantylowa!$H31,0)</f>
        <v>5</v>
      </c>
      <c r="BI31" s="213">
        <f>IF('wg H_Lorenc'!$I31=BB$1,kwantylowa!$I31,0)</f>
        <v>0</v>
      </c>
      <c r="BJ31" s="213">
        <f>IF('wg H_Lorenc'!$J31=BB$1,kwantylowa!$J31,0)</f>
        <v>0</v>
      </c>
      <c r="BK31" s="213">
        <f>IF('wg H_Lorenc'!$K31=BB$1,kwantylowa!$K31,0)</f>
        <v>0</v>
      </c>
      <c r="BL31" s="213">
        <f>IF('wg H_Lorenc'!$L31=BB$1,kwantylowa!$L31,0)</f>
        <v>5</v>
      </c>
      <c r="BM31" s="213">
        <f>IF('wg H_Lorenc'!$M31=BB$1,kwantylowa!$M31,0)</f>
        <v>7</v>
      </c>
      <c r="BO31" s="213">
        <f>IF('wg H_Lorenc'!$B31=BO$1,kwantylowa!$B31,0)</f>
        <v>0</v>
      </c>
      <c r="BP31" s="213">
        <f>IF('wg H_Lorenc'!$C31=BO$1,kwantylowa!$C31,0)</f>
        <v>0</v>
      </c>
      <c r="BQ31" s="213">
        <f>IF('wg H_Lorenc'!$D31=BO$1,kwantylowa!$D31,0)</f>
        <v>0</v>
      </c>
      <c r="BR31" s="213">
        <f>IF('wg H_Lorenc'!$E31=BO$1,kwantylowa!$E31,0)</f>
        <v>0</v>
      </c>
      <c r="BS31" s="213">
        <f>IF('wg H_Lorenc'!$F31=BO$1,kwantylowa!$F31,0)</f>
        <v>7</v>
      </c>
      <c r="BT31" s="213">
        <f>IF('wg H_Lorenc'!$G31=BO$1,kwantylowa!$G31,0)</f>
        <v>7</v>
      </c>
      <c r="BU31" s="213">
        <f>IF('wg H_Lorenc'!$H31=BO$1,kwantylowa!$H31,0)</f>
        <v>0</v>
      </c>
      <c r="BV31" s="213">
        <f>IF('wg H_Lorenc'!$I31=BO$1,kwantylowa!$I31,0)</f>
        <v>0</v>
      </c>
      <c r="BW31" s="213">
        <f>IF('wg H_Lorenc'!$J31=BO$1,kwantylowa!$J31,0)</f>
        <v>7</v>
      </c>
      <c r="BX31" s="213">
        <f>IF('wg H_Lorenc'!$K31=BO$1,kwantylowa!$K31,0)</f>
        <v>6</v>
      </c>
      <c r="BY31" s="213">
        <f>IF('wg H_Lorenc'!$L31=BO$1,kwantylowa!$L31,0)</f>
        <v>0</v>
      </c>
      <c r="BZ31" s="213">
        <f>IF('wg H_Lorenc'!$M31=BO$1,kwantylowa!$M31,0)</f>
        <v>0</v>
      </c>
      <c r="CB31" s="213">
        <f>IF('wg H_Lorenc'!$B31=CB$1,kwantylowa!$B31,0)</f>
        <v>0</v>
      </c>
      <c r="CC31" s="213">
        <f>IF('wg H_Lorenc'!$C31=CB$1,kwantylowa!$C31,0)</f>
        <v>0</v>
      </c>
      <c r="CD31" s="213">
        <f>IF('wg H_Lorenc'!$D31=CB$1,kwantylowa!$D31,0)</f>
        <v>11</v>
      </c>
      <c r="CE31" s="213">
        <f>IF('wg H_Lorenc'!$E31=CB$1,kwantylowa!$E31,0)</f>
        <v>11</v>
      </c>
      <c r="CF31" s="213">
        <f>IF('wg H_Lorenc'!$F31=CB$1,kwantylowa!$F31,0)</f>
        <v>0</v>
      </c>
      <c r="CG31" s="213">
        <f>IF('wg H_Lorenc'!$G31=CB$1,kwantylowa!$G31,0)</f>
        <v>0</v>
      </c>
      <c r="CH31" s="213">
        <f>IF('wg H_Lorenc'!$H31=CB$1,kwantylowa!$H31,0)</f>
        <v>0</v>
      </c>
      <c r="CI31" s="213">
        <f>IF('wg H_Lorenc'!$I31=CB$1,kwantylowa!$I31,0)</f>
        <v>0</v>
      </c>
      <c r="CJ31" s="213">
        <f>IF('wg H_Lorenc'!$J31=CB$1,kwantylowa!$J31,0)</f>
        <v>0</v>
      </c>
      <c r="CK31" s="213">
        <f>IF('wg H_Lorenc'!$K31=CB$1,kwantylowa!$K31,0)</f>
        <v>0</v>
      </c>
      <c r="CL31" s="213">
        <f>IF('wg H_Lorenc'!$L31=CB$1,kwantylowa!$L31,0)</f>
        <v>0</v>
      </c>
      <c r="CM31" s="213">
        <f>IF('wg H_Lorenc'!$M31=CB$1,kwantylowa!$M31,0)</f>
        <v>0</v>
      </c>
      <c r="CO31" s="213">
        <f>IF('wg H_Lorenc'!$B31=CO$1,kwantylowa!$B31,0)</f>
        <v>0</v>
      </c>
      <c r="CP31" s="213">
        <f>IF('wg H_Lorenc'!$C31=CO$1,kwantylowa!$C31,0)</f>
        <v>0</v>
      </c>
      <c r="CQ31" s="213">
        <f>IF('wg H_Lorenc'!$D31=CO$1,kwantylowa!$D31,0)</f>
        <v>0</v>
      </c>
      <c r="CR31" s="213">
        <f>IF('wg H_Lorenc'!$E31=CO$1,kwantylowa!$E31,0)</f>
        <v>0</v>
      </c>
      <c r="CS31" s="213">
        <f>IF('wg H_Lorenc'!$F31=CO$1,kwantylowa!$F31,0)</f>
        <v>0</v>
      </c>
      <c r="CT31" s="213">
        <f>IF('wg H_Lorenc'!$G31=CO$1,kwantylowa!$G31,0)</f>
        <v>0</v>
      </c>
      <c r="CU31" s="213">
        <f>IF('wg H_Lorenc'!$H31=CO$1,kwantylowa!$H31,0)</f>
        <v>0</v>
      </c>
      <c r="CV31" s="213">
        <f>IF('wg H_Lorenc'!$I31=CO$1,kwantylowa!$I31,0)</f>
        <v>0</v>
      </c>
      <c r="CW31" s="213">
        <f>IF('wg H_Lorenc'!$J31=CO$1,kwantylowa!$J31,0)</f>
        <v>0</v>
      </c>
      <c r="CX31" s="213">
        <f>IF('wg H_Lorenc'!$K31=CO$1,kwantylowa!$K31,0)</f>
        <v>0</v>
      </c>
      <c r="CY31" s="213">
        <f>IF('wg H_Lorenc'!$L31=CO$1,kwantylowa!$L31,0)</f>
        <v>0</v>
      </c>
      <c r="CZ31" s="213">
        <f>IF('wg H_Lorenc'!$M31=CO$1,kwantylowa!$M31,0)</f>
        <v>0</v>
      </c>
      <c r="DB31" s="213">
        <f>IF('wg H_Lorenc'!$B31=DB$1,kwantylowa!$B31,0)</f>
        <v>0</v>
      </c>
      <c r="DC31" s="213">
        <f>IF('wg H_Lorenc'!$C31=DB$1,kwantylowa!$C31,0)</f>
        <v>0</v>
      </c>
      <c r="DD31" s="213">
        <f>IF('wg H_Lorenc'!$D31=DB$1,kwantylowa!$D31,0)</f>
        <v>0</v>
      </c>
      <c r="DE31" s="213">
        <f>IF('wg H_Lorenc'!$E31=DB$1,kwantylowa!$E31,0)</f>
        <v>0</v>
      </c>
      <c r="DF31" s="213">
        <f>IF('wg H_Lorenc'!$F31=DB$1,kwantylowa!$F31,0)</f>
        <v>0</v>
      </c>
      <c r="DG31" s="213">
        <f>IF('wg H_Lorenc'!$G31=DB$1,kwantylowa!$G31,0)</f>
        <v>0</v>
      </c>
      <c r="DH31" s="213">
        <f>IF('wg H_Lorenc'!$H31=DB$1,kwantylowa!$H31,0)</f>
        <v>0</v>
      </c>
      <c r="DI31" s="213">
        <f>IF('wg H_Lorenc'!$I31=DB$1,kwantylowa!$I31,0)</f>
        <v>0</v>
      </c>
      <c r="DJ31" s="213">
        <f>IF('wg H_Lorenc'!$J31=DB$1,kwantylowa!$J31,0)</f>
        <v>0</v>
      </c>
      <c r="DK31" s="213">
        <f>IF('wg H_Lorenc'!$K31=DB$1,kwantylowa!$K31,0)</f>
        <v>0</v>
      </c>
      <c r="DL31" s="213">
        <f>IF('wg H_Lorenc'!$L31=DB$1,kwantylowa!$L31,0)</f>
        <v>0</v>
      </c>
      <c r="DM31" s="213">
        <f>IF('wg H_Lorenc'!$M31=DB$1,kwantylowa!$M31,0)</f>
        <v>0</v>
      </c>
      <c r="DO31" s="213">
        <f>IF('wg H_Lorenc'!$B31=DO$1,kwantylowa!$B31,0)</f>
        <v>0</v>
      </c>
      <c r="DP31" s="213">
        <f>IF('wg H_Lorenc'!$C31=DO$1,kwantylowa!$C31,0)</f>
        <v>0</v>
      </c>
      <c r="DQ31" s="213">
        <f>IF('wg H_Lorenc'!$D31=DO$1,kwantylowa!$D31,0)</f>
        <v>0</v>
      </c>
      <c r="DR31" s="213">
        <f>IF('wg H_Lorenc'!$E31=DO$1,kwantylowa!$E31,0)</f>
        <v>0</v>
      </c>
      <c r="DS31" s="213">
        <f>IF('wg H_Lorenc'!$F31=DO$1,kwantylowa!$F31,0)</f>
        <v>0</v>
      </c>
      <c r="DT31" s="213">
        <f>IF('wg H_Lorenc'!$G31=DO$1,kwantylowa!$G31,0)</f>
        <v>0</v>
      </c>
      <c r="DU31" s="213">
        <f>IF('wg H_Lorenc'!$H31=DO$1,kwantylowa!$H31,0)</f>
        <v>0</v>
      </c>
      <c r="DV31" s="213">
        <f>IF('wg H_Lorenc'!$I31=DO$1,kwantylowa!$I31,0)</f>
        <v>0</v>
      </c>
      <c r="DW31" s="213">
        <f>IF('wg H_Lorenc'!$J31=DO$1,kwantylowa!$J31,0)</f>
        <v>0</v>
      </c>
      <c r="DX31" s="213">
        <f>IF('wg H_Lorenc'!$K31=DO$1,kwantylowa!$K31,0)</f>
        <v>0</v>
      </c>
      <c r="DY31" s="213">
        <f>IF('wg H_Lorenc'!$L31=DO$1,kwantylowa!$L31,0)</f>
        <v>0</v>
      </c>
      <c r="DZ31" s="213">
        <f>IF('wg H_Lorenc'!$M31=DO$1,kwantylowa!$M31,0)</f>
        <v>0</v>
      </c>
      <c r="EB31" s="213">
        <f>IF('wg H_Lorenc'!$B31=EB$1,kwantylowa!$B31,0)</f>
        <v>0</v>
      </c>
      <c r="EC31" s="213">
        <f>IF('wg H_Lorenc'!$C31=EB$1,kwantylowa!$C31,0)</f>
        <v>0</v>
      </c>
      <c r="ED31" s="213">
        <f>IF('wg H_Lorenc'!$D31=EB$1,kwantylowa!$D31,0)</f>
        <v>0</v>
      </c>
      <c r="EE31" s="213">
        <f>IF('wg H_Lorenc'!$E31=EB$1,kwantylowa!$E31,0)</f>
        <v>0</v>
      </c>
      <c r="EF31" s="213">
        <f>IF('wg H_Lorenc'!$F31=EB$1,kwantylowa!$F31,0)</f>
        <v>0</v>
      </c>
      <c r="EG31" s="213">
        <f>IF('wg H_Lorenc'!$G31=EB$1,kwantylowa!$G31,0)</f>
        <v>0</v>
      </c>
      <c r="EH31" s="213">
        <f>IF('wg H_Lorenc'!$H31=EB$1,kwantylowa!$H31,0)</f>
        <v>0</v>
      </c>
      <c r="EI31" s="213">
        <f>IF('wg H_Lorenc'!$I31=EB$1,kwantylowa!$I31,0)</f>
        <v>0</v>
      </c>
      <c r="EJ31" s="213">
        <f>IF('wg H_Lorenc'!$J31=EB$1,kwantylowa!$J31,0)</f>
        <v>0</v>
      </c>
      <c r="EK31" s="213">
        <f>IF('wg H_Lorenc'!$K31=EB$1,kwantylowa!$K31,0)</f>
        <v>0</v>
      </c>
      <c r="EL31" s="213">
        <f>IF('wg H_Lorenc'!$L31=EB$1,kwantylowa!$L31,0)</f>
        <v>0</v>
      </c>
      <c r="EM31" s="213">
        <f>IF('wg H_Lorenc'!$M31=EB$1,kwantylowa!$M31,0)</f>
        <v>0</v>
      </c>
    </row>
    <row r="32" spans="1:143" ht="9" customHeight="1">
      <c r="A32" s="212">
        <f>'w-wa'!A31</f>
        <v>1808</v>
      </c>
      <c r="B32" s="213">
        <f>IF('wg H_Lorenc'!B32=$A$1,kwantylowa!B32,0)</f>
        <v>0</v>
      </c>
      <c r="C32" s="213">
        <f>IF('wg H_Lorenc'!C32=$A$1,kwantylowa!C32,0)</f>
        <v>0</v>
      </c>
      <c r="D32" s="213">
        <f>IF('wg H_Lorenc'!D32=$A$1,kwantylowa!D32,0)</f>
        <v>0</v>
      </c>
      <c r="E32" s="213">
        <f>IF('wg H_Lorenc'!E32=$A$1,kwantylowa!E32,0)</f>
        <v>0</v>
      </c>
      <c r="F32" s="213">
        <f>IF('wg H_Lorenc'!F32=$A$1,kwantylowa!F32,0)</f>
        <v>0</v>
      </c>
      <c r="G32" s="213">
        <f>IF('wg H_Lorenc'!G32=$A$1,kwantylowa!G32,0)</f>
        <v>0</v>
      </c>
      <c r="H32" s="213">
        <f>IF('wg H_Lorenc'!H32=$A$1,kwantylowa!H32,0)</f>
        <v>0</v>
      </c>
      <c r="I32" s="213">
        <f>IF('wg H_Lorenc'!I32=$A$1,kwantylowa!I32,0)</f>
        <v>0</v>
      </c>
      <c r="J32" s="213">
        <f>IF('wg H_Lorenc'!J32=$A$1,kwantylowa!J32,0)</f>
        <v>0</v>
      </c>
      <c r="K32" s="213">
        <f>IF('wg H_Lorenc'!K32=$A$1,kwantylowa!K32,0)</f>
        <v>0</v>
      </c>
      <c r="L32" s="213">
        <f>IF('wg H_Lorenc'!L32=$A$1,kwantylowa!L32,0)</f>
        <v>0</v>
      </c>
      <c r="M32" s="213">
        <f>IF('wg H_Lorenc'!M32=$A$1,kwantylowa!M32,0)</f>
        <v>0</v>
      </c>
      <c r="O32" s="213">
        <f>IF('wg H_Lorenc'!$B32=$O$1,kwantylowa!$B32,0)</f>
        <v>0</v>
      </c>
      <c r="P32" s="213">
        <f>IF('wg H_Lorenc'!$C32=$O$1,kwantylowa!$C32,0)</f>
        <v>0</v>
      </c>
      <c r="Q32" s="213">
        <f>IF('wg H_Lorenc'!$D32=$O$1,kwantylowa!$D32,0)</f>
        <v>0</v>
      </c>
      <c r="R32" s="213">
        <f>IF('wg H_Lorenc'!$E32=$O$1,kwantylowa!$E32,0)</f>
        <v>0</v>
      </c>
      <c r="S32" s="213">
        <f>IF('wg H_Lorenc'!$F32=$O$1,kwantylowa!$F32,0)</f>
        <v>0</v>
      </c>
      <c r="T32" s="213">
        <f>IF('wg H_Lorenc'!$G32=$O$1,kwantylowa!$G32,0)</f>
        <v>0</v>
      </c>
      <c r="U32" s="213">
        <f>IF('wg H_Lorenc'!$H32=$O$1,kwantylowa!$H32,0)</f>
        <v>0</v>
      </c>
      <c r="V32" s="213">
        <f>IF('wg H_Lorenc'!$I32=$O$1,kwantylowa!$I32,0)</f>
        <v>0</v>
      </c>
      <c r="W32" s="213">
        <f>IF('wg H_Lorenc'!$J32=$O$1,kwantylowa!$J32,0)</f>
        <v>0</v>
      </c>
      <c r="X32" s="213">
        <f>IF('wg H_Lorenc'!$K32=$O$1,kwantylowa!$K32,0)</f>
        <v>0</v>
      </c>
      <c r="Y32" s="213">
        <f>IF('wg H_Lorenc'!$L32=$O$1,kwantylowa!$L32,0)</f>
        <v>0</v>
      </c>
      <c r="Z32" s="213">
        <f>IF('wg H_Lorenc'!$M32=$O$1,kwantylowa!$M32,0)</f>
        <v>0</v>
      </c>
      <c r="AB32" s="213">
        <f>IF('wg H_Lorenc'!$B32=$AB$1,kwantylowa!$B32,0)</f>
        <v>0</v>
      </c>
      <c r="AC32" s="213">
        <f>IF('wg H_Lorenc'!$C32=AB$1,kwantylowa!$C32,0)</f>
        <v>0</v>
      </c>
      <c r="AD32" s="213">
        <f>IF('wg H_Lorenc'!$D32=AB$1,kwantylowa!$D32,0)</f>
        <v>0</v>
      </c>
      <c r="AE32" s="213">
        <f>IF('wg H_Lorenc'!$E32=AB$1,kwantylowa!$E32,0)</f>
        <v>0</v>
      </c>
      <c r="AF32" s="213">
        <f>IF('wg H_Lorenc'!$F32=AB$1,kwantylowa!$F32,0)</f>
        <v>0</v>
      </c>
      <c r="AG32" s="213">
        <f>IF('wg H_Lorenc'!$G32=AB$1,kwantylowa!$G32,0)</f>
        <v>0</v>
      </c>
      <c r="AH32" s="213">
        <f>IF('wg H_Lorenc'!$H32=AB$1,kwantylowa!$H32,0)</f>
        <v>0</v>
      </c>
      <c r="AI32" s="213">
        <f>IF('wg H_Lorenc'!$I32=AB$1,kwantylowa!$I32,0)</f>
        <v>1</v>
      </c>
      <c r="AJ32" s="213">
        <f>IF('wg H_Lorenc'!$J32=AB$1,kwantylowa!$J32,0)</f>
        <v>0</v>
      </c>
      <c r="AK32" s="213">
        <f>IF('wg H_Lorenc'!$K32=AB$1,kwantylowa!$K32,0)</f>
        <v>0</v>
      </c>
      <c r="AL32" s="213">
        <f>IF('wg H_Lorenc'!$L32=AB$1,kwantylowa!$L32,0)</f>
        <v>0</v>
      </c>
      <c r="AM32" s="213">
        <f>IF('wg H_Lorenc'!$M32=AB$1,kwantylowa!$M32,0)</f>
        <v>0</v>
      </c>
      <c r="AO32" s="213">
        <f>IF('wg H_Lorenc'!$B32=AO$1,kwantylowa!$B32,0)</f>
        <v>0</v>
      </c>
      <c r="AP32" s="213">
        <f>IF('wg H_Lorenc'!$C32=AO$1,kwantylowa!$C32,0)</f>
        <v>0</v>
      </c>
      <c r="AQ32" s="213">
        <f>IF('wg H_Lorenc'!$D32=AO$1,kwantylowa!$D32,0)</f>
        <v>0</v>
      </c>
      <c r="AR32" s="213">
        <f>IF('wg H_Lorenc'!$E32=AO$1,kwantylowa!$E32,0)</f>
        <v>0</v>
      </c>
      <c r="AS32" s="213">
        <f>IF('wg H_Lorenc'!$F32=AO$1,kwantylowa!$F32,0)</f>
        <v>0</v>
      </c>
      <c r="AT32" s="213">
        <f>IF('wg H_Lorenc'!$G32=AO$1,kwantylowa!$G32,0)</f>
        <v>0</v>
      </c>
      <c r="AU32" s="213">
        <f>IF('wg H_Lorenc'!$H32=AO$1,kwantylowa!$H32,0)</f>
        <v>0</v>
      </c>
      <c r="AV32" s="213">
        <f>IF('wg H_Lorenc'!$I32=AO$1,kwantylowa!$I32,0)</f>
        <v>0</v>
      </c>
      <c r="AW32" s="213">
        <f>IF('wg H_Lorenc'!$J32=AO$1,kwantylowa!$J32,0)</f>
        <v>3</v>
      </c>
      <c r="AX32" s="213">
        <f>IF('wg H_Lorenc'!$K32=AO$1,kwantylowa!$K32,0)</f>
        <v>0</v>
      </c>
      <c r="AY32" s="213">
        <f>IF('wg H_Lorenc'!$L32=AO$1,kwantylowa!$L32,0)</f>
        <v>0</v>
      </c>
      <c r="AZ32" s="213">
        <f>IF('wg H_Lorenc'!$M32=AO$1,kwantylowa!$M32,0)</f>
        <v>0</v>
      </c>
      <c r="BB32" s="213">
        <f>IF('wg H_Lorenc'!$B32=BB$1,kwantylowa!$B32,0)</f>
        <v>7</v>
      </c>
      <c r="BC32" s="213">
        <f>IF('wg H_Lorenc'!$C32=BB$1,kwantylowa!$C32,0)</f>
        <v>0</v>
      </c>
      <c r="BD32" s="213">
        <f>IF('wg H_Lorenc'!$D32=BB$1,kwantylowa!$D32,0)</f>
        <v>0</v>
      </c>
      <c r="BE32" s="213">
        <f>IF('wg H_Lorenc'!$E32=BB$1,kwantylowa!$E32,0)</f>
        <v>0</v>
      </c>
      <c r="BF32" s="213">
        <f>IF('wg H_Lorenc'!$F32=BB$1,kwantylowa!$F32,0)</f>
        <v>0</v>
      </c>
      <c r="BG32" s="213">
        <f>IF('wg H_Lorenc'!$G32=BB$1,kwantylowa!$G32,0)</f>
        <v>0</v>
      </c>
      <c r="BH32" s="213">
        <f>IF('wg H_Lorenc'!$H32=BB$1,kwantylowa!$H32,0)</f>
        <v>5</v>
      </c>
      <c r="BI32" s="213">
        <f>IF('wg H_Lorenc'!$I32=BB$1,kwantylowa!$I32,0)</f>
        <v>0</v>
      </c>
      <c r="BJ32" s="213">
        <f>IF('wg H_Lorenc'!$J32=BB$1,kwantylowa!$J32,0)</f>
        <v>0</v>
      </c>
      <c r="BK32" s="213">
        <f>IF('wg H_Lorenc'!$K32=BB$1,kwantylowa!$K32,0)</f>
        <v>0</v>
      </c>
      <c r="BL32" s="213">
        <f>IF('wg H_Lorenc'!$L32=BB$1,kwantylowa!$L32,0)</f>
        <v>0</v>
      </c>
      <c r="BM32" s="213">
        <f>IF('wg H_Lorenc'!$M32=BB$1,kwantylowa!$M32,0)</f>
        <v>0</v>
      </c>
      <c r="BO32" s="213">
        <f>IF('wg H_Lorenc'!$B32=BO$1,kwantylowa!$B32,0)</f>
        <v>0</v>
      </c>
      <c r="BP32" s="213">
        <f>IF('wg H_Lorenc'!$C32=BO$1,kwantylowa!$C32,0)</f>
        <v>9</v>
      </c>
      <c r="BQ32" s="213">
        <f>IF('wg H_Lorenc'!$D32=BO$1,kwantylowa!$D32,0)</f>
        <v>0</v>
      </c>
      <c r="BR32" s="213">
        <f>IF('wg H_Lorenc'!$E32=BO$1,kwantylowa!$E32,0)</f>
        <v>0</v>
      </c>
      <c r="BS32" s="213">
        <f>IF('wg H_Lorenc'!$F32=BO$1,kwantylowa!$F32,0)</f>
        <v>9</v>
      </c>
      <c r="BT32" s="213">
        <f>IF('wg H_Lorenc'!$G32=BO$1,kwantylowa!$G32,0)</f>
        <v>6</v>
      </c>
      <c r="BU32" s="213">
        <f>IF('wg H_Lorenc'!$H32=BO$1,kwantylowa!$H32,0)</f>
        <v>0</v>
      </c>
      <c r="BV32" s="213">
        <f>IF('wg H_Lorenc'!$I32=BO$1,kwantylowa!$I32,0)</f>
        <v>0</v>
      </c>
      <c r="BW32" s="213">
        <f>IF('wg H_Lorenc'!$J32=BO$1,kwantylowa!$J32,0)</f>
        <v>0</v>
      </c>
      <c r="BX32" s="213">
        <f>IF('wg H_Lorenc'!$K32=BO$1,kwantylowa!$K32,0)</f>
        <v>6</v>
      </c>
      <c r="BY32" s="213">
        <f>IF('wg H_Lorenc'!$L32=BO$1,kwantylowa!$L32,0)</f>
        <v>0</v>
      </c>
      <c r="BZ32" s="213">
        <f>IF('wg H_Lorenc'!$M32=BO$1,kwantylowa!$M32,0)</f>
        <v>0</v>
      </c>
      <c r="CB32" s="213">
        <f>IF('wg H_Lorenc'!$B32=CB$1,kwantylowa!$B32,0)</f>
        <v>0</v>
      </c>
      <c r="CC32" s="213">
        <f>IF('wg H_Lorenc'!$C32=CB$1,kwantylowa!$C32,0)</f>
        <v>0</v>
      </c>
      <c r="CD32" s="213">
        <f>IF('wg H_Lorenc'!$D32=CB$1,kwantylowa!$D32,0)</f>
        <v>0</v>
      </c>
      <c r="CE32" s="213">
        <f>IF('wg H_Lorenc'!$E32=CB$1,kwantylowa!$E32,0)</f>
        <v>0</v>
      </c>
      <c r="CF32" s="213">
        <f>IF('wg H_Lorenc'!$F32=CB$1,kwantylowa!$F32,0)</f>
        <v>0</v>
      </c>
      <c r="CG32" s="213">
        <f>IF('wg H_Lorenc'!$G32=CB$1,kwantylowa!$G32,0)</f>
        <v>0</v>
      </c>
      <c r="CH32" s="213">
        <f>IF('wg H_Lorenc'!$H32=CB$1,kwantylowa!$H32,0)</f>
        <v>0</v>
      </c>
      <c r="CI32" s="213">
        <f>IF('wg H_Lorenc'!$I32=CB$1,kwantylowa!$I32,0)</f>
        <v>0</v>
      </c>
      <c r="CJ32" s="213">
        <f>IF('wg H_Lorenc'!$J32=CB$1,kwantylowa!$J32,0)</f>
        <v>0</v>
      </c>
      <c r="CK32" s="213">
        <f>IF('wg H_Lorenc'!$K32=CB$1,kwantylowa!$K32,0)</f>
        <v>0</v>
      </c>
      <c r="CL32" s="213">
        <f>IF('wg H_Lorenc'!$L32=CB$1,kwantylowa!$L32,0)</f>
        <v>9</v>
      </c>
      <c r="CM32" s="213">
        <f>IF('wg H_Lorenc'!$M32=CB$1,kwantylowa!$M32,0)</f>
        <v>0</v>
      </c>
      <c r="CO32" s="213">
        <f>IF('wg H_Lorenc'!$B32=CO$1,kwantylowa!$B32,0)</f>
        <v>0</v>
      </c>
      <c r="CP32" s="213">
        <f>IF('wg H_Lorenc'!$C32=CO$1,kwantylowa!$C32,0)</f>
        <v>0</v>
      </c>
      <c r="CQ32" s="213">
        <f>IF('wg H_Lorenc'!$D32=CO$1,kwantylowa!$D32,0)</f>
        <v>0</v>
      </c>
      <c r="CR32" s="213">
        <f>IF('wg H_Lorenc'!$E32=CO$1,kwantylowa!$E32,0)</f>
        <v>11</v>
      </c>
      <c r="CS32" s="213">
        <f>IF('wg H_Lorenc'!$F32=CO$1,kwantylowa!$F32,0)</f>
        <v>0</v>
      </c>
      <c r="CT32" s="213">
        <f>IF('wg H_Lorenc'!$G32=CO$1,kwantylowa!$G32,0)</f>
        <v>0</v>
      </c>
      <c r="CU32" s="213">
        <f>IF('wg H_Lorenc'!$H32=CO$1,kwantylowa!$H32,0)</f>
        <v>0</v>
      </c>
      <c r="CV32" s="213">
        <f>IF('wg H_Lorenc'!$I32=CO$1,kwantylowa!$I32,0)</f>
        <v>0</v>
      </c>
      <c r="CW32" s="213">
        <f>IF('wg H_Lorenc'!$J32=CO$1,kwantylowa!$J32,0)</f>
        <v>0</v>
      </c>
      <c r="CX32" s="213">
        <f>IF('wg H_Lorenc'!$K32=CO$1,kwantylowa!$K32,0)</f>
        <v>0</v>
      </c>
      <c r="CY32" s="213">
        <f>IF('wg H_Lorenc'!$L32=CO$1,kwantylowa!$L32,0)</f>
        <v>0</v>
      </c>
      <c r="CZ32" s="213">
        <f>IF('wg H_Lorenc'!$M32=CO$1,kwantylowa!$M32,0)</f>
        <v>11</v>
      </c>
      <c r="DB32" s="213">
        <f>IF('wg H_Lorenc'!$B32=DB$1,kwantylowa!$B32,0)</f>
        <v>0</v>
      </c>
      <c r="DC32" s="213">
        <f>IF('wg H_Lorenc'!$C32=DB$1,kwantylowa!$C32,0)</f>
        <v>0</v>
      </c>
      <c r="DD32" s="213">
        <f>IF('wg H_Lorenc'!$D32=DB$1,kwantylowa!$D32,0)</f>
        <v>0</v>
      </c>
      <c r="DE32" s="213">
        <f>IF('wg H_Lorenc'!$E32=DB$1,kwantylowa!$E32,0)</f>
        <v>0</v>
      </c>
      <c r="DF32" s="213">
        <f>IF('wg H_Lorenc'!$F32=DB$1,kwantylowa!$F32,0)</f>
        <v>0</v>
      </c>
      <c r="DG32" s="213">
        <f>IF('wg H_Lorenc'!$G32=DB$1,kwantylowa!$G32,0)</f>
        <v>0</v>
      </c>
      <c r="DH32" s="213">
        <f>IF('wg H_Lorenc'!$H32=DB$1,kwantylowa!$H32,0)</f>
        <v>0</v>
      </c>
      <c r="DI32" s="213">
        <f>IF('wg H_Lorenc'!$I32=DB$1,kwantylowa!$I32,0)</f>
        <v>0</v>
      </c>
      <c r="DJ32" s="213">
        <f>IF('wg H_Lorenc'!$J32=DB$1,kwantylowa!$J32,0)</f>
        <v>0</v>
      </c>
      <c r="DK32" s="213">
        <f>IF('wg H_Lorenc'!$K32=DB$1,kwantylowa!$K32,0)</f>
        <v>0</v>
      </c>
      <c r="DL32" s="213">
        <f>IF('wg H_Lorenc'!$L32=DB$1,kwantylowa!$L32,0)</f>
        <v>0</v>
      </c>
      <c r="DM32" s="213">
        <f>IF('wg H_Lorenc'!$M32=DB$1,kwantylowa!$M32,0)</f>
        <v>0</v>
      </c>
      <c r="DO32" s="213">
        <f>IF('wg H_Lorenc'!$B32=DO$1,kwantylowa!$B32,0)</f>
        <v>0</v>
      </c>
      <c r="DP32" s="213">
        <f>IF('wg H_Lorenc'!$C32=DO$1,kwantylowa!$C32,0)</f>
        <v>0</v>
      </c>
      <c r="DQ32" s="213">
        <f>IF('wg H_Lorenc'!$D32=DO$1,kwantylowa!$D32,0)</f>
        <v>0</v>
      </c>
      <c r="DR32" s="213">
        <f>IF('wg H_Lorenc'!$E32=DO$1,kwantylowa!$E32,0)</f>
        <v>0</v>
      </c>
      <c r="DS32" s="213">
        <f>IF('wg H_Lorenc'!$F32=DO$1,kwantylowa!$F32,0)</f>
        <v>0</v>
      </c>
      <c r="DT32" s="213">
        <f>IF('wg H_Lorenc'!$G32=DO$1,kwantylowa!$G32,0)</f>
        <v>0</v>
      </c>
      <c r="DU32" s="213">
        <f>IF('wg H_Lorenc'!$H32=DO$1,kwantylowa!$H32,0)</f>
        <v>0</v>
      </c>
      <c r="DV32" s="213">
        <f>IF('wg H_Lorenc'!$I32=DO$1,kwantylowa!$I32,0)</f>
        <v>0</v>
      </c>
      <c r="DW32" s="213">
        <f>IF('wg H_Lorenc'!$J32=DO$1,kwantylowa!$J32,0)</f>
        <v>0</v>
      </c>
      <c r="DX32" s="213">
        <f>IF('wg H_Lorenc'!$K32=DO$1,kwantylowa!$K32,0)</f>
        <v>0</v>
      </c>
      <c r="DY32" s="213">
        <f>IF('wg H_Lorenc'!$L32=DO$1,kwantylowa!$L32,0)</f>
        <v>0</v>
      </c>
      <c r="DZ32" s="213">
        <f>IF('wg H_Lorenc'!$M32=DO$1,kwantylowa!$M32,0)</f>
        <v>0</v>
      </c>
      <c r="EB32" s="213">
        <f>IF('wg H_Lorenc'!$B32=EB$1,kwantylowa!$B32,0)</f>
        <v>0</v>
      </c>
      <c r="EC32" s="213">
        <f>IF('wg H_Lorenc'!$C32=EB$1,kwantylowa!$C32,0)</f>
        <v>0</v>
      </c>
      <c r="ED32" s="213">
        <f>IF('wg H_Lorenc'!$D32=EB$1,kwantylowa!$D32,0)</f>
        <v>11</v>
      </c>
      <c r="EE32" s="213">
        <f>IF('wg H_Lorenc'!$E32=EB$1,kwantylowa!$E32,0)</f>
        <v>0</v>
      </c>
      <c r="EF32" s="213">
        <f>IF('wg H_Lorenc'!$F32=EB$1,kwantylowa!$F32,0)</f>
        <v>0</v>
      </c>
      <c r="EG32" s="213">
        <f>IF('wg H_Lorenc'!$G32=EB$1,kwantylowa!$G32,0)</f>
        <v>0</v>
      </c>
      <c r="EH32" s="213">
        <f>IF('wg H_Lorenc'!$H32=EB$1,kwantylowa!$H32,0)</f>
        <v>0</v>
      </c>
      <c r="EI32" s="213">
        <f>IF('wg H_Lorenc'!$I32=EB$1,kwantylowa!$I32,0)</f>
        <v>0</v>
      </c>
      <c r="EJ32" s="213">
        <f>IF('wg H_Lorenc'!$J32=EB$1,kwantylowa!$J32,0)</f>
        <v>0</v>
      </c>
      <c r="EK32" s="213">
        <f>IF('wg H_Lorenc'!$K32=EB$1,kwantylowa!$K32,0)</f>
        <v>0</v>
      </c>
      <c r="EL32" s="213">
        <f>IF('wg H_Lorenc'!$L32=EB$1,kwantylowa!$L32,0)</f>
        <v>0</v>
      </c>
      <c r="EM32" s="213">
        <f>IF('wg H_Lorenc'!$M32=EB$1,kwantylowa!$M32,0)</f>
        <v>0</v>
      </c>
    </row>
    <row r="33" spans="1:143" ht="9" customHeight="1">
      <c r="A33" s="212">
        <f>'w-wa'!A32</f>
        <v>1809</v>
      </c>
      <c r="B33" s="213">
        <f>IF('wg H_Lorenc'!B33=$A$1,kwantylowa!B33,0)</f>
        <v>0</v>
      </c>
      <c r="C33" s="213">
        <f>IF('wg H_Lorenc'!C33=$A$1,kwantylowa!C33,0)</f>
        <v>0</v>
      </c>
      <c r="D33" s="213">
        <f>IF('wg H_Lorenc'!D33=$A$1,kwantylowa!D33,0)</f>
        <v>0</v>
      </c>
      <c r="E33" s="213">
        <f>IF('wg H_Lorenc'!E33=$A$1,kwantylowa!E33,0)</f>
        <v>0</v>
      </c>
      <c r="F33" s="213">
        <f>IF('wg H_Lorenc'!F33=$A$1,kwantylowa!F33,0)</f>
        <v>0</v>
      </c>
      <c r="G33" s="213">
        <f>IF('wg H_Lorenc'!G33=$A$1,kwantylowa!G33,0)</f>
        <v>0</v>
      </c>
      <c r="H33" s="213">
        <f>IF('wg H_Lorenc'!H33=$A$1,kwantylowa!H33,0)</f>
        <v>0</v>
      </c>
      <c r="I33" s="213">
        <f>IF('wg H_Lorenc'!I33=$A$1,kwantylowa!I33,0)</f>
        <v>0</v>
      </c>
      <c r="J33" s="213">
        <f>IF('wg H_Lorenc'!J33=$A$1,kwantylowa!J33,0)</f>
        <v>0</v>
      </c>
      <c r="K33" s="213">
        <f>IF('wg H_Lorenc'!K33=$A$1,kwantylowa!K33,0)</f>
        <v>0</v>
      </c>
      <c r="L33" s="213">
        <f>IF('wg H_Lorenc'!L33=$A$1,kwantylowa!L33,0)</f>
        <v>0</v>
      </c>
      <c r="M33" s="213">
        <f>IF('wg H_Lorenc'!M33=$A$1,kwantylowa!M33,0)</f>
        <v>0</v>
      </c>
      <c r="O33" s="213">
        <f>IF('wg H_Lorenc'!$B33=$O$1,kwantylowa!$B33,0)</f>
        <v>0</v>
      </c>
      <c r="P33" s="213">
        <f>IF('wg H_Lorenc'!$C33=$O$1,kwantylowa!$C33,0)</f>
        <v>0</v>
      </c>
      <c r="Q33" s="213">
        <f>IF('wg H_Lorenc'!$D33=$O$1,kwantylowa!$D33,0)</f>
        <v>0</v>
      </c>
      <c r="R33" s="213">
        <f>IF('wg H_Lorenc'!$E33=$O$1,kwantylowa!$E33,0)</f>
        <v>0</v>
      </c>
      <c r="S33" s="213">
        <f>IF('wg H_Lorenc'!$F33=$O$1,kwantylowa!$F33,0)</f>
        <v>0</v>
      </c>
      <c r="T33" s="213">
        <f>IF('wg H_Lorenc'!$G33=$O$1,kwantylowa!$G33,0)</f>
        <v>0</v>
      </c>
      <c r="U33" s="213">
        <f>IF('wg H_Lorenc'!$H33=$O$1,kwantylowa!$H33,0)</f>
        <v>0</v>
      </c>
      <c r="V33" s="213">
        <f>IF('wg H_Lorenc'!$I33=$O$1,kwantylowa!$I33,0)</f>
        <v>0</v>
      </c>
      <c r="W33" s="213">
        <f>IF('wg H_Lorenc'!$J33=$O$1,kwantylowa!$J33,0)</f>
        <v>0</v>
      </c>
      <c r="X33" s="213">
        <f>IF('wg H_Lorenc'!$K33=$O$1,kwantylowa!$K33,0)</f>
        <v>0</v>
      </c>
      <c r="Y33" s="213">
        <f>IF('wg H_Lorenc'!$L33=$O$1,kwantylowa!$L33,0)</f>
        <v>0</v>
      </c>
      <c r="Z33" s="213">
        <f>IF('wg H_Lorenc'!$M33=$O$1,kwantylowa!$M33,0)</f>
        <v>0</v>
      </c>
      <c r="AB33" s="213">
        <f>IF('wg H_Lorenc'!$B33=$AB$1,kwantylowa!$B33,0)</f>
        <v>0</v>
      </c>
      <c r="AC33" s="213">
        <f>IF('wg H_Lorenc'!$C33=AB$1,kwantylowa!$C33,0)</f>
        <v>0</v>
      </c>
      <c r="AD33" s="213">
        <f>IF('wg H_Lorenc'!$D33=AB$1,kwantylowa!$D33,0)</f>
        <v>0</v>
      </c>
      <c r="AE33" s="213">
        <f>IF('wg H_Lorenc'!$E33=AB$1,kwantylowa!$E33,0)</f>
        <v>0</v>
      </c>
      <c r="AF33" s="213">
        <f>IF('wg H_Lorenc'!$F33=AB$1,kwantylowa!$F33,0)</f>
        <v>0</v>
      </c>
      <c r="AG33" s="213">
        <f>IF('wg H_Lorenc'!$G33=AB$1,kwantylowa!$G33,0)</f>
        <v>0</v>
      </c>
      <c r="AH33" s="213">
        <f>IF('wg H_Lorenc'!$H33=AB$1,kwantylowa!$H33,0)</f>
        <v>0</v>
      </c>
      <c r="AI33" s="213">
        <f>IF('wg H_Lorenc'!$I33=AB$1,kwantylowa!$I33,0)</f>
        <v>0</v>
      </c>
      <c r="AJ33" s="213">
        <f>IF('wg H_Lorenc'!$J33=AB$1,kwantylowa!$J33,0)</f>
        <v>0</v>
      </c>
      <c r="AK33" s="213">
        <f>IF('wg H_Lorenc'!$K33=AB$1,kwantylowa!$K33,0)</f>
        <v>0</v>
      </c>
      <c r="AL33" s="213">
        <f>IF('wg H_Lorenc'!$L33=AB$1,kwantylowa!$L33,0)</f>
        <v>0</v>
      </c>
      <c r="AM33" s="213">
        <f>IF('wg H_Lorenc'!$M33=AB$1,kwantylowa!$M33,0)</f>
        <v>0</v>
      </c>
      <c r="AO33" s="213">
        <f>IF('wg H_Lorenc'!$B33=AO$1,kwantylowa!$B33,0)</f>
        <v>0</v>
      </c>
      <c r="AP33" s="213">
        <f>IF('wg H_Lorenc'!$C33=AO$1,kwantylowa!$C33,0)</f>
        <v>0</v>
      </c>
      <c r="AQ33" s="213">
        <f>IF('wg H_Lorenc'!$D33=AO$1,kwantylowa!$D33,0)</f>
        <v>0</v>
      </c>
      <c r="AR33" s="213">
        <f>IF('wg H_Lorenc'!$E33=AO$1,kwantylowa!$E33,0)</f>
        <v>0</v>
      </c>
      <c r="AS33" s="213">
        <f>IF('wg H_Lorenc'!$F33=AO$1,kwantylowa!$F33,0)</f>
        <v>0</v>
      </c>
      <c r="AT33" s="213">
        <f>IF('wg H_Lorenc'!$G33=AO$1,kwantylowa!$G33,0)</f>
        <v>0</v>
      </c>
      <c r="AU33" s="213">
        <f>IF('wg H_Lorenc'!$H33=AO$1,kwantylowa!$H33,0)</f>
        <v>0</v>
      </c>
      <c r="AV33" s="213">
        <f>IF('wg H_Lorenc'!$I33=AO$1,kwantylowa!$I33,0)</f>
        <v>1</v>
      </c>
      <c r="AW33" s="213">
        <f>IF('wg H_Lorenc'!$J33=AO$1,kwantylowa!$J33,0)</f>
        <v>0</v>
      </c>
      <c r="AX33" s="213">
        <f>IF('wg H_Lorenc'!$K33=AO$1,kwantylowa!$K33,0)</f>
        <v>0</v>
      </c>
      <c r="AY33" s="213">
        <f>IF('wg H_Lorenc'!$L33=AO$1,kwantylowa!$L33,0)</f>
        <v>0</v>
      </c>
      <c r="AZ33" s="213">
        <f>IF('wg H_Lorenc'!$M33=AO$1,kwantylowa!$M33,0)</f>
        <v>5</v>
      </c>
      <c r="BB33" s="213">
        <f>IF('wg H_Lorenc'!$B33=BB$1,kwantylowa!$B33,0)</f>
        <v>0</v>
      </c>
      <c r="BC33" s="213">
        <f>IF('wg H_Lorenc'!$C33=BB$1,kwantylowa!$C33,0)</f>
        <v>5</v>
      </c>
      <c r="BD33" s="213">
        <f>IF('wg H_Lorenc'!$D33=BB$1,kwantylowa!$D33,0)</f>
        <v>0</v>
      </c>
      <c r="BE33" s="213">
        <f>IF('wg H_Lorenc'!$E33=BB$1,kwantylowa!$E33,0)</f>
        <v>0</v>
      </c>
      <c r="BF33" s="213">
        <f>IF('wg H_Lorenc'!$F33=BB$1,kwantylowa!$F33,0)</f>
        <v>6</v>
      </c>
      <c r="BG33" s="213">
        <f>IF('wg H_Lorenc'!$G33=BB$1,kwantylowa!$G33,0)</f>
        <v>0</v>
      </c>
      <c r="BH33" s="213">
        <f>IF('wg H_Lorenc'!$H33=BB$1,kwantylowa!$H33,0)</f>
        <v>0</v>
      </c>
      <c r="BI33" s="213">
        <f>IF('wg H_Lorenc'!$I33=BB$1,kwantylowa!$I33,0)</f>
        <v>0</v>
      </c>
      <c r="BJ33" s="213">
        <f>IF('wg H_Lorenc'!$J33=BB$1,kwantylowa!$J33,0)</f>
        <v>0</v>
      </c>
      <c r="BK33" s="213">
        <f>IF('wg H_Lorenc'!$K33=BB$1,kwantylowa!$K33,0)</f>
        <v>0</v>
      </c>
      <c r="BL33" s="213">
        <f>IF('wg H_Lorenc'!$L33=BB$1,kwantylowa!$L33,0)</f>
        <v>0</v>
      </c>
      <c r="BM33" s="213">
        <f>IF('wg H_Lorenc'!$M33=BB$1,kwantylowa!$M33,0)</f>
        <v>0</v>
      </c>
      <c r="BO33" s="213">
        <f>IF('wg H_Lorenc'!$B33=BO$1,kwantylowa!$B33,0)</f>
        <v>0</v>
      </c>
      <c r="BP33" s="213">
        <f>IF('wg H_Lorenc'!$C33=BO$1,kwantylowa!$C33,0)</f>
        <v>0</v>
      </c>
      <c r="BQ33" s="213">
        <f>IF('wg H_Lorenc'!$D33=BO$1,kwantylowa!$D33,0)</f>
        <v>0</v>
      </c>
      <c r="BR33" s="213">
        <f>IF('wg H_Lorenc'!$E33=BO$1,kwantylowa!$E33,0)</f>
        <v>0</v>
      </c>
      <c r="BS33" s="213">
        <f>IF('wg H_Lorenc'!$F33=BO$1,kwantylowa!$F33,0)</f>
        <v>0</v>
      </c>
      <c r="BT33" s="213">
        <f>IF('wg H_Lorenc'!$G33=BO$1,kwantylowa!$G33,0)</f>
        <v>7</v>
      </c>
      <c r="BU33" s="213">
        <f>IF('wg H_Lorenc'!$H33=BO$1,kwantylowa!$H33,0)</f>
        <v>0</v>
      </c>
      <c r="BV33" s="213">
        <f>IF('wg H_Lorenc'!$I33=BO$1,kwantylowa!$I33,0)</f>
        <v>0</v>
      </c>
      <c r="BW33" s="213">
        <f>IF('wg H_Lorenc'!$J33=BO$1,kwantylowa!$J33,0)</f>
        <v>6</v>
      </c>
      <c r="BX33" s="213">
        <f>IF('wg H_Lorenc'!$K33=BO$1,kwantylowa!$K33,0)</f>
        <v>0</v>
      </c>
      <c r="BY33" s="213">
        <f>IF('wg H_Lorenc'!$L33=BO$1,kwantylowa!$L33,0)</f>
        <v>9</v>
      </c>
      <c r="BZ33" s="213">
        <f>IF('wg H_Lorenc'!$M33=BO$1,kwantylowa!$M33,0)</f>
        <v>0</v>
      </c>
      <c r="CB33" s="213">
        <f>IF('wg H_Lorenc'!$B33=CB$1,kwantylowa!$B33,0)</f>
        <v>0</v>
      </c>
      <c r="CC33" s="213">
        <f>IF('wg H_Lorenc'!$C33=CB$1,kwantylowa!$C33,0)</f>
        <v>0</v>
      </c>
      <c r="CD33" s="213">
        <f>IF('wg H_Lorenc'!$D33=CB$1,kwantylowa!$D33,0)</f>
        <v>11</v>
      </c>
      <c r="CE33" s="213">
        <f>IF('wg H_Lorenc'!$E33=CB$1,kwantylowa!$E33,0)</f>
        <v>0</v>
      </c>
      <c r="CF33" s="213">
        <f>IF('wg H_Lorenc'!$F33=CB$1,kwantylowa!$F33,0)</f>
        <v>0</v>
      </c>
      <c r="CG33" s="213">
        <f>IF('wg H_Lorenc'!$G33=CB$1,kwantylowa!$G33,0)</f>
        <v>0</v>
      </c>
      <c r="CH33" s="213">
        <f>IF('wg H_Lorenc'!$H33=CB$1,kwantylowa!$H33,0)</f>
        <v>7</v>
      </c>
      <c r="CI33" s="213">
        <f>IF('wg H_Lorenc'!$I33=CB$1,kwantylowa!$I33,0)</f>
        <v>0</v>
      </c>
      <c r="CJ33" s="213">
        <f>IF('wg H_Lorenc'!$J33=CB$1,kwantylowa!$J33,0)</f>
        <v>0</v>
      </c>
      <c r="CK33" s="213">
        <f>IF('wg H_Lorenc'!$K33=CB$1,kwantylowa!$K33,0)</f>
        <v>9</v>
      </c>
      <c r="CL33" s="213">
        <f>IF('wg H_Lorenc'!$L33=CB$1,kwantylowa!$L33,0)</f>
        <v>0</v>
      </c>
      <c r="CM33" s="213">
        <f>IF('wg H_Lorenc'!$M33=CB$1,kwantylowa!$M33,0)</f>
        <v>0</v>
      </c>
      <c r="CO33" s="213">
        <f>IF('wg H_Lorenc'!$B33=CO$1,kwantylowa!$B33,0)</f>
        <v>11</v>
      </c>
      <c r="CP33" s="213">
        <f>IF('wg H_Lorenc'!$C33=CO$1,kwantylowa!$C33,0)</f>
        <v>0</v>
      </c>
      <c r="CQ33" s="213">
        <f>IF('wg H_Lorenc'!$D33=CO$1,kwantylowa!$D33,0)</f>
        <v>0</v>
      </c>
      <c r="CR33" s="213">
        <f>IF('wg H_Lorenc'!$E33=CO$1,kwantylowa!$E33,0)</f>
        <v>11</v>
      </c>
      <c r="CS33" s="213">
        <f>IF('wg H_Lorenc'!$F33=CO$1,kwantylowa!$F33,0)</f>
        <v>0</v>
      </c>
      <c r="CT33" s="213">
        <f>IF('wg H_Lorenc'!$G33=CO$1,kwantylowa!$G33,0)</f>
        <v>0</v>
      </c>
      <c r="CU33" s="213">
        <f>IF('wg H_Lorenc'!$H33=CO$1,kwantylowa!$H33,0)</f>
        <v>0</v>
      </c>
      <c r="CV33" s="213">
        <f>IF('wg H_Lorenc'!$I33=CO$1,kwantylowa!$I33,0)</f>
        <v>0</v>
      </c>
      <c r="CW33" s="213">
        <f>IF('wg H_Lorenc'!$J33=CO$1,kwantylowa!$J33,0)</f>
        <v>0</v>
      </c>
      <c r="CX33" s="213">
        <f>IF('wg H_Lorenc'!$K33=CO$1,kwantylowa!$K33,0)</f>
        <v>0</v>
      </c>
      <c r="CY33" s="213">
        <f>IF('wg H_Lorenc'!$L33=CO$1,kwantylowa!$L33,0)</f>
        <v>0</v>
      </c>
      <c r="CZ33" s="213">
        <f>IF('wg H_Lorenc'!$M33=CO$1,kwantylowa!$M33,0)</f>
        <v>0</v>
      </c>
      <c r="DB33" s="213">
        <f>IF('wg H_Lorenc'!$B33=DB$1,kwantylowa!$B33,0)</f>
        <v>0</v>
      </c>
      <c r="DC33" s="213">
        <f>IF('wg H_Lorenc'!$C33=DB$1,kwantylowa!$C33,0)</f>
        <v>0</v>
      </c>
      <c r="DD33" s="213">
        <f>IF('wg H_Lorenc'!$D33=DB$1,kwantylowa!$D33,0)</f>
        <v>0</v>
      </c>
      <c r="DE33" s="213">
        <f>IF('wg H_Lorenc'!$E33=DB$1,kwantylowa!$E33,0)</f>
        <v>0</v>
      </c>
      <c r="DF33" s="213">
        <f>IF('wg H_Lorenc'!$F33=DB$1,kwantylowa!$F33,0)</f>
        <v>0</v>
      </c>
      <c r="DG33" s="213">
        <f>IF('wg H_Lorenc'!$G33=DB$1,kwantylowa!$G33,0)</f>
        <v>0</v>
      </c>
      <c r="DH33" s="213">
        <f>IF('wg H_Lorenc'!$H33=DB$1,kwantylowa!$H33,0)</f>
        <v>0</v>
      </c>
      <c r="DI33" s="213">
        <f>IF('wg H_Lorenc'!$I33=DB$1,kwantylowa!$I33,0)</f>
        <v>0</v>
      </c>
      <c r="DJ33" s="213">
        <f>IF('wg H_Lorenc'!$J33=DB$1,kwantylowa!$J33,0)</f>
        <v>0</v>
      </c>
      <c r="DK33" s="213">
        <f>IF('wg H_Lorenc'!$K33=DB$1,kwantylowa!$K33,0)</f>
        <v>0</v>
      </c>
      <c r="DL33" s="213">
        <f>IF('wg H_Lorenc'!$L33=DB$1,kwantylowa!$L33,0)</f>
        <v>0</v>
      </c>
      <c r="DM33" s="213">
        <f>IF('wg H_Lorenc'!$M33=DB$1,kwantylowa!$M33,0)</f>
        <v>0</v>
      </c>
      <c r="DO33" s="213">
        <f>IF('wg H_Lorenc'!$B33=DO$1,kwantylowa!$B33,0)</f>
        <v>0</v>
      </c>
      <c r="DP33" s="213">
        <f>IF('wg H_Lorenc'!$C33=DO$1,kwantylowa!$C33,0)</f>
        <v>0</v>
      </c>
      <c r="DQ33" s="213">
        <f>IF('wg H_Lorenc'!$D33=DO$1,kwantylowa!$D33,0)</f>
        <v>0</v>
      </c>
      <c r="DR33" s="213">
        <f>IF('wg H_Lorenc'!$E33=DO$1,kwantylowa!$E33,0)</f>
        <v>0</v>
      </c>
      <c r="DS33" s="213">
        <f>IF('wg H_Lorenc'!$F33=DO$1,kwantylowa!$F33,0)</f>
        <v>0</v>
      </c>
      <c r="DT33" s="213">
        <f>IF('wg H_Lorenc'!$G33=DO$1,kwantylowa!$G33,0)</f>
        <v>0</v>
      </c>
      <c r="DU33" s="213">
        <f>IF('wg H_Lorenc'!$H33=DO$1,kwantylowa!$H33,0)</f>
        <v>0</v>
      </c>
      <c r="DV33" s="213">
        <f>IF('wg H_Lorenc'!$I33=DO$1,kwantylowa!$I33,0)</f>
        <v>0</v>
      </c>
      <c r="DW33" s="213">
        <f>IF('wg H_Lorenc'!$J33=DO$1,kwantylowa!$J33,0)</f>
        <v>0</v>
      </c>
      <c r="DX33" s="213">
        <f>IF('wg H_Lorenc'!$K33=DO$1,kwantylowa!$K33,0)</f>
        <v>0</v>
      </c>
      <c r="DY33" s="213">
        <f>IF('wg H_Lorenc'!$L33=DO$1,kwantylowa!$L33,0)</f>
        <v>0</v>
      </c>
      <c r="DZ33" s="213">
        <f>IF('wg H_Lorenc'!$M33=DO$1,kwantylowa!$M33,0)</f>
        <v>0</v>
      </c>
      <c r="EB33" s="213">
        <f>IF('wg H_Lorenc'!$B33=EB$1,kwantylowa!$B33,0)</f>
        <v>0</v>
      </c>
      <c r="EC33" s="213">
        <f>IF('wg H_Lorenc'!$C33=EB$1,kwantylowa!$C33,0)</f>
        <v>0</v>
      </c>
      <c r="ED33" s="213">
        <f>IF('wg H_Lorenc'!$D33=EB$1,kwantylowa!$D33,0)</f>
        <v>0</v>
      </c>
      <c r="EE33" s="213">
        <f>IF('wg H_Lorenc'!$E33=EB$1,kwantylowa!$E33,0)</f>
        <v>0</v>
      </c>
      <c r="EF33" s="213">
        <f>IF('wg H_Lorenc'!$F33=EB$1,kwantylowa!$F33,0)</f>
        <v>0</v>
      </c>
      <c r="EG33" s="213">
        <f>IF('wg H_Lorenc'!$G33=EB$1,kwantylowa!$G33,0)</f>
        <v>0</v>
      </c>
      <c r="EH33" s="213">
        <f>IF('wg H_Lorenc'!$H33=EB$1,kwantylowa!$H33,0)</f>
        <v>0</v>
      </c>
      <c r="EI33" s="213">
        <f>IF('wg H_Lorenc'!$I33=EB$1,kwantylowa!$I33,0)</f>
        <v>0</v>
      </c>
      <c r="EJ33" s="213">
        <f>IF('wg H_Lorenc'!$J33=EB$1,kwantylowa!$J33,0)</f>
        <v>0</v>
      </c>
      <c r="EK33" s="213">
        <f>IF('wg H_Lorenc'!$K33=EB$1,kwantylowa!$K33,0)</f>
        <v>0</v>
      </c>
      <c r="EL33" s="213">
        <f>IF('wg H_Lorenc'!$L33=EB$1,kwantylowa!$L33,0)</f>
        <v>0</v>
      </c>
      <c r="EM33" s="213">
        <f>IF('wg H_Lorenc'!$M33=EB$1,kwantylowa!$M33,0)</f>
        <v>0</v>
      </c>
    </row>
    <row r="34" spans="1:143" ht="9" customHeight="1">
      <c r="A34" s="212">
        <f>'w-wa'!A33</f>
        <v>1810</v>
      </c>
      <c r="B34" s="213">
        <f>IF('wg H_Lorenc'!B34=$A$1,kwantylowa!B34,0)</f>
        <v>0</v>
      </c>
      <c r="C34" s="213">
        <f>IF('wg H_Lorenc'!C34=$A$1,kwantylowa!C34,0)</f>
        <v>0</v>
      </c>
      <c r="D34" s="213">
        <f>IF('wg H_Lorenc'!D34=$A$1,kwantylowa!D34,0)</f>
        <v>0</v>
      </c>
      <c r="E34" s="213">
        <f>IF('wg H_Lorenc'!E34=$A$1,kwantylowa!E34,0)</f>
        <v>0</v>
      </c>
      <c r="F34" s="213">
        <f>IF('wg H_Lorenc'!F34=$A$1,kwantylowa!F34,0)</f>
        <v>0</v>
      </c>
      <c r="G34" s="213">
        <f>IF('wg H_Lorenc'!G34=$A$1,kwantylowa!G34,0)</f>
        <v>0</v>
      </c>
      <c r="H34" s="213">
        <f>IF('wg H_Lorenc'!H34=$A$1,kwantylowa!H34,0)</f>
        <v>0</v>
      </c>
      <c r="I34" s="213">
        <f>IF('wg H_Lorenc'!I34=$A$1,kwantylowa!I34,0)</f>
        <v>0</v>
      </c>
      <c r="J34" s="213">
        <f>IF('wg H_Lorenc'!J34=$A$1,kwantylowa!J34,0)</f>
        <v>0</v>
      </c>
      <c r="K34" s="213">
        <f>IF('wg H_Lorenc'!K34=$A$1,kwantylowa!K34,0)</f>
        <v>0</v>
      </c>
      <c r="L34" s="213">
        <f>IF('wg H_Lorenc'!L34=$A$1,kwantylowa!L34,0)</f>
        <v>0</v>
      </c>
      <c r="M34" s="213">
        <f>IF('wg H_Lorenc'!M34=$A$1,kwantylowa!M34,0)</f>
        <v>0</v>
      </c>
      <c r="O34" s="213">
        <f>IF('wg H_Lorenc'!$B34=$O$1,kwantylowa!$B34,0)</f>
        <v>0</v>
      </c>
      <c r="P34" s="213">
        <f>IF('wg H_Lorenc'!$C34=$O$1,kwantylowa!$C34,0)</f>
        <v>0</v>
      </c>
      <c r="Q34" s="213">
        <f>IF('wg H_Lorenc'!$D34=$O$1,kwantylowa!$D34,0)</f>
        <v>0</v>
      </c>
      <c r="R34" s="213">
        <f>IF('wg H_Lorenc'!$E34=$O$1,kwantylowa!$E34,0)</f>
        <v>0</v>
      </c>
      <c r="S34" s="213">
        <f>IF('wg H_Lorenc'!$F34=$O$1,kwantylowa!$F34,0)</f>
        <v>0</v>
      </c>
      <c r="T34" s="213">
        <f>IF('wg H_Lorenc'!$G34=$O$1,kwantylowa!$G34,0)</f>
        <v>0</v>
      </c>
      <c r="U34" s="213">
        <f>IF('wg H_Lorenc'!$H34=$O$1,kwantylowa!$H34,0)</f>
        <v>0</v>
      </c>
      <c r="V34" s="213">
        <f>IF('wg H_Lorenc'!$I34=$O$1,kwantylowa!$I34,0)</f>
        <v>0</v>
      </c>
      <c r="W34" s="213">
        <f>IF('wg H_Lorenc'!$J34=$O$1,kwantylowa!$J34,0)</f>
        <v>0</v>
      </c>
      <c r="X34" s="213">
        <f>IF('wg H_Lorenc'!$K34=$O$1,kwantylowa!$K34,0)</f>
        <v>0</v>
      </c>
      <c r="Y34" s="213">
        <f>IF('wg H_Lorenc'!$L34=$O$1,kwantylowa!$L34,0)</f>
        <v>0</v>
      </c>
      <c r="Z34" s="213">
        <f>IF('wg H_Lorenc'!$M34=$O$1,kwantylowa!$M34,0)</f>
        <v>0</v>
      </c>
      <c r="AB34" s="213">
        <f>IF('wg H_Lorenc'!$B34=$AB$1,kwantylowa!$B34,0)</f>
        <v>0</v>
      </c>
      <c r="AC34" s="213">
        <f>IF('wg H_Lorenc'!$C34=AB$1,kwantylowa!$C34,0)</f>
        <v>0</v>
      </c>
      <c r="AD34" s="213">
        <f>IF('wg H_Lorenc'!$D34=AB$1,kwantylowa!$D34,0)</f>
        <v>0</v>
      </c>
      <c r="AE34" s="213">
        <f>IF('wg H_Lorenc'!$E34=AB$1,kwantylowa!$E34,0)</f>
        <v>0</v>
      </c>
      <c r="AF34" s="213">
        <f>IF('wg H_Lorenc'!$F34=AB$1,kwantylowa!$F34,0)</f>
        <v>0</v>
      </c>
      <c r="AG34" s="213">
        <f>IF('wg H_Lorenc'!$G34=AB$1,kwantylowa!$G34,0)</f>
        <v>0</v>
      </c>
      <c r="AH34" s="213">
        <f>IF('wg H_Lorenc'!$H34=AB$1,kwantylowa!$H34,0)</f>
        <v>0</v>
      </c>
      <c r="AI34" s="213">
        <f>IF('wg H_Lorenc'!$I34=AB$1,kwantylowa!$I34,0)</f>
        <v>0</v>
      </c>
      <c r="AJ34" s="213">
        <f>IF('wg H_Lorenc'!$J34=AB$1,kwantylowa!$J34,0)</f>
        <v>0</v>
      </c>
      <c r="AK34" s="213">
        <f>IF('wg H_Lorenc'!$K34=AB$1,kwantylowa!$K34,0)</f>
        <v>0</v>
      </c>
      <c r="AL34" s="213">
        <f>IF('wg H_Lorenc'!$L34=AB$1,kwantylowa!$L34,0)</f>
        <v>0</v>
      </c>
      <c r="AM34" s="213">
        <f>IF('wg H_Lorenc'!$M34=AB$1,kwantylowa!$M34,0)</f>
        <v>0</v>
      </c>
      <c r="AO34" s="213">
        <f>IF('wg H_Lorenc'!$B34=AO$1,kwantylowa!$B34,0)</f>
        <v>0</v>
      </c>
      <c r="AP34" s="213">
        <f>IF('wg H_Lorenc'!$C34=AO$1,kwantylowa!$C34,0)</f>
        <v>0</v>
      </c>
      <c r="AQ34" s="213">
        <f>IF('wg H_Lorenc'!$D34=AO$1,kwantylowa!$D34,0)</f>
        <v>0</v>
      </c>
      <c r="AR34" s="213">
        <f>IF('wg H_Lorenc'!$E34=AO$1,kwantylowa!$E34,0)</f>
        <v>0</v>
      </c>
      <c r="AS34" s="213">
        <f>IF('wg H_Lorenc'!$F34=AO$1,kwantylowa!$F34,0)</f>
        <v>0</v>
      </c>
      <c r="AT34" s="213">
        <f>IF('wg H_Lorenc'!$G34=AO$1,kwantylowa!$G34,0)</f>
        <v>0</v>
      </c>
      <c r="AU34" s="213">
        <f>IF('wg H_Lorenc'!$H34=AO$1,kwantylowa!$H34,0)</f>
        <v>0</v>
      </c>
      <c r="AV34" s="213">
        <f>IF('wg H_Lorenc'!$I34=AO$1,kwantylowa!$I34,0)</f>
        <v>0</v>
      </c>
      <c r="AW34" s="213">
        <f>IF('wg H_Lorenc'!$J34=AO$1,kwantylowa!$J34,0)</f>
        <v>0</v>
      </c>
      <c r="AX34" s="213">
        <f>IF('wg H_Lorenc'!$K34=AO$1,kwantylowa!$K34,0)</f>
        <v>0</v>
      </c>
      <c r="AY34" s="213">
        <f>IF('wg H_Lorenc'!$L34=AO$1,kwantylowa!$L34,0)</f>
        <v>0</v>
      </c>
      <c r="AZ34" s="213">
        <f>IF('wg H_Lorenc'!$M34=AO$1,kwantylowa!$M34,0)</f>
        <v>0</v>
      </c>
      <c r="BB34" s="213">
        <f>IF('wg H_Lorenc'!$B34=BB$1,kwantylowa!$B34,0)</f>
        <v>8</v>
      </c>
      <c r="BC34" s="213">
        <f>IF('wg H_Lorenc'!$C34=BB$1,kwantylowa!$C34,0)</f>
        <v>0</v>
      </c>
      <c r="BD34" s="213">
        <f>IF('wg H_Lorenc'!$D34=BB$1,kwantylowa!$D34,0)</f>
        <v>0</v>
      </c>
      <c r="BE34" s="213">
        <f>IF('wg H_Lorenc'!$E34=BB$1,kwantylowa!$E34,0)</f>
        <v>0</v>
      </c>
      <c r="BF34" s="213">
        <f>IF('wg H_Lorenc'!$F34=BB$1,kwantylowa!$F34,0)</f>
        <v>0</v>
      </c>
      <c r="BG34" s="213">
        <f>IF('wg H_Lorenc'!$G34=BB$1,kwantylowa!$G34,0)</f>
        <v>0</v>
      </c>
      <c r="BH34" s="213">
        <f>IF('wg H_Lorenc'!$H34=BB$1,kwantylowa!$H34,0)</f>
        <v>0</v>
      </c>
      <c r="BI34" s="213">
        <f>IF('wg H_Lorenc'!$I34=BB$1,kwantylowa!$I34,0)</f>
        <v>0</v>
      </c>
      <c r="BJ34" s="213">
        <f>IF('wg H_Lorenc'!$J34=BB$1,kwantylowa!$J34,0)</f>
        <v>4</v>
      </c>
      <c r="BK34" s="213">
        <f>IF('wg H_Lorenc'!$K34=BB$1,kwantylowa!$K34,0)</f>
        <v>0</v>
      </c>
      <c r="BL34" s="213">
        <f>IF('wg H_Lorenc'!$L34=BB$1,kwantylowa!$L34,0)</f>
        <v>0</v>
      </c>
      <c r="BM34" s="213">
        <f>IF('wg H_Lorenc'!$M34=BB$1,kwantylowa!$M34,0)</f>
        <v>7</v>
      </c>
      <c r="BO34" s="213">
        <f>IF('wg H_Lorenc'!$B34=BO$1,kwantylowa!$B34,0)</f>
        <v>0</v>
      </c>
      <c r="BP34" s="213">
        <f>IF('wg H_Lorenc'!$C34=BO$1,kwantylowa!$C34,0)</f>
        <v>8</v>
      </c>
      <c r="BQ34" s="213">
        <f>IF('wg H_Lorenc'!$D34=BO$1,kwantylowa!$D34,0)</f>
        <v>9</v>
      </c>
      <c r="BR34" s="213">
        <f>IF('wg H_Lorenc'!$E34=BO$1,kwantylowa!$E34,0)</f>
        <v>0</v>
      </c>
      <c r="BS34" s="213">
        <f>IF('wg H_Lorenc'!$F34=BO$1,kwantylowa!$F34,0)</f>
        <v>0</v>
      </c>
      <c r="BT34" s="213">
        <f>IF('wg H_Lorenc'!$G34=BO$1,kwantylowa!$G34,0)</f>
        <v>0</v>
      </c>
      <c r="BU34" s="213">
        <f>IF('wg H_Lorenc'!$H34=BO$1,kwantylowa!$H34,0)</f>
        <v>7</v>
      </c>
      <c r="BV34" s="213">
        <f>IF('wg H_Lorenc'!$I34=BO$1,kwantylowa!$I34,0)</f>
        <v>7</v>
      </c>
      <c r="BW34" s="213">
        <f>IF('wg H_Lorenc'!$J34=BO$1,kwantylowa!$J34,0)</f>
        <v>0</v>
      </c>
      <c r="BX34" s="213">
        <f>IF('wg H_Lorenc'!$K34=BO$1,kwantylowa!$K34,0)</f>
        <v>0</v>
      </c>
      <c r="BY34" s="213">
        <f>IF('wg H_Lorenc'!$L34=BO$1,kwantylowa!$L34,0)</f>
        <v>6</v>
      </c>
      <c r="BZ34" s="213">
        <f>IF('wg H_Lorenc'!$M34=BO$1,kwantylowa!$M34,0)</f>
        <v>0</v>
      </c>
      <c r="CB34" s="213">
        <f>IF('wg H_Lorenc'!$B34=CB$1,kwantylowa!$B34,0)</f>
        <v>0</v>
      </c>
      <c r="CC34" s="213">
        <f>IF('wg H_Lorenc'!$C34=CB$1,kwantylowa!$C34,0)</f>
        <v>0</v>
      </c>
      <c r="CD34" s="213">
        <f>IF('wg H_Lorenc'!$D34=CB$1,kwantylowa!$D34,0)</f>
        <v>0</v>
      </c>
      <c r="CE34" s="213">
        <f>IF('wg H_Lorenc'!$E34=CB$1,kwantylowa!$E34,0)</f>
        <v>0</v>
      </c>
      <c r="CF34" s="213">
        <f>IF('wg H_Lorenc'!$F34=CB$1,kwantylowa!$F34,0)</f>
        <v>11</v>
      </c>
      <c r="CG34" s="213">
        <f>IF('wg H_Lorenc'!$G34=CB$1,kwantylowa!$G34,0)</f>
        <v>0</v>
      </c>
      <c r="CH34" s="213">
        <f>IF('wg H_Lorenc'!$H34=CB$1,kwantylowa!$H34,0)</f>
        <v>0</v>
      </c>
      <c r="CI34" s="213">
        <f>IF('wg H_Lorenc'!$I34=CB$1,kwantylowa!$I34,0)</f>
        <v>0</v>
      </c>
      <c r="CJ34" s="213">
        <f>IF('wg H_Lorenc'!$J34=CB$1,kwantylowa!$J34,0)</f>
        <v>0</v>
      </c>
      <c r="CK34" s="213">
        <f>IF('wg H_Lorenc'!$K34=CB$1,kwantylowa!$K34,0)</f>
        <v>10</v>
      </c>
      <c r="CL34" s="213">
        <f>IF('wg H_Lorenc'!$L34=CB$1,kwantylowa!$L34,0)</f>
        <v>0</v>
      </c>
      <c r="CM34" s="213">
        <f>IF('wg H_Lorenc'!$M34=CB$1,kwantylowa!$M34,0)</f>
        <v>0</v>
      </c>
      <c r="CO34" s="213">
        <f>IF('wg H_Lorenc'!$B34=CO$1,kwantylowa!$B34,0)</f>
        <v>0</v>
      </c>
      <c r="CP34" s="213">
        <f>IF('wg H_Lorenc'!$C34=CO$1,kwantylowa!$C34,0)</f>
        <v>0</v>
      </c>
      <c r="CQ34" s="213">
        <f>IF('wg H_Lorenc'!$D34=CO$1,kwantylowa!$D34,0)</f>
        <v>0</v>
      </c>
      <c r="CR34" s="213">
        <f>IF('wg H_Lorenc'!$E34=CO$1,kwantylowa!$E34,0)</f>
        <v>0</v>
      </c>
      <c r="CS34" s="213">
        <f>IF('wg H_Lorenc'!$F34=CO$1,kwantylowa!$F34,0)</f>
        <v>0</v>
      </c>
      <c r="CT34" s="213">
        <f>IF('wg H_Lorenc'!$G34=CO$1,kwantylowa!$G34,0)</f>
        <v>0</v>
      </c>
      <c r="CU34" s="213">
        <f>IF('wg H_Lorenc'!$H34=CO$1,kwantylowa!$H34,0)</f>
        <v>0</v>
      </c>
      <c r="CV34" s="213">
        <f>IF('wg H_Lorenc'!$I34=CO$1,kwantylowa!$I34,0)</f>
        <v>0</v>
      </c>
      <c r="CW34" s="213">
        <f>IF('wg H_Lorenc'!$J34=CO$1,kwantylowa!$J34,0)</f>
        <v>0</v>
      </c>
      <c r="CX34" s="213">
        <f>IF('wg H_Lorenc'!$K34=CO$1,kwantylowa!$K34,0)</f>
        <v>0</v>
      </c>
      <c r="CY34" s="213">
        <f>IF('wg H_Lorenc'!$L34=CO$1,kwantylowa!$L34,0)</f>
        <v>0</v>
      </c>
      <c r="CZ34" s="213">
        <f>IF('wg H_Lorenc'!$M34=CO$1,kwantylowa!$M34,0)</f>
        <v>0</v>
      </c>
      <c r="DB34" s="213">
        <f>IF('wg H_Lorenc'!$B34=DB$1,kwantylowa!$B34,0)</f>
        <v>0</v>
      </c>
      <c r="DC34" s="213">
        <f>IF('wg H_Lorenc'!$C34=DB$1,kwantylowa!$C34,0)</f>
        <v>0</v>
      </c>
      <c r="DD34" s="213">
        <f>IF('wg H_Lorenc'!$D34=DB$1,kwantylowa!$D34,0)</f>
        <v>0</v>
      </c>
      <c r="DE34" s="213">
        <f>IF('wg H_Lorenc'!$E34=DB$1,kwantylowa!$E34,0)</f>
        <v>11</v>
      </c>
      <c r="DF34" s="213">
        <f>IF('wg H_Lorenc'!$F34=DB$1,kwantylowa!$F34,0)</f>
        <v>0</v>
      </c>
      <c r="DG34" s="213">
        <f>IF('wg H_Lorenc'!$G34=DB$1,kwantylowa!$G34,0)</f>
        <v>11</v>
      </c>
      <c r="DH34" s="213">
        <f>IF('wg H_Lorenc'!$H34=DB$1,kwantylowa!$H34,0)</f>
        <v>0</v>
      </c>
      <c r="DI34" s="213">
        <f>IF('wg H_Lorenc'!$I34=DB$1,kwantylowa!$I34,0)</f>
        <v>0</v>
      </c>
      <c r="DJ34" s="213">
        <f>IF('wg H_Lorenc'!$J34=DB$1,kwantylowa!$J34,0)</f>
        <v>0</v>
      </c>
      <c r="DK34" s="213">
        <f>IF('wg H_Lorenc'!$K34=DB$1,kwantylowa!$K34,0)</f>
        <v>0</v>
      </c>
      <c r="DL34" s="213">
        <f>IF('wg H_Lorenc'!$L34=DB$1,kwantylowa!$L34,0)</f>
        <v>0</v>
      </c>
      <c r="DM34" s="213">
        <f>IF('wg H_Lorenc'!$M34=DB$1,kwantylowa!$M34,0)</f>
        <v>0</v>
      </c>
      <c r="DO34" s="213">
        <f>IF('wg H_Lorenc'!$B34=DO$1,kwantylowa!$B34,0)</f>
        <v>0</v>
      </c>
      <c r="DP34" s="213">
        <f>IF('wg H_Lorenc'!$C34=DO$1,kwantylowa!$C34,0)</f>
        <v>0</v>
      </c>
      <c r="DQ34" s="213">
        <f>IF('wg H_Lorenc'!$D34=DO$1,kwantylowa!$D34,0)</f>
        <v>0</v>
      </c>
      <c r="DR34" s="213">
        <f>IF('wg H_Lorenc'!$E34=DO$1,kwantylowa!$E34,0)</f>
        <v>0</v>
      </c>
      <c r="DS34" s="213">
        <f>IF('wg H_Lorenc'!$F34=DO$1,kwantylowa!$F34,0)</f>
        <v>0</v>
      </c>
      <c r="DT34" s="213">
        <f>IF('wg H_Lorenc'!$G34=DO$1,kwantylowa!$G34,0)</f>
        <v>0</v>
      </c>
      <c r="DU34" s="213">
        <f>IF('wg H_Lorenc'!$H34=DO$1,kwantylowa!$H34,0)</f>
        <v>0</v>
      </c>
      <c r="DV34" s="213">
        <f>IF('wg H_Lorenc'!$I34=DO$1,kwantylowa!$I34,0)</f>
        <v>0</v>
      </c>
      <c r="DW34" s="213">
        <f>IF('wg H_Lorenc'!$J34=DO$1,kwantylowa!$J34,0)</f>
        <v>0</v>
      </c>
      <c r="DX34" s="213">
        <f>IF('wg H_Lorenc'!$K34=DO$1,kwantylowa!$K34,0)</f>
        <v>0</v>
      </c>
      <c r="DY34" s="213">
        <f>IF('wg H_Lorenc'!$L34=DO$1,kwantylowa!$L34,0)</f>
        <v>0</v>
      </c>
      <c r="DZ34" s="213">
        <f>IF('wg H_Lorenc'!$M34=DO$1,kwantylowa!$M34,0)</f>
        <v>0</v>
      </c>
      <c r="EB34" s="213">
        <f>IF('wg H_Lorenc'!$B34=EB$1,kwantylowa!$B34,0)</f>
        <v>0</v>
      </c>
      <c r="EC34" s="213">
        <f>IF('wg H_Lorenc'!$C34=EB$1,kwantylowa!$C34,0)</f>
        <v>0</v>
      </c>
      <c r="ED34" s="213">
        <f>IF('wg H_Lorenc'!$D34=EB$1,kwantylowa!$D34,0)</f>
        <v>0</v>
      </c>
      <c r="EE34" s="213">
        <f>IF('wg H_Lorenc'!$E34=EB$1,kwantylowa!$E34,0)</f>
        <v>0</v>
      </c>
      <c r="EF34" s="213">
        <f>IF('wg H_Lorenc'!$F34=EB$1,kwantylowa!$F34,0)</f>
        <v>0</v>
      </c>
      <c r="EG34" s="213">
        <f>IF('wg H_Lorenc'!$G34=EB$1,kwantylowa!$G34,0)</f>
        <v>0</v>
      </c>
      <c r="EH34" s="213">
        <f>IF('wg H_Lorenc'!$H34=EB$1,kwantylowa!$H34,0)</f>
        <v>0</v>
      </c>
      <c r="EI34" s="213">
        <f>IF('wg H_Lorenc'!$I34=EB$1,kwantylowa!$I34,0)</f>
        <v>0</v>
      </c>
      <c r="EJ34" s="213">
        <f>IF('wg H_Lorenc'!$J34=EB$1,kwantylowa!$J34,0)</f>
        <v>0</v>
      </c>
      <c r="EK34" s="213">
        <f>IF('wg H_Lorenc'!$K34=EB$1,kwantylowa!$K34,0)</f>
        <v>0</v>
      </c>
      <c r="EL34" s="213">
        <f>IF('wg H_Lorenc'!$L34=EB$1,kwantylowa!$L34,0)</f>
        <v>0</v>
      </c>
      <c r="EM34" s="213">
        <f>IF('wg H_Lorenc'!$M34=EB$1,kwantylowa!$M34,0)</f>
        <v>0</v>
      </c>
    </row>
    <row r="35" spans="1:143" ht="9" customHeight="1">
      <c r="A35" s="212">
        <f>'w-wa'!A34</f>
        <v>1811</v>
      </c>
      <c r="B35" s="213">
        <f>IF('wg H_Lorenc'!B35=$A$1,kwantylowa!B35,0)</f>
        <v>0</v>
      </c>
      <c r="C35" s="213">
        <f>IF('wg H_Lorenc'!C35=$A$1,kwantylowa!C35,0)</f>
        <v>0</v>
      </c>
      <c r="D35" s="213">
        <f>IF('wg H_Lorenc'!D35=$A$1,kwantylowa!D35,0)</f>
        <v>0</v>
      </c>
      <c r="E35" s="213">
        <f>IF('wg H_Lorenc'!E35=$A$1,kwantylowa!E35,0)</f>
        <v>0</v>
      </c>
      <c r="F35" s="213">
        <f>IF('wg H_Lorenc'!F35=$A$1,kwantylowa!F35,0)</f>
        <v>0</v>
      </c>
      <c r="G35" s="213">
        <f>IF('wg H_Lorenc'!G35=$A$1,kwantylowa!G35,0)</f>
        <v>1</v>
      </c>
      <c r="H35" s="213">
        <f>IF('wg H_Lorenc'!H35=$A$1,kwantylowa!H35,0)</f>
        <v>1</v>
      </c>
      <c r="I35" s="213">
        <f>IF('wg H_Lorenc'!I35=$A$1,kwantylowa!I35,0)</f>
        <v>0</v>
      </c>
      <c r="J35" s="213">
        <f>IF('wg H_Lorenc'!J35=$A$1,kwantylowa!J35,0)</f>
        <v>0</v>
      </c>
      <c r="K35" s="213">
        <f>IF('wg H_Lorenc'!K35=$A$1,kwantylowa!K35,0)</f>
        <v>0</v>
      </c>
      <c r="L35" s="213">
        <f>IF('wg H_Lorenc'!L35=$A$1,kwantylowa!L35,0)</f>
        <v>0</v>
      </c>
      <c r="M35" s="213">
        <f>IF('wg H_Lorenc'!M35=$A$1,kwantylowa!M35,0)</f>
        <v>0</v>
      </c>
      <c r="O35" s="213">
        <f>IF('wg H_Lorenc'!$B35=$O$1,kwantylowa!$B35,0)</f>
        <v>0</v>
      </c>
      <c r="P35" s="213">
        <f>IF('wg H_Lorenc'!$C35=$O$1,kwantylowa!$C35,0)</f>
        <v>0</v>
      </c>
      <c r="Q35" s="213">
        <f>IF('wg H_Lorenc'!$D35=$O$1,kwantylowa!$D35,0)</f>
        <v>0</v>
      </c>
      <c r="R35" s="213">
        <f>IF('wg H_Lorenc'!$E35=$O$1,kwantylowa!$E35,0)</f>
        <v>0</v>
      </c>
      <c r="S35" s="213">
        <f>IF('wg H_Lorenc'!$F35=$O$1,kwantylowa!$F35,0)</f>
        <v>0</v>
      </c>
      <c r="T35" s="213">
        <f>IF('wg H_Lorenc'!$G35=$O$1,kwantylowa!$G35,0)</f>
        <v>0</v>
      </c>
      <c r="U35" s="213">
        <f>IF('wg H_Lorenc'!$H35=$O$1,kwantylowa!$H35,0)</f>
        <v>0</v>
      </c>
      <c r="V35" s="213">
        <f>IF('wg H_Lorenc'!$I35=$O$1,kwantylowa!$I35,0)</f>
        <v>0</v>
      </c>
      <c r="W35" s="213">
        <f>IF('wg H_Lorenc'!$J35=$O$1,kwantylowa!$J35,0)</f>
        <v>0</v>
      </c>
      <c r="X35" s="213">
        <f>IF('wg H_Lorenc'!$K35=$O$1,kwantylowa!$K35,0)</f>
        <v>0</v>
      </c>
      <c r="Y35" s="213">
        <f>IF('wg H_Lorenc'!$L35=$O$1,kwantylowa!$L35,0)</f>
        <v>0</v>
      </c>
      <c r="Z35" s="213">
        <f>IF('wg H_Lorenc'!$M35=$O$1,kwantylowa!$M35,0)</f>
        <v>0</v>
      </c>
      <c r="AB35" s="213">
        <f>IF('wg H_Lorenc'!$B35=$AB$1,kwantylowa!$B35,0)</f>
        <v>0</v>
      </c>
      <c r="AC35" s="213">
        <f>IF('wg H_Lorenc'!$C35=AB$1,kwantylowa!$C35,0)</f>
        <v>0</v>
      </c>
      <c r="AD35" s="213">
        <f>IF('wg H_Lorenc'!$D35=AB$1,kwantylowa!$D35,0)</f>
        <v>0</v>
      </c>
      <c r="AE35" s="213">
        <f>IF('wg H_Lorenc'!$E35=AB$1,kwantylowa!$E35,0)</f>
        <v>0</v>
      </c>
      <c r="AF35" s="213">
        <f>IF('wg H_Lorenc'!$F35=AB$1,kwantylowa!$F35,0)</f>
        <v>1</v>
      </c>
      <c r="AG35" s="213">
        <f>IF('wg H_Lorenc'!$G35=AB$1,kwantylowa!$G35,0)</f>
        <v>0</v>
      </c>
      <c r="AH35" s="213">
        <f>IF('wg H_Lorenc'!$H35=AB$1,kwantylowa!$H35,0)</f>
        <v>0</v>
      </c>
      <c r="AI35" s="213">
        <f>IF('wg H_Lorenc'!$I35=AB$1,kwantylowa!$I35,0)</f>
        <v>0</v>
      </c>
      <c r="AJ35" s="213">
        <f>IF('wg H_Lorenc'!$J35=AB$1,kwantylowa!$J35,0)</f>
        <v>0</v>
      </c>
      <c r="AK35" s="213">
        <f>IF('wg H_Lorenc'!$K35=AB$1,kwantylowa!$K35,0)</f>
        <v>1</v>
      </c>
      <c r="AL35" s="213">
        <f>IF('wg H_Lorenc'!$L35=AB$1,kwantylowa!$L35,0)</f>
        <v>0</v>
      </c>
      <c r="AM35" s="213">
        <f>IF('wg H_Lorenc'!$M35=AB$1,kwantylowa!$M35,0)</f>
        <v>0</v>
      </c>
      <c r="AO35" s="213">
        <f>IF('wg H_Lorenc'!$B35=AO$1,kwantylowa!$B35,0)</f>
        <v>0</v>
      </c>
      <c r="AP35" s="213">
        <f>IF('wg H_Lorenc'!$C35=AO$1,kwantylowa!$C35,0)</f>
        <v>0</v>
      </c>
      <c r="AQ35" s="213">
        <f>IF('wg H_Lorenc'!$D35=AO$1,kwantylowa!$D35,0)</f>
        <v>6</v>
      </c>
      <c r="AR35" s="213">
        <f>IF('wg H_Lorenc'!$E35=AO$1,kwantylowa!$E35,0)</f>
        <v>0</v>
      </c>
      <c r="AS35" s="213">
        <f>IF('wg H_Lorenc'!$F35=AO$1,kwantylowa!$F35,0)</f>
        <v>0</v>
      </c>
      <c r="AT35" s="213">
        <f>IF('wg H_Lorenc'!$G35=AO$1,kwantylowa!$G35,0)</f>
        <v>0</v>
      </c>
      <c r="AU35" s="213">
        <f>IF('wg H_Lorenc'!$H35=AO$1,kwantylowa!$H35,0)</f>
        <v>0</v>
      </c>
      <c r="AV35" s="213">
        <f>IF('wg H_Lorenc'!$I35=AO$1,kwantylowa!$I35,0)</f>
        <v>1</v>
      </c>
      <c r="AW35" s="213">
        <f>IF('wg H_Lorenc'!$J35=AO$1,kwantylowa!$J35,0)</f>
        <v>0</v>
      </c>
      <c r="AX35" s="213">
        <f>IF('wg H_Lorenc'!$K35=AO$1,kwantylowa!$K35,0)</f>
        <v>0</v>
      </c>
      <c r="AY35" s="213">
        <f>IF('wg H_Lorenc'!$L35=AO$1,kwantylowa!$L35,0)</f>
        <v>0</v>
      </c>
      <c r="AZ35" s="213">
        <f>IF('wg H_Lorenc'!$M35=AO$1,kwantylowa!$M35,0)</f>
        <v>0</v>
      </c>
      <c r="BB35" s="213">
        <f>IF('wg H_Lorenc'!$B35=BB$1,kwantylowa!$B35,0)</f>
        <v>0</v>
      </c>
      <c r="BC35" s="213">
        <f>IF('wg H_Lorenc'!$C35=BB$1,kwantylowa!$C35,0)</f>
        <v>0</v>
      </c>
      <c r="BD35" s="213">
        <f>IF('wg H_Lorenc'!$D35=BB$1,kwantylowa!$D35,0)</f>
        <v>0</v>
      </c>
      <c r="BE35" s="213">
        <f>IF('wg H_Lorenc'!$E35=BB$1,kwantylowa!$E35,0)</f>
        <v>0</v>
      </c>
      <c r="BF35" s="213">
        <f>IF('wg H_Lorenc'!$F35=BB$1,kwantylowa!$F35,0)</f>
        <v>0</v>
      </c>
      <c r="BG35" s="213">
        <f>IF('wg H_Lorenc'!$G35=BB$1,kwantylowa!$G35,0)</f>
        <v>0</v>
      </c>
      <c r="BH35" s="213">
        <f>IF('wg H_Lorenc'!$H35=BB$1,kwantylowa!$H35,0)</f>
        <v>0</v>
      </c>
      <c r="BI35" s="213">
        <f>IF('wg H_Lorenc'!$I35=BB$1,kwantylowa!$I35,0)</f>
        <v>0</v>
      </c>
      <c r="BJ35" s="213">
        <f>IF('wg H_Lorenc'!$J35=BB$1,kwantylowa!$J35,0)</f>
        <v>0</v>
      </c>
      <c r="BK35" s="213">
        <f>IF('wg H_Lorenc'!$K35=BB$1,kwantylowa!$K35,0)</f>
        <v>0</v>
      </c>
      <c r="BL35" s="213">
        <f>IF('wg H_Lorenc'!$L35=BB$1,kwantylowa!$L35,0)</f>
        <v>0</v>
      </c>
      <c r="BM35" s="213">
        <f>IF('wg H_Lorenc'!$M35=BB$1,kwantylowa!$M35,0)</f>
        <v>7</v>
      </c>
      <c r="BO35" s="213">
        <f>IF('wg H_Lorenc'!$B35=BO$1,kwantylowa!$B35,0)</f>
        <v>0</v>
      </c>
      <c r="BP35" s="213">
        <f>IF('wg H_Lorenc'!$C35=BO$1,kwantylowa!$C35,0)</f>
        <v>9</v>
      </c>
      <c r="BQ35" s="213">
        <f>IF('wg H_Lorenc'!$D35=BO$1,kwantylowa!$D35,0)</f>
        <v>0</v>
      </c>
      <c r="BR35" s="213">
        <f>IF('wg H_Lorenc'!$E35=BO$1,kwantylowa!$E35,0)</f>
        <v>10</v>
      </c>
      <c r="BS35" s="213">
        <f>IF('wg H_Lorenc'!$F35=BO$1,kwantylowa!$F35,0)</f>
        <v>0</v>
      </c>
      <c r="BT35" s="213">
        <f>IF('wg H_Lorenc'!$G35=BO$1,kwantylowa!$G35,0)</f>
        <v>0</v>
      </c>
      <c r="BU35" s="213">
        <f>IF('wg H_Lorenc'!$H35=BO$1,kwantylowa!$H35,0)</f>
        <v>0</v>
      </c>
      <c r="BV35" s="213">
        <f>IF('wg H_Lorenc'!$I35=BO$1,kwantylowa!$I35,0)</f>
        <v>0</v>
      </c>
      <c r="BW35" s="213">
        <f>IF('wg H_Lorenc'!$J35=BO$1,kwantylowa!$J35,0)</f>
        <v>0</v>
      </c>
      <c r="BX35" s="213">
        <f>IF('wg H_Lorenc'!$K35=BO$1,kwantylowa!$K35,0)</f>
        <v>0</v>
      </c>
      <c r="BY35" s="213">
        <f>IF('wg H_Lorenc'!$L35=BO$1,kwantylowa!$L35,0)</f>
        <v>6</v>
      </c>
      <c r="BZ35" s="213">
        <f>IF('wg H_Lorenc'!$M35=BO$1,kwantylowa!$M35,0)</f>
        <v>0</v>
      </c>
      <c r="CB35" s="213">
        <f>IF('wg H_Lorenc'!$B35=CB$1,kwantylowa!$B35,0)</f>
        <v>11</v>
      </c>
      <c r="CC35" s="213">
        <f>IF('wg H_Lorenc'!$C35=CB$1,kwantylowa!$C35,0)</f>
        <v>0</v>
      </c>
      <c r="CD35" s="213">
        <f>IF('wg H_Lorenc'!$D35=CB$1,kwantylowa!$D35,0)</f>
        <v>0</v>
      </c>
      <c r="CE35" s="213">
        <f>IF('wg H_Lorenc'!$E35=CB$1,kwantylowa!$E35,0)</f>
        <v>0</v>
      </c>
      <c r="CF35" s="213">
        <f>IF('wg H_Lorenc'!$F35=CB$1,kwantylowa!$F35,0)</f>
        <v>0</v>
      </c>
      <c r="CG35" s="213">
        <f>IF('wg H_Lorenc'!$G35=CB$1,kwantylowa!$G35,0)</f>
        <v>0</v>
      </c>
      <c r="CH35" s="213">
        <f>IF('wg H_Lorenc'!$H35=CB$1,kwantylowa!$H35,0)</f>
        <v>0</v>
      </c>
      <c r="CI35" s="213">
        <f>IF('wg H_Lorenc'!$I35=CB$1,kwantylowa!$I35,0)</f>
        <v>0</v>
      </c>
      <c r="CJ35" s="213">
        <f>IF('wg H_Lorenc'!$J35=CB$1,kwantylowa!$J35,0)</f>
        <v>8</v>
      </c>
      <c r="CK35" s="213">
        <f>IF('wg H_Lorenc'!$K35=CB$1,kwantylowa!$K35,0)</f>
        <v>0</v>
      </c>
      <c r="CL35" s="213">
        <f>IF('wg H_Lorenc'!$L35=CB$1,kwantylowa!$L35,0)</f>
        <v>0</v>
      </c>
      <c r="CM35" s="213">
        <f>IF('wg H_Lorenc'!$M35=CB$1,kwantylowa!$M35,0)</f>
        <v>0</v>
      </c>
      <c r="CO35" s="213">
        <f>IF('wg H_Lorenc'!$B35=CO$1,kwantylowa!$B35,0)</f>
        <v>0</v>
      </c>
      <c r="CP35" s="213">
        <f>IF('wg H_Lorenc'!$C35=CO$1,kwantylowa!$C35,0)</f>
        <v>0</v>
      </c>
      <c r="CQ35" s="213">
        <f>IF('wg H_Lorenc'!$D35=CO$1,kwantylowa!$D35,0)</f>
        <v>0</v>
      </c>
      <c r="CR35" s="213">
        <f>IF('wg H_Lorenc'!$E35=CO$1,kwantylowa!$E35,0)</f>
        <v>0</v>
      </c>
      <c r="CS35" s="213">
        <f>IF('wg H_Lorenc'!$F35=CO$1,kwantylowa!$F35,0)</f>
        <v>0</v>
      </c>
      <c r="CT35" s="213">
        <f>IF('wg H_Lorenc'!$G35=CO$1,kwantylowa!$G35,0)</f>
        <v>0</v>
      </c>
      <c r="CU35" s="213">
        <f>IF('wg H_Lorenc'!$H35=CO$1,kwantylowa!$H35,0)</f>
        <v>0</v>
      </c>
      <c r="CV35" s="213">
        <f>IF('wg H_Lorenc'!$I35=CO$1,kwantylowa!$I35,0)</f>
        <v>0</v>
      </c>
      <c r="CW35" s="213">
        <f>IF('wg H_Lorenc'!$J35=CO$1,kwantylowa!$J35,0)</f>
        <v>0</v>
      </c>
      <c r="CX35" s="213">
        <f>IF('wg H_Lorenc'!$K35=CO$1,kwantylowa!$K35,0)</f>
        <v>0</v>
      </c>
      <c r="CY35" s="213">
        <f>IF('wg H_Lorenc'!$L35=CO$1,kwantylowa!$L35,0)</f>
        <v>0</v>
      </c>
      <c r="CZ35" s="213">
        <f>IF('wg H_Lorenc'!$M35=CO$1,kwantylowa!$M35,0)</f>
        <v>0</v>
      </c>
      <c r="DB35" s="213">
        <f>IF('wg H_Lorenc'!$B35=DB$1,kwantylowa!$B35,0)</f>
        <v>0</v>
      </c>
      <c r="DC35" s="213">
        <f>IF('wg H_Lorenc'!$C35=DB$1,kwantylowa!$C35,0)</f>
        <v>0</v>
      </c>
      <c r="DD35" s="213">
        <f>IF('wg H_Lorenc'!$D35=DB$1,kwantylowa!$D35,0)</f>
        <v>0</v>
      </c>
      <c r="DE35" s="213">
        <f>IF('wg H_Lorenc'!$E35=DB$1,kwantylowa!$E35,0)</f>
        <v>0</v>
      </c>
      <c r="DF35" s="213">
        <f>IF('wg H_Lorenc'!$F35=DB$1,kwantylowa!$F35,0)</f>
        <v>0</v>
      </c>
      <c r="DG35" s="213">
        <f>IF('wg H_Lorenc'!$G35=DB$1,kwantylowa!$G35,0)</f>
        <v>0</v>
      </c>
      <c r="DH35" s="213">
        <f>IF('wg H_Lorenc'!$H35=DB$1,kwantylowa!$H35,0)</f>
        <v>0</v>
      </c>
      <c r="DI35" s="213">
        <f>IF('wg H_Lorenc'!$I35=DB$1,kwantylowa!$I35,0)</f>
        <v>0</v>
      </c>
      <c r="DJ35" s="213">
        <f>IF('wg H_Lorenc'!$J35=DB$1,kwantylowa!$J35,0)</f>
        <v>0</v>
      </c>
      <c r="DK35" s="213">
        <f>IF('wg H_Lorenc'!$K35=DB$1,kwantylowa!$K35,0)</f>
        <v>0</v>
      </c>
      <c r="DL35" s="213">
        <f>IF('wg H_Lorenc'!$L35=DB$1,kwantylowa!$L35,0)</f>
        <v>0</v>
      </c>
      <c r="DM35" s="213">
        <f>IF('wg H_Lorenc'!$M35=DB$1,kwantylowa!$M35,0)</f>
        <v>0</v>
      </c>
      <c r="DO35" s="213">
        <f>IF('wg H_Lorenc'!$B35=DO$1,kwantylowa!$B35,0)</f>
        <v>0</v>
      </c>
      <c r="DP35" s="213">
        <f>IF('wg H_Lorenc'!$C35=DO$1,kwantylowa!$C35,0)</f>
        <v>0</v>
      </c>
      <c r="DQ35" s="213">
        <f>IF('wg H_Lorenc'!$D35=DO$1,kwantylowa!$D35,0)</f>
        <v>0</v>
      </c>
      <c r="DR35" s="213">
        <f>IF('wg H_Lorenc'!$E35=DO$1,kwantylowa!$E35,0)</f>
        <v>0</v>
      </c>
      <c r="DS35" s="213">
        <f>IF('wg H_Lorenc'!$F35=DO$1,kwantylowa!$F35,0)</f>
        <v>0</v>
      </c>
      <c r="DT35" s="213">
        <f>IF('wg H_Lorenc'!$G35=DO$1,kwantylowa!$G35,0)</f>
        <v>0</v>
      </c>
      <c r="DU35" s="213">
        <f>IF('wg H_Lorenc'!$H35=DO$1,kwantylowa!$H35,0)</f>
        <v>0</v>
      </c>
      <c r="DV35" s="213">
        <f>IF('wg H_Lorenc'!$I35=DO$1,kwantylowa!$I35,0)</f>
        <v>0</v>
      </c>
      <c r="DW35" s="213">
        <f>IF('wg H_Lorenc'!$J35=DO$1,kwantylowa!$J35,0)</f>
        <v>0</v>
      </c>
      <c r="DX35" s="213">
        <f>IF('wg H_Lorenc'!$K35=DO$1,kwantylowa!$K35,0)</f>
        <v>0</v>
      </c>
      <c r="DY35" s="213">
        <f>IF('wg H_Lorenc'!$L35=DO$1,kwantylowa!$L35,0)</f>
        <v>0</v>
      </c>
      <c r="DZ35" s="213">
        <f>IF('wg H_Lorenc'!$M35=DO$1,kwantylowa!$M35,0)</f>
        <v>0</v>
      </c>
      <c r="EB35" s="213">
        <f>IF('wg H_Lorenc'!$B35=EB$1,kwantylowa!$B35,0)</f>
        <v>0</v>
      </c>
      <c r="EC35" s="213">
        <f>IF('wg H_Lorenc'!$C35=EB$1,kwantylowa!$C35,0)</f>
        <v>0</v>
      </c>
      <c r="ED35" s="213">
        <f>IF('wg H_Lorenc'!$D35=EB$1,kwantylowa!$D35,0)</f>
        <v>0</v>
      </c>
      <c r="EE35" s="213">
        <f>IF('wg H_Lorenc'!$E35=EB$1,kwantylowa!$E35,0)</f>
        <v>0</v>
      </c>
      <c r="EF35" s="213">
        <f>IF('wg H_Lorenc'!$F35=EB$1,kwantylowa!$F35,0)</f>
        <v>0</v>
      </c>
      <c r="EG35" s="213">
        <f>IF('wg H_Lorenc'!$G35=EB$1,kwantylowa!$G35,0)</f>
        <v>0</v>
      </c>
      <c r="EH35" s="213">
        <f>IF('wg H_Lorenc'!$H35=EB$1,kwantylowa!$H35,0)</f>
        <v>0</v>
      </c>
      <c r="EI35" s="213">
        <f>IF('wg H_Lorenc'!$I35=EB$1,kwantylowa!$I35,0)</f>
        <v>0</v>
      </c>
      <c r="EJ35" s="213">
        <f>IF('wg H_Lorenc'!$J35=EB$1,kwantylowa!$J35,0)</f>
        <v>0</v>
      </c>
      <c r="EK35" s="213">
        <f>IF('wg H_Lorenc'!$K35=EB$1,kwantylowa!$K35,0)</f>
        <v>0</v>
      </c>
      <c r="EL35" s="213">
        <f>IF('wg H_Lorenc'!$L35=EB$1,kwantylowa!$L35,0)</f>
        <v>0</v>
      </c>
      <c r="EM35" s="213">
        <f>IF('wg H_Lorenc'!$M35=EB$1,kwantylowa!$M35,0)</f>
        <v>0</v>
      </c>
    </row>
    <row r="36" spans="1:143" ht="9" customHeight="1">
      <c r="A36" s="212">
        <f>'w-wa'!A35</f>
        <v>1812</v>
      </c>
      <c r="B36" s="213">
        <f>IF('wg H_Lorenc'!B36=$A$1,kwantylowa!B36,0)</f>
        <v>0</v>
      </c>
      <c r="C36" s="213">
        <f>IF('wg H_Lorenc'!C36=$A$1,kwantylowa!C36,0)</f>
        <v>0</v>
      </c>
      <c r="D36" s="213">
        <f>IF('wg H_Lorenc'!D36=$A$1,kwantylowa!D36,0)</f>
        <v>0</v>
      </c>
      <c r="E36" s="213">
        <f>IF('wg H_Lorenc'!E36=$A$1,kwantylowa!E36,0)</f>
        <v>0</v>
      </c>
      <c r="F36" s="213">
        <f>IF('wg H_Lorenc'!F36=$A$1,kwantylowa!F36,0)</f>
        <v>0</v>
      </c>
      <c r="G36" s="213">
        <f>IF('wg H_Lorenc'!G36=$A$1,kwantylowa!G36,0)</f>
        <v>0</v>
      </c>
      <c r="H36" s="213">
        <f>IF('wg H_Lorenc'!H36=$A$1,kwantylowa!H36,0)</f>
        <v>0</v>
      </c>
      <c r="I36" s="213">
        <f>IF('wg H_Lorenc'!I36=$A$1,kwantylowa!I36,0)</f>
        <v>0</v>
      </c>
      <c r="J36" s="213">
        <f>IF('wg H_Lorenc'!J36=$A$1,kwantylowa!J36,0)</f>
        <v>0</v>
      </c>
      <c r="K36" s="213">
        <f>IF('wg H_Lorenc'!K36=$A$1,kwantylowa!K36,0)</f>
        <v>0</v>
      </c>
      <c r="L36" s="213">
        <f>IF('wg H_Lorenc'!L36=$A$1,kwantylowa!L36,0)</f>
        <v>0</v>
      </c>
      <c r="M36" s="213">
        <f>IF('wg H_Lorenc'!M36=$A$1,kwantylowa!M36,0)</f>
        <v>0</v>
      </c>
      <c r="O36" s="213">
        <f>IF('wg H_Lorenc'!$B36=$O$1,kwantylowa!$B36,0)</f>
        <v>0</v>
      </c>
      <c r="P36" s="213">
        <f>IF('wg H_Lorenc'!$C36=$O$1,kwantylowa!$C36,0)</f>
        <v>0</v>
      </c>
      <c r="Q36" s="213">
        <f>IF('wg H_Lorenc'!$D36=$O$1,kwantylowa!$D36,0)</f>
        <v>0</v>
      </c>
      <c r="R36" s="213">
        <f>IF('wg H_Lorenc'!$E36=$O$1,kwantylowa!$E36,0)</f>
        <v>0</v>
      </c>
      <c r="S36" s="213">
        <f>IF('wg H_Lorenc'!$F36=$O$1,kwantylowa!$F36,0)</f>
        <v>0</v>
      </c>
      <c r="T36" s="213">
        <f>IF('wg H_Lorenc'!$G36=$O$1,kwantylowa!$G36,0)</f>
        <v>0</v>
      </c>
      <c r="U36" s="213">
        <f>IF('wg H_Lorenc'!$H36=$O$1,kwantylowa!$H36,0)</f>
        <v>0</v>
      </c>
      <c r="V36" s="213">
        <f>IF('wg H_Lorenc'!$I36=$O$1,kwantylowa!$I36,0)</f>
        <v>0</v>
      </c>
      <c r="W36" s="213">
        <f>IF('wg H_Lorenc'!$J36=$O$1,kwantylowa!$J36,0)</f>
        <v>0</v>
      </c>
      <c r="X36" s="213">
        <f>IF('wg H_Lorenc'!$K36=$O$1,kwantylowa!$K36,0)</f>
        <v>0</v>
      </c>
      <c r="Y36" s="213">
        <f>IF('wg H_Lorenc'!$L36=$O$1,kwantylowa!$L36,0)</f>
        <v>0</v>
      </c>
      <c r="Z36" s="213">
        <f>IF('wg H_Lorenc'!$M36=$O$1,kwantylowa!$M36,0)</f>
        <v>0</v>
      </c>
      <c r="AB36" s="213">
        <f>IF('wg H_Lorenc'!$B36=$AB$1,kwantylowa!$B36,0)</f>
        <v>0</v>
      </c>
      <c r="AC36" s="213">
        <f>IF('wg H_Lorenc'!$C36=AB$1,kwantylowa!$C36,0)</f>
        <v>0</v>
      </c>
      <c r="AD36" s="213">
        <f>IF('wg H_Lorenc'!$D36=AB$1,kwantylowa!$D36,0)</f>
        <v>0</v>
      </c>
      <c r="AE36" s="213">
        <f>IF('wg H_Lorenc'!$E36=AB$1,kwantylowa!$E36,0)</f>
        <v>0</v>
      </c>
      <c r="AF36" s="213">
        <f>IF('wg H_Lorenc'!$F36=AB$1,kwantylowa!$F36,0)</f>
        <v>0</v>
      </c>
      <c r="AG36" s="213">
        <f>IF('wg H_Lorenc'!$G36=AB$1,kwantylowa!$G36,0)</f>
        <v>0</v>
      </c>
      <c r="AH36" s="213">
        <f>IF('wg H_Lorenc'!$H36=AB$1,kwantylowa!$H36,0)</f>
        <v>0</v>
      </c>
      <c r="AI36" s="213">
        <f>IF('wg H_Lorenc'!$I36=AB$1,kwantylowa!$I36,0)</f>
        <v>0</v>
      </c>
      <c r="AJ36" s="213">
        <f>IF('wg H_Lorenc'!$J36=AB$1,kwantylowa!$J36,0)</f>
        <v>0</v>
      </c>
      <c r="AK36" s="213">
        <f>IF('wg H_Lorenc'!$K36=AB$1,kwantylowa!$K36,0)</f>
        <v>0</v>
      </c>
      <c r="AL36" s="213">
        <f>IF('wg H_Lorenc'!$L36=AB$1,kwantylowa!$L36,0)</f>
        <v>0</v>
      </c>
      <c r="AM36" s="213">
        <f>IF('wg H_Lorenc'!$M36=AB$1,kwantylowa!$M36,0)</f>
        <v>0</v>
      </c>
      <c r="AO36" s="213">
        <f>IF('wg H_Lorenc'!$B36=AO$1,kwantylowa!$B36,0)</f>
        <v>0</v>
      </c>
      <c r="AP36" s="213">
        <f>IF('wg H_Lorenc'!$C36=AO$1,kwantylowa!$C36,0)</f>
        <v>0</v>
      </c>
      <c r="AQ36" s="213">
        <f>IF('wg H_Lorenc'!$D36=AO$1,kwantylowa!$D36,0)</f>
        <v>0</v>
      </c>
      <c r="AR36" s="213">
        <f>IF('wg H_Lorenc'!$E36=AO$1,kwantylowa!$E36,0)</f>
        <v>0</v>
      </c>
      <c r="AS36" s="213">
        <f>IF('wg H_Lorenc'!$F36=AO$1,kwantylowa!$F36,0)</f>
        <v>0</v>
      </c>
      <c r="AT36" s="213">
        <f>IF('wg H_Lorenc'!$G36=AO$1,kwantylowa!$G36,0)</f>
        <v>0</v>
      </c>
      <c r="AU36" s="213">
        <f>IF('wg H_Lorenc'!$H36=AO$1,kwantylowa!$H36,0)</f>
        <v>0</v>
      </c>
      <c r="AV36" s="213">
        <f>IF('wg H_Lorenc'!$I36=AO$1,kwantylowa!$I36,0)</f>
        <v>0</v>
      </c>
      <c r="AW36" s="213">
        <f>IF('wg H_Lorenc'!$J36=AO$1,kwantylowa!$J36,0)</f>
        <v>0</v>
      </c>
      <c r="AX36" s="213">
        <f>IF('wg H_Lorenc'!$K36=AO$1,kwantylowa!$K36,0)</f>
        <v>3</v>
      </c>
      <c r="AY36" s="213">
        <f>IF('wg H_Lorenc'!$L36=AO$1,kwantylowa!$L36,0)</f>
        <v>0</v>
      </c>
      <c r="AZ36" s="213">
        <f>IF('wg H_Lorenc'!$M36=AO$1,kwantylowa!$M36,0)</f>
        <v>0</v>
      </c>
      <c r="BB36" s="213">
        <f>IF('wg H_Lorenc'!$B36=BB$1,kwantylowa!$B36,0)</f>
        <v>0</v>
      </c>
      <c r="BC36" s="213">
        <f>IF('wg H_Lorenc'!$C36=BB$1,kwantylowa!$C36,0)</f>
        <v>0</v>
      </c>
      <c r="BD36" s="213">
        <f>IF('wg H_Lorenc'!$D36=BB$1,kwantylowa!$D36,0)</f>
        <v>0</v>
      </c>
      <c r="BE36" s="213">
        <f>IF('wg H_Lorenc'!$E36=BB$1,kwantylowa!$E36,0)</f>
        <v>0</v>
      </c>
      <c r="BF36" s="213">
        <f>IF('wg H_Lorenc'!$F36=BB$1,kwantylowa!$F36,0)</f>
        <v>0</v>
      </c>
      <c r="BG36" s="213">
        <f>IF('wg H_Lorenc'!$G36=BB$1,kwantylowa!$G36,0)</f>
        <v>5</v>
      </c>
      <c r="BH36" s="213">
        <f>IF('wg H_Lorenc'!$H36=BB$1,kwantylowa!$H36,0)</f>
        <v>0</v>
      </c>
      <c r="BI36" s="213">
        <f>IF('wg H_Lorenc'!$I36=BB$1,kwantylowa!$I36,0)</f>
        <v>0</v>
      </c>
      <c r="BJ36" s="213">
        <f>IF('wg H_Lorenc'!$J36=BB$1,kwantylowa!$J36,0)</f>
        <v>0</v>
      </c>
      <c r="BK36" s="213">
        <f>IF('wg H_Lorenc'!$K36=BB$1,kwantylowa!$K36,0)</f>
        <v>0</v>
      </c>
      <c r="BL36" s="213">
        <f>IF('wg H_Lorenc'!$L36=BB$1,kwantylowa!$L36,0)</f>
        <v>0</v>
      </c>
      <c r="BM36" s="213">
        <f>IF('wg H_Lorenc'!$M36=BB$1,kwantylowa!$M36,0)</f>
        <v>0</v>
      </c>
      <c r="BO36" s="213">
        <f>IF('wg H_Lorenc'!$B36=BO$1,kwantylowa!$B36,0)</f>
        <v>0</v>
      </c>
      <c r="BP36" s="213">
        <f>IF('wg H_Lorenc'!$C36=BO$1,kwantylowa!$C36,0)</f>
        <v>9</v>
      </c>
      <c r="BQ36" s="213">
        <f>IF('wg H_Lorenc'!$D36=BO$1,kwantylowa!$D36,0)</f>
        <v>9</v>
      </c>
      <c r="BR36" s="213">
        <f>IF('wg H_Lorenc'!$E36=BO$1,kwantylowa!$E36,0)</f>
        <v>0</v>
      </c>
      <c r="BS36" s="213">
        <f>IF('wg H_Lorenc'!$F36=BO$1,kwantylowa!$F36,0)</f>
        <v>10</v>
      </c>
      <c r="BT36" s="213">
        <f>IF('wg H_Lorenc'!$G36=BO$1,kwantylowa!$G36,0)</f>
        <v>0</v>
      </c>
      <c r="BU36" s="213">
        <f>IF('wg H_Lorenc'!$H36=BO$1,kwantylowa!$H36,0)</f>
        <v>6</v>
      </c>
      <c r="BV36" s="213">
        <f>IF('wg H_Lorenc'!$I36=BO$1,kwantylowa!$I36,0)</f>
        <v>7</v>
      </c>
      <c r="BW36" s="213">
        <f>IF('wg H_Lorenc'!$J36=BO$1,kwantylowa!$J36,0)</f>
        <v>0</v>
      </c>
      <c r="BX36" s="213">
        <f>IF('wg H_Lorenc'!$K36=BO$1,kwantylowa!$K36,0)</f>
        <v>0</v>
      </c>
      <c r="BY36" s="213">
        <f>IF('wg H_Lorenc'!$L36=BO$1,kwantylowa!$L36,0)</f>
        <v>0</v>
      </c>
      <c r="BZ36" s="213">
        <f>IF('wg H_Lorenc'!$M36=BO$1,kwantylowa!$M36,0)</f>
        <v>0</v>
      </c>
      <c r="CB36" s="213">
        <f>IF('wg H_Lorenc'!$B36=CB$1,kwantylowa!$B36,0)</f>
        <v>11</v>
      </c>
      <c r="CC36" s="213">
        <f>IF('wg H_Lorenc'!$C36=CB$1,kwantylowa!$C36,0)</f>
        <v>0</v>
      </c>
      <c r="CD36" s="213">
        <f>IF('wg H_Lorenc'!$D36=CB$1,kwantylowa!$D36,0)</f>
        <v>0</v>
      </c>
      <c r="CE36" s="213">
        <f>IF('wg H_Lorenc'!$E36=CB$1,kwantylowa!$E36,0)</f>
        <v>0</v>
      </c>
      <c r="CF36" s="213">
        <f>IF('wg H_Lorenc'!$F36=CB$1,kwantylowa!$F36,0)</f>
        <v>0</v>
      </c>
      <c r="CG36" s="213">
        <f>IF('wg H_Lorenc'!$G36=CB$1,kwantylowa!$G36,0)</f>
        <v>0</v>
      </c>
      <c r="CH36" s="213">
        <f>IF('wg H_Lorenc'!$H36=CB$1,kwantylowa!$H36,0)</f>
        <v>0</v>
      </c>
      <c r="CI36" s="213">
        <f>IF('wg H_Lorenc'!$I36=CB$1,kwantylowa!$I36,0)</f>
        <v>0</v>
      </c>
      <c r="CJ36" s="213">
        <f>IF('wg H_Lorenc'!$J36=CB$1,kwantylowa!$J36,0)</f>
        <v>0</v>
      </c>
      <c r="CK36" s="213">
        <f>IF('wg H_Lorenc'!$K36=CB$1,kwantylowa!$K36,0)</f>
        <v>0</v>
      </c>
      <c r="CL36" s="213">
        <f>IF('wg H_Lorenc'!$L36=CB$1,kwantylowa!$L36,0)</f>
        <v>10</v>
      </c>
      <c r="CM36" s="213">
        <f>IF('wg H_Lorenc'!$M36=CB$1,kwantylowa!$M36,0)</f>
        <v>0</v>
      </c>
      <c r="CO36" s="213">
        <f>IF('wg H_Lorenc'!$B36=CO$1,kwantylowa!$B36,0)</f>
        <v>0</v>
      </c>
      <c r="CP36" s="213">
        <f>IF('wg H_Lorenc'!$C36=CO$1,kwantylowa!$C36,0)</f>
        <v>0</v>
      </c>
      <c r="CQ36" s="213">
        <f>IF('wg H_Lorenc'!$D36=CO$1,kwantylowa!$D36,0)</f>
        <v>0</v>
      </c>
      <c r="CR36" s="213">
        <f>IF('wg H_Lorenc'!$E36=CO$1,kwantylowa!$E36,0)</f>
        <v>0</v>
      </c>
      <c r="CS36" s="213">
        <f>IF('wg H_Lorenc'!$F36=CO$1,kwantylowa!$F36,0)</f>
        <v>0</v>
      </c>
      <c r="CT36" s="213">
        <f>IF('wg H_Lorenc'!$G36=CO$1,kwantylowa!$G36,0)</f>
        <v>0</v>
      </c>
      <c r="CU36" s="213">
        <f>IF('wg H_Lorenc'!$H36=CO$1,kwantylowa!$H36,0)</f>
        <v>0</v>
      </c>
      <c r="CV36" s="213">
        <f>IF('wg H_Lorenc'!$I36=CO$1,kwantylowa!$I36,0)</f>
        <v>0</v>
      </c>
      <c r="CW36" s="213">
        <f>IF('wg H_Lorenc'!$J36=CO$1,kwantylowa!$J36,0)</f>
        <v>9</v>
      </c>
      <c r="CX36" s="213">
        <f>IF('wg H_Lorenc'!$K36=CO$1,kwantylowa!$K36,0)</f>
        <v>0</v>
      </c>
      <c r="CY36" s="213">
        <f>IF('wg H_Lorenc'!$L36=CO$1,kwantylowa!$L36,0)</f>
        <v>0</v>
      </c>
      <c r="CZ36" s="213">
        <f>IF('wg H_Lorenc'!$M36=CO$1,kwantylowa!$M36,0)</f>
        <v>0</v>
      </c>
      <c r="DB36" s="213">
        <f>IF('wg H_Lorenc'!$B36=DB$1,kwantylowa!$B36,0)</f>
        <v>0</v>
      </c>
      <c r="DC36" s="213">
        <f>IF('wg H_Lorenc'!$C36=DB$1,kwantylowa!$C36,0)</f>
        <v>0</v>
      </c>
      <c r="DD36" s="213">
        <f>IF('wg H_Lorenc'!$D36=DB$1,kwantylowa!$D36,0)</f>
        <v>0</v>
      </c>
      <c r="DE36" s="213">
        <f>IF('wg H_Lorenc'!$E36=DB$1,kwantylowa!$E36,0)</f>
        <v>11</v>
      </c>
      <c r="DF36" s="213">
        <f>IF('wg H_Lorenc'!$F36=DB$1,kwantylowa!$F36,0)</f>
        <v>0</v>
      </c>
      <c r="DG36" s="213">
        <f>IF('wg H_Lorenc'!$G36=DB$1,kwantylowa!$G36,0)</f>
        <v>0</v>
      </c>
      <c r="DH36" s="213">
        <f>IF('wg H_Lorenc'!$H36=DB$1,kwantylowa!$H36,0)</f>
        <v>0</v>
      </c>
      <c r="DI36" s="213">
        <f>IF('wg H_Lorenc'!$I36=DB$1,kwantylowa!$I36,0)</f>
        <v>0</v>
      </c>
      <c r="DJ36" s="213">
        <f>IF('wg H_Lorenc'!$J36=DB$1,kwantylowa!$J36,0)</f>
        <v>0</v>
      </c>
      <c r="DK36" s="213">
        <f>IF('wg H_Lorenc'!$K36=DB$1,kwantylowa!$K36,0)</f>
        <v>0</v>
      </c>
      <c r="DL36" s="213">
        <f>IF('wg H_Lorenc'!$L36=DB$1,kwantylowa!$L36,0)</f>
        <v>0</v>
      </c>
      <c r="DM36" s="213">
        <f>IF('wg H_Lorenc'!$M36=DB$1,kwantylowa!$M36,0)</f>
        <v>0</v>
      </c>
      <c r="DO36" s="213">
        <f>IF('wg H_Lorenc'!$B36=DO$1,kwantylowa!$B36,0)</f>
        <v>0</v>
      </c>
      <c r="DP36" s="213">
        <f>IF('wg H_Lorenc'!$C36=DO$1,kwantylowa!$C36,0)</f>
        <v>0</v>
      </c>
      <c r="DQ36" s="213">
        <f>IF('wg H_Lorenc'!$D36=DO$1,kwantylowa!$D36,0)</f>
        <v>0</v>
      </c>
      <c r="DR36" s="213">
        <f>IF('wg H_Lorenc'!$E36=DO$1,kwantylowa!$E36,0)</f>
        <v>0</v>
      </c>
      <c r="DS36" s="213">
        <f>IF('wg H_Lorenc'!$F36=DO$1,kwantylowa!$F36,0)</f>
        <v>0</v>
      </c>
      <c r="DT36" s="213">
        <f>IF('wg H_Lorenc'!$G36=DO$1,kwantylowa!$G36,0)</f>
        <v>0</v>
      </c>
      <c r="DU36" s="213">
        <f>IF('wg H_Lorenc'!$H36=DO$1,kwantylowa!$H36,0)</f>
        <v>0</v>
      </c>
      <c r="DV36" s="213">
        <f>IF('wg H_Lorenc'!$I36=DO$1,kwantylowa!$I36,0)</f>
        <v>0</v>
      </c>
      <c r="DW36" s="213">
        <f>IF('wg H_Lorenc'!$J36=DO$1,kwantylowa!$J36,0)</f>
        <v>0</v>
      </c>
      <c r="DX36" s="213">
        <f>IF('wg H_Lorenc'!$K36=DO$1,kwantylowa!$K36,0)</f>
        <v>0</v>
      </c>
      <c r="DY36" s="213">
        <f>IF('wg H_Lorenc'!$L36=DO$1,kwantylowa!$L36,0)</f>
        <v>0</v>
      </c>
      <c r="DZ36" s="213">
        <f>IF('wg H_Lorenc'!$M36=DO$1,kwantylowa!$M36,0)</f>
        <v>0</v>
      </c>
      <c r="EB36" s="213">
        <f>IF('wg H_Lorenc'!$B36=EB$1,kwantylowa!$B36,0)</f>
        <v>0</v>
      </c>
      <c r="EC36" s="213">
        <f>IF('wg H_Lorenc'!$C36=EB$1,kwantylowa!$C36,0)</f>
        <v>0</v>
      </c>
      <c r="ED36" s="213">
        <f>IF('wg H_Lorenc'!$D36=EB$1,kwantylowa!$D36,0)</f>
        <v>0</v>
      </c>
      <c r="EE36" s="213">
        <f>IF('wg H_Lorenc'!$E36=EB$1,kwantylowa!$E36,0)</f>
        <v>0</v>
      </c>
      <c r="EF36" s="213">
        <f>IF('wg H_Lorenc'!$F36=EB$1,kwantylowa!$F36,0)</f>
        <v>0</v>
      </c>
      <c r="EG36" s="213">
        <f>IF('wg H_Lorenc'!$G36=EB$1,kwantylowa!$G36,0)</f>
        <v>0</v>
      </c>
      <c r="EH36" s="213">
        <f>IF('wg H_Lorenc'!$H36=EB$1,kwantylowa!$H36,0)</f>
        <v>0</v>
      </c>
      <c r="EI36" s="213">
        <f>IF('wg H_Lorenc'!$I36=EB$1,kwantylowa!$I36,0)</f>
        <v>0</v>
      </c>
      <c r="EJ36" s="213">
        <f>IF('wg H_Lorenc'!$J36=EB$1,kwantylowa!$J36,0)</f>
        <v>0</v>
      </c>
      <c r="EK36" s="213">
        <f>IF('wg H_Lorenc'!$K36=EB$1,kwantylowa!$K36,0)</f>
        <v>0</v>
      </c>
      <c r="EL36" s="213">
        <f>IF('wg H_Lorenc'!$L36=EB$1,kwantylowa!$L36,0)</f>
        <v>0</v>
      </c>
      <c r="EM36" s="213">
        <f>IF('wg H_Lorenc'!$M36=EB$1,kwantylowa!$M36,0)</f>
        <v>11</v>
      </c>
    </row>
    <row r="37" spans="1:143" ht="9" customHeight="1">
      <c r="A37" s="212">
        <f>'w-wa'!A36</f>
        <v>1813</v>
      </c>
      <c r="B37" s="213">
        <f>IF('wg H_Lorenc'!B37=$A$1,kwantylowa!B37,0)</f>
        <v>0</v>
      </c>
      <c r="C37" s="213">
        <f>IF('wg H_Lorenc'!C37=$A$1,kwantylowa!C37,0)</f>
        <v>0</v>
      </c>
      <c r="D37" s="213">
        <f>IF('wg H_Lorenc'!D37=$A$1,kwantylowa!D37,0)</f>
        <v>0</v>
      </c>
      <c r="E37" s="213">
        <f>IF('wg H_Lorenc'!E37=$A$1,kwantylowa!E37,0)</f>
        <v>0</v>
      </c>
      <c r="F37" s="213">
        <f>IF('wg H_Lorenc'!F37=$A$1,kwantylowa!F37,0)</f>
        <v>0</v>
      </c>
      <c r="G37" s="213">
        <f>IF('wg H_Lorenc'!G37=$A$1,kwantylowa!G37,0)</f>
        <v>0</v>
      </c>
      <c r="H37" s="213">
        <f>IF('wg H_Lorenc'!H37=$A$1,kwantylowa!H37,0)</f>
        <v>0</v>
      </c>
      <c r="I37" s="213">
        <f>IF('wg H_Lorenc'!I37=$A$1,kwantylowa!I37,0)</f>
        <v>0</v>
      </c>
      <c r="J37" s="213">
        <f>IF('wg H_Lorenc'!J37=$A$1,kwantylowa!J37,0)</f>
        <v>0</v>
      </c>
      <c r="K37" s="213">
        <f>IF('wg H_Lorenc'!K37=$A$1,kwantylowa!K37,0)</f>
        <v>0</v>
      </c>
      <c r="L37" s="213">
        <f>IF('wg H_Lorenc'!L37=$A$1,kwantylowa!L37,0)</f>
        <v>0</v>
      </c>
      <c r="M37" s="213">
        <f>IF('wg H_Lorenc'!M37=$A$1,kwantylowa!M37,0)</f>
        <v>0</v>
      </c>
      <c r="O37" s="213">
        <f>IF('wg H_Lorenc'!$B37=$O$1,kwantylowa!$B37,0)</f>
        <v>0</v>
      </c>
      <c r="P37" s="213">
        <f>IF('wg H_Lorenc'!$C37=$O$1,kwantylowa!$C37,0)</f>
        <v>0</v>
      </c>
      <c r="Q37" s="213">
        <f>IF('wg H_Lorenc'!$D37=$O$1,kwantylowa!$D37,0)</f>
        <v>0</v>
      </c>
      <c r="R37" s="213">
        <f>IF('wg H_Lorenc'!$E37=$O$1,kwantylowa!$E37,0)</f>
        <v>0</v>
      </c>
      <c r="S37" s="213">
        <f>IF('wg H_Lorenc'!$F37=$O$1,kwantylowa!$F37,0)</f>
        <v>0</v>
      </c>
      <c r="T37" s="213">
        <f>IF('wg H_Lorenc'!$G37=$O$1,kwantylowa!$G37,0)</f>
        <v>0</v>
      </c>
      <c r="U37" s="213">
        <f>IF('wg H_Lorenc'!$H37=$O$1,kwantylowa!$H37,0)</f>
        <v>0</v>
      </c>
      <c r="V37" s="213">
        <f>IF('wg H_Lorenc'!$I37=$O$1,kwantylowa!$I37,0)</f>
        <v>0</v>
      </c>
      <c r="W37" s="213">
        <f>IF('wg H_Lorenc'!$J37=$O$1,kwantylowa!$J37,0)</f>
        <v>0</v>
      </c>
      <c r="X37" s="213">
        <f>IF('wg H_Lorenc'!$K37=$O$1,kwantylowa!$K37,0)</f>
        <v>0</v>
      </c>
      <c r="Y37" s="213">
        <f>IF('wg H_Lorenc'!$L37=$O$1,kwantylowa!$L37,0)</f>
        <v>0</v>
      </c>
      <c r="Z37" s="213">
        <f>IF('wg H_Lorenc'!$M37=$O$1,kwantylowa!$M37,0)</f>
        <v>0</v>
      </c>
      <c r="AB37" s="213">
        <f>IF('wg H_Lorenc'!$B37=$AB$1,kwantylowa!$B37,0)</f>
        <v>0</v>
      </c>
      <c r="AC37" s="213">
        <f>IF('wg H_Lorenc'!$C37=AB$1,kwantylowa!$C37,0)</f>
        <v>0</v>
      </c>
      <c r="AD37" s="213">
        <f>IF('wg H_Lorenc'!$D37=AB$1,kwantylowa!$D37,0)</f>
        <v>0</v>
      </c>
      <c r="AE37" s="213">
        <f>IF('wg H_Lorenc'!$E37=AB$1,kwantylowa!$E37,0)</f>
        <v>0</v>
      </c>
      <c r="AF37" s="213">
        <f>IF('wg H_Lorenc'!$F37=AB$1,kwantylowa!$F37,0)</f>
        <v>0</v>
      </c>
      <c r="AG37" s="213">
        <f>IF('wg H_Lorenc'!$G37=AB$1,kwantylowa!$G37,0)</f>
        <v>0</v>
      </c>
      <c r="AH37" s="213">
        <f>IF('wg H_Lorenc'!$H37=AB$1,kwantylowa!$H37,0)</f>
        <v>0</v>
      </c>
      <c r="AI37" s="213">
        <f>IF('wg H_Lorenc'!$I37=AB$1,kwantylowa!$I37,0)</f>
        <v>0</v>
      </c>
      <c r="AJ37" s="213">
        <f>IF('wg H_Lorenc'!$J37=AB$1,kwantylowa!$J37,0)</f>
        <v>0</v>
      </c>
      <c r="AK37" s="213">
        <f>IF('wg H_Lorenc'!$K37=AB$1,kwantylowa!$K37,0)</f>
        <v>0</v>
      </c>
      <c r="AL37" s="213">
        <f>IF('wg H_Lorenc'!$L37=AB$1,kwantylowa!$L37,0)</f>
        <v>0</v>
      </c>
      <c r="AM37" s="213">
        <f>IF('wg H_Lorenc'!$M37=AB$1,kwantylowa!$M37,0)</f>
        <v>0</v>
      </c>
      <c r="AO37" s="213">
        <f>IF('wg H_Lorenc'!$B37=AO$1,kwantylowa!$B37,0)</f>
        <v>0</v>
      </c>
      <c r="AP37" s="213">
        <f>IF('wg H_Lorenc'!$C37=AO$1,kwantylowa!$C37,0)</f>
        <v>5</v>
      </c>
      <c r="AQ37" s="213">
        <f>IF('wg H_Lorenc'!$D37=AO$1,kwantylowa!$D37,0)</f>
        <v>0</v>
      </c>
      <c r="AR37" s="213">
        <f>IF('wg H_Lorenc'!$E37=AO$1,kwantylowa!$E37,0)</f>
        <v>0</v>
      </c>
      <c r="AS37" s="213">
        <f>IF('wg H_Lorenc'!$F37=AO$1,kwantylowa!$F37,0)</f>
        <v>0</v>
      </c>
      <c r="AT37" s="213">
        <f>IF('wg H_Lorenc'!$G37=AO$1,kwantylowa!$G37,0)</f>
        <v>0</v>
      </c>
      <c r="AU37" s="213">
        <f>IF('wg H_Lorenc'!$H37=AO$1,kwantylowa!$H37,0)</f>
        <v>0</v>
      </c>
      <c r="AV37" s="213">
        <f>IF('wg H_Lorenc'!$I37=AO$1,kwantylowa!$I37,0)</f>
        <v>0</v>
      </c>
      <c r="AW37" s="213">
        <f>IF('wg H_Lorenc'!$J37=AO$1,kwantylowa!$J37,0)</f>
        <v>0</v>
      </c>
      <c r="AX37" s="213">
        <f>IF('wg H_Lorenc'!$K37=AO$1,kwantylowa!$K37,0)</f>
        <v>0</v>
      </c>
      <c r="AY37" s="213">
        <f>IF('wg H_Lorenc'!$L37=AO$1,kwantylowa!$L37,0)</f>
        <v>0</v>
      </c>
      <c r="AZ37" s="213">
        <f>IF('wg H_Lorenc'!$M37=AO$1,kwantylowa!$M37,0)</f>
        <v>0</v>
      </c>
      <c r="BB37" s="213">
        <f>IF('wg H_Lorenc'!$B37=BB$1,kwantylowa!$B37,0)</f>
        <v>0</v>
      </c>
      <c r="BC37" s="213">
        <f>IF('wg H_Lorenc'!$C37=BB$1,kwantylowa!$C37,0)</f>
        <v>0</v>
      </c>
      <c r="BD37" s="213">
        <f>IF('wg H_Lorenc'!$D37=BB$1,kwantylowa!$D37,0)</f>
        <v>0</v>
      </c>
      <c r="BE37" s="213">
        <f>IF('wg H_Lorenc'!$E37=BB$1,kwantylowa!$E37,0)</f>
        <v>5</v>
      </c>
      <c r="BF37" s="213">
        <f>IF('wg H_Lorenc'!$F37=BB$1,kwantylowa!$F37,0)</f>
        <v>0</v>
      </c>
      <c r="BG37" s="213">
        <f>IF('wg H_Lorenc'!$G37=BB$1,kwantylowa!$G37,0)</f>
        <v>0</v>
      </c>
      <c r="BH37" s="213">
        <f>IF('wg H_Lorenc'!$H37=BB$1,kwantylowa!$H37,0)</f>
        <v>0</v>
      </c>
      <c r="BI37" s="213">
        <f>IF('wg H_Lorenc'!$I37=BB$1,kwantylowa!$I37,0)</f>
        <v>0</v>
      </c>
      <c r="BJ37" s="213">
        <f>IF('wg H_Lorenc'!$J37=BB$1,kwantylowa!$J37,0)</f>
        <v>0</v>
      </c>
      <c r="BK37" s="213">
        <f>IF('wg H_Lorenc'!$K37=BB$1,kwantylowa!$K37,0)</f>
        <v>0</v>
      </c>
      <c r="BL37" s="213">
        <f>IF('wg H_Lorenc'!$L37=BB$1,kwantylowa!$L37,0)</f>
        <v>0</v>
      </c>
      <c r="BM37" s="213">
        <f>IF('wg H_Lorenc'!$M37=BB$1,kwantylowa!$M37,0)</f>
        <v>8</v>
      </c>
      <c r="BO37" s="213">
        <f>IF('wg H_Lorenc'!$B37=BO$1,kwantylowa!$B37,0)</f>
        <v>10</v>
      </c>
      <c r="BP37" s="213">
        <f>IF('wg H_Lorenc'!$C37=BO$1,kwantylowa!$C37,0)</f>
        <v>0</v>
      </c>
      <c r="BQ37" s="213">
        <f>IF('wg H_Lorenc'!$D37=BO$1,kwantylowa!$D37,0)</f>
        <v>9</v>
      </c>
      <c r="BR37" s="213">
        <f>IF('wg H_Lorenc'!$E37=BO$1,kwantylowa!$E37,0)</f>
        <v>0</v>
      </c>
      <c r="BS37" s="213">
        <f>IF('wg H_Lorenc'!$F37=BO$1,kwantylowa!$F37,0)</f>
        <v>10</v>
      </c>
      <c r="BT37" s="213">
        <f>IF('wg H_Lorenc'!$G37=BO$1,kwantylowa!$G37,0)</f>
        <v>0</v>
      </c>
      <c r="BU37" s="213">
        <f>IF('wg H_Lorenc'!$H37=BO$1,kwantylowa!$H37,0)</f>
        <v>6</v>
      </c>
      <c r="BV37" s="213">
        <f>IF('wg H_Lorenc'!$I37=BO$1,kwantylowa!$I37,0)</f>
        <v>0</v>
      </c>
      <c r="BW37" s="213">
        <f>IF('wg H_Lorenc'!$J37=BO$1,kwantylowa!$J37,0)</f>
        <v>0</v>
      </c>
      <c r="BX37" s="213">
        <f>IF('wg H_Lorenc'!$K37=BO$1,kwantylowa!$K37,0)</f>
        <v>0</v>
      </c>
      <c r="BY37" s="213">
        <f>IF('wg H_Lorenc'!$L37=BO$1,kwantylowa!$L37,0)</f>
        <v>6</v>
      </c>
      <c r="BZ37" s="213">
        <f>IF('wg H_Lorenc'!$M37=BO$1,kwantylowa!$M37,0)</f>
        <v>0</v>
      </c>
      <c r="CB37" s="213">
        <f>IF('wg H_Lorenc'!$B37=CB$1,kwantylowa!$B37,0)</f>
        <v>0</v>
      </c>
      <c r="CC37" s="213">
        <f>IF('wg H_Lorenc'!$C37=CB$1,kwantylowa!$C37,0)</f>
        <v>0</v>
      </c>
      <c r="CD37" s="213">
        <f>IF('wg H_Lorenc'!$D37=CB$1,kwantylowa!$D37,0)</f>
        <v>0</v>
      </c>
      <c r="CE37" s="213">
        <f>IF('wg H_Lorenc'!$E37=CB$1,kwantylowa!$E37,0)</f>
        <v>0</v>
      </c>
      <c r="CF37" s="213">
        <f>IF('wg H_Lorenc'!$F37=CB$1,kwantylowa!$F37,0)</f>
        <v>0</v>
      </c>
      <c r="CG37" s="213">
        <f>IF('wg H_Lorenc'!$G37=CB$1,kwantylowa!$G37,0)</f>
        <v>10</v>
      </c>
      <c r="CH37" s="213">
        <f>IF('wg H_Lorenc'!$H37=CB$1,kwantylowa!$H37,0)</f>
        <v>0</v>
      </c>
      <c r="CI37" s="213">
        <f>IF('wg H_Lorenc'!$I37=CB$1,kwantylowa!$I37,0)</f>
        <v>0</v>
      </c>
      <c r="CJ37" s="213">
        <f>IF('wg H_Lorenc'!$J37=CB$1,kwantylowa!$J37,0)</f>
        <v>8</v>
      </c>
      <c r="CK37" s="213">
        <f>IF('wg H_Lorenc'!$K37=CB$1,kwantylowa!$K37,0)</f>
        <v>0</v>
      </c>
      <c r="CL37" s="213">
        <f>IF('wg H_Lorenc'!$L37=CB$1,kwantylowa!$L37,0)</f>
        <v>0</v>
      </c>
      <c r="CM37" s="213">
        <f>IF('wg H_Lorenc'!$M37=CB$1,kwantylowa!$M37,0)</f>
        <v>0</v>
      </c>
      <c r="CO37" s="213">
        <f>IF('wg H_Lorenc'!$B37=CO$1,kwantylowa!$B37,0)</f>
        <v>0</v>
      </c>
      <c r="CP37" s="213">
        <f>IF('wg H_Lorenc'!$C37=CO$1,kwantylowa!$C37,0)</f>
        <v>0</v>
      </c>
      <c r="CQ37" s="213">
        <f>IF('wg H_Lorenc'!$D37=CO$1,kwantylowa!$D37,0)</f>
        <v>0</v>
      </c>
      <c r="CR37" s="213">
        <f>IF('wg H_Lorenc'!$E37=CO$1,kwantylowa!$E37,0)</f>
        <v>0</v>
      </c>
      <c r="CS37" s="213">
        <f>IF('wg H_Lorenc'!$F37=CO$1,kwantylowa!$F37,0)</f>
        <v>0</v>
      </c>
      <c r="CT37" s="213">
        <f>IF('wg H_Lorenc'!$G37=CO$1,kwantylowa!$G37,0)</f>
        <v>0</v>
      </c>
      <c r="CU37" s="213">
        <f>IF('wg H_Lorenc'!$H37=CO$1,kwantylowa!$H37,0)</f>
        <v>0</v>
      </c>
      <c r="CV37" s="213">
        <f>IF('wg H_Lorenc'!$I37=CO$1,kwantylowa!$I37,0)</f>
        <v>9</v>
      </c>
      <c r="CW37" s="213">
        <f>IF('wg H_Lorenc'!$J37=CO$1,kwantylowa!$J37,0)</f>
        <v>0</v>
      </c>
      <c r="CX37" s="213">
        <f>IF('wg H_Lorenc'!$K37=CO$1,kwantylowa!$K37,0)</f>
        <v>11</v>
      </c>
      <c r="CY37" s="213">
        <f>IF('wg H_Lorenc'!$L37=CO$1,kwantylowa!$L37,0)</f>
        <v>0</v>
      </c>
      <c r="CZ37" s="213">
        <f>IF('wg H_Lorenc'!$M37=CO$1,kwantylowa!$M37,0)</f>
        <v>0</v>
      </c>
      <c r="DB37" s="213">
        <f>IF('wg H_Lorenc'!$B37=DB$1,kwantylowa!$B37,0)</f>
        <v>0</v>
      </c>
      <c r="DC37" s="213">
        <f>IF('wg H_Lorenc'!$C37=DB$1,kwantylowa!$C37,0)</f>
        <v>0</v>
      </c>
      <c r="DD37" s="213">
        <f>IF('wg H_Lorenc'!$D37=DB$1,kwantylowa!$D37,0)</f>
        <v>0</v>
      </c>
      <c r="DE37" s="213">
        <f>IF('wg H_Lorenc'!$E37=DB$1,kwantylowa!$E37,0)</f>
        <v>0</v>
      </c>
      <c r="DF37" s="213">
        <f>IF('wg H_Lorenc'!$F37=DB$1,kwantylowa!$F37,0)</f>
        <v>0</v>
      </c>
      <c r="DG37" s="213">
        <f>IF('wg H_Lorenc'!$G37=DB$1,kwantylowa!$G37,0)</f>
        <v>0</v>
      </c>
      <c r="DH37" s="213">
        <f>IF('wg H_Lorenc'!$H37=DB$1,kwantylowa!$H37,0)</f>
        <v>0</v>
      </c>
      <c r="DI37" s="213">
        <f>IF('wg H_Lorenc'!$I37=DB$1,kwantylowa!$I37,0)</f>
        <v>0</v>
      </c>
      <c r="DJ37" s="213">
        <f>IF('wg H_Lorenc'!$J37=DB$1,kwantylowa!$J37,0)</f>
        <v>0</v>
      </c>
      <c r="DK37" s="213">
        <f>IF('wg H_Lorenc'!$K37=DB$1,kwantylowa!$K37,0)</f>
        <v>0</v>
      </c>
      <c r="DL37" s="213">
        <f>IF('wg H_Lorenc'!$L37=DB$1,kwantylowa!$L37,0)</f>
        <v>0</v>
      </c>
      <c r="DM37" s="213">
        <f>IF('wg H_Lorenc'!$M37=DB$1,kwantylowa!$M37,0)</f>
        <v>0</v>
      </c>
      <c r="DO37" s="213">
        <f>IF('wg H_Lorenc'!$B37=DO$1,kwantylowa!$B37,0)</f>
        <v>0</v>
      </c>
      <c r="DP37" s="213">
        <f>IF('wg H_Lorenc'!$C37=DO$1,kwantylowa!$C37,0)</f>
        <v>0</v>
      </c>
      <c r="DQ37" s="213">
        <f>IF('wg H_Lorenc'!$D37=DO$1,kwantylowa!$D37,0)</f>
        <v>0</v>
      </c>
      <c r="DR37" s="213">
        <f>IF('wg H_Lorenc'!$E37=DO$1,kwantylowa!$E37,0)</f>
        <v>0</v>
      </c>
      <c r="DS37" s="213">
        <f>IF('wg H_Lorenc'!$F37=DO$1,kwantylowa!$F37,0)</f>
        <v>0</v>
      </c>
      <c r="DT37" s="213">
        <f>IF('wg H_Lorenc'!$G37=DO$1,kwantylowa!$G37,0)</f>
        <v>0</v>
      </c>
      <c r="DU37" s="213">
        <f>IF('wg H_Lorenc'!$H37=DO$1,kwantylowa!$H37,0)</f>
        <v>0</v>
      </c>
      <c r="DV37" s="213">
        <f>IF('wg H_Lorenc'!$I37=DO$1,kwantylowa!$I37,0)</f>
        <v>0</v>
      </c>
      <c r="DW37" s="213">
        <f>IF('wg H_Lorenc'!$J37=DO$1,kwantylowa!$J37,0)</f>
        <v>0</v>
      </c>
      <c r="DX37" s="213">
        <f>IF('wg H_Lorenc'!$K37=DO$1,kwantylowa!$K37,0)</f>
        <v>0</v>
      </c>
      <c r="DY37" s="213">
        <f>IF('wg H_Lorenc'!$L37=DO$1,kwantylowa!$L37,0)</f>
        <v>0</v>
      </c>
      <c r="DZ37" s="213">
        <f>IF('wg H_Lorenc'!$M37=DO$1,kwantylowa!$M37,0)</f>
        <v>0</v>
      </c>
      <c r="EB37" s="213">
        <f>IF('wg H_Lorenc'!$B37=EB$1,kwantylowa!$B37,0)</f>
        <v>0</v>
      </c>
      <c r="EC37" s="213">
        <f>IF('wg H_Lorenc'!$C37=EB$1,kwantylowa!$C37,0)</f>
        <v>0</v>
      </c>
      <c r="ED37" s="213">
        <f>IF('wg H_Lorenc'!$D37=EB$1,kwantylowa!$D37,0)</f>
        <v>0</v>
      </c>
      <c r="EE37" s="213">
        <f>IF('wg H_Lorenc'!$E37=EB$1,kwantylowa!$E37,0)</f>
        <v>0</v>
      </c>
      <c r="EF37" s="213">
        <f>IF('wg H_Lorenc'!$F37=EB$1,kwantylowa!$F37,0)</f>
        <v>0</v>
      </c>
      <c r="EG37" s="213">
        <f>IF('wg H_Lorenc'!$G37=EB$1,kwantylowa!$G37,0)</f>
        <v>0</v>
      </c>
      <c r="EH37" s="213">
        <f>IF('wg H_Lorenc'!$H37=EB$1,kwantylowa!$H37,0)</f>
        <v>0</v>
      </c>
      <c r="EI37" s="213">
        <f>IF('wg H_Lorenc'!$I37=EB$1,kwantylowa!$I37,0)</f>
        <v>0</v>
      </c>
      <c r="EJ37" s="213">
        <f>IF('wg H_Lorenc'!$J37=EB$1,kwantylowa!$J37,0)</f>
        <v>0</v>
      </c>
      <c r="EK37" s="213">
        <f>IF('wg H_Lorenc'!$K37=EB$1,kwantylowa!$K37,0)</f>
        <v>0</v>
      </c>
      <c r="EL37" s="213">
        <f>IF('wg H_Lorenc'!$L37=EB$1,kwantylowa!$L37,0)</f>
        <v>0</v>
      </c>
      <c r="EM37" s="213">
        <f>IF('wg H_Lorenc'!$M37=EB$1,kwantylowa!$M37,0)</f>
        <v>0</v>
      </c>
    </row>
    <row r="38" spans="1:143" ht="9" customHeight="1">
      <c r="A38" s="212">
        <f>'w-wa'!A37</f>
        <v>1814</v>
      </c>
      <c r="B38" s="213">
        <f>IF('wg H_Lorenc'!B38=$A$1,kwantylowa!B38,0)</f>
        <v>0</v>
      </c>
      <c r="C38" s="213">
        <f>IF('wg H_Lorenc'!C38=$A$1,kwantylowa!C38,0)</f>
        <v>0</v>
      </c>
      <c r="D38" s="213">
        <f>IF('wg H_Lorenc'!D38=$A$1,kwantylowa!D38,0)</f>
        <v>0</v>
      </c>
      <c r="E38" s="213">
        <f>IF('wg H_Lorenc'!E38=$A$1,kwantylowa!E38,0)</f>
        <v>0</v>
      </c>
      <c r="F38" s="213">
        <f>IF('wg H_Lorenc'!F38=$A$1,kwantylowa!F38,0)</f>
        <v>0</v>
      </c>
      <c r="G38" s="213">
        <f>IF('wg H_Lorenc'!G38=$A$1,kwantylowa!G38,0)</f>
        <v>0</v>
      </c>
      <c r="H38" s="213">
        <f>IF('wg H_Lorenc'!H38=$A$1,kwantylowa!H38,0)</f>
        <v>0</v>
      </c>
      <c r="I38" s="213">
        <f>IF('wg H_Lorenc'!I38=$A$1,kwantylowa!I38,0)</f>
        <v>0</v>
      </c>
      <c r="J38" s="213">
        <f>IF('wg H_Lorenc'!J38=$A$1,kwantylowa!J38,0)</f>
        <v>0</v>
      </c>
      <c r="K38" s="213">
        <f>IF('wg H_Lorenc'!K38=$A$1,kwantylowa!K38,0)</f>
        <v>0</v>
      </c>
      <c r="L38" s="213">
        <f>IF('wg H_Lorenc'!L38=$A$1,kwantylowa!L38,0)</f>
        <v>0</v>
      </c>
      <c r="M38" s="213">
        <f>IF('wg H_Lorenc'!M38=$A$1,kwantylowa!M38,0)</f>
        <v>0</v>
      </c>
      <c r="O38" s="213">
        <f>IF('wg H_Lorenc'!$B38=$O$1,kwantylowa!$B38,0)</f>
        <v>0</v>
      </c>
      <c r="P38" s="213">
        <f>IF('wg H_Lorenc'!$C38=$O$1,kwantylowa!$C38,0)</f>
        <v>0</v>
      </c>
      <c r="Q38" s="213">
        <f>IF('wg H_Lorenc'!$D38=$O$1,kwantylowa!$D38,0)</f>
        <v>0</v>
      </c>
      <c r="R38" s="213">
        <f>IF('wg H_Lorenc'!$E38=$O$1,kwantylowa!$E38,0)</f>
        <v>0</v>
      </c>
      <c r="S38" s="213">
        <f>IF('wg H_Lorenc'!$F38=$O$1,kwantylowa!$F38,0)</f>
        <v>0</v>
      </c>
      <c r="T38" s="213">
        <f>IF('wg H_Lorenc'!$G38=$O$1,kwantylowa!$G38,0)</f>
        <v>0</v>
      </c>
      <c r="U38" s="213">
        <f>IF('wg H_Lorenc'!$H38=$O$1,kwantylowa!$H38,0)</f>
        <v>0</v>
      </c>
      <c r="V38" s="213">
        <f>IF('wg H_Lorenc'!$I38=$O$1,kwantylowa!$I38,0)</f>
        <v>0</v>
      </c>
      <c r="W38" s="213">
        <f>IF('wg H_Lorenc'!$J38=$O$1,kwantylowa!$J38,0)</f>
        <v>0</v>
      </c>
      <c r="X38" s="213">
        <f>IF('wg H_Lorenc'!$K38=$O$1,kwantylowa!$K38,0)</f>
        <v>0</v>
      </c>
      <c r="Y38" s="213">
        <f>IF('wg H_Lorenc'!$L38=$O$1,kwantylowa!$L38,0)</f>
        <v>0</v>
      </c>
      <c r="Z38" s="213">
        <f>IF('wg H_Lorenc'!$M38=$O$1,kwantylowa!$M38,0)</f>
        <v>0</v>
      </c>
      <c r="AB38" s="213">
        <f>IF('wg H_Lorenc'!$B38=$AB$1,kwantylowa!$B38,0)</f>
        <v>0</v>
      </c>
      <c r="AC38" s="213">
        <f>IF('wg H_Lorenc'!$C38=AB$1,kwantylowa!$C38,0)</f>
        <v>0</v>
      </c>
      <c r="AD38" s="213">
        <f>IF('wg H_Lorenc'!$D38=AB$1,kwantylowa!$D38,0)</f>
        <v>0</v>
      </c>
      <c r="AE38" s="213">
        <f>IF('wg H_Lorenc'!$E38=AB$1,kwantylowa!$E38,0)</f>
        <v>0</v>
      </c>
      <c r="AF38" s="213">
        <f>IF('wg H_Lorenc'!$F38=AB$1,kwantylowa!$F38,0)</f>
        <v>0</v>
      </c>
      <c r="AG38" s="213">
        <f>IF('wg H_Lorenc'!$G38=AB$1,kwantylowa!$G38,0)</f>
        <v>0</v>
      </c>
      <c r="AH38" s="213">
        <f>IF('wg H_Lorenc'!$H38=AB$1,kwantylowa!$H38,0)</f>
        <v>0</v>
      </c>
      <c r="AI38" s="213">
        <f>IF('wg H_Lorenc'!$I38=AB$1,kwantylowa!$I38,0)</f>
        <v>0</v>
      </c>
      <c r="AJ38" s="213">
        <f>IF('wg H_Lorenc'!$J38=AB$1,kwantylowa!$J38,0)</f>
        <v>0</v>
      </c>
      <c r="AK38" s="213">
        <f>IF('wg H_Lorenc'!$K38=AB$1,kwantylowa!$K38,0)</f>
        <v>0</v>
      </c>
      <c r="AL38" s="213">
        <f>IF('wg H_Lorenc'!$L38=AB$1,kwantylowa!$L38,0)</f>
        <v>0</v>
      </c>
      <c r="AM38" s="213">
        <f>IF('wg H_Lorenc'!$M38=AB$1,kwantylowa!$M38,0)</f>
        <v>0</v>
      </c>
      <c r="AO38" s="213">
        <f>IF('wg H_Lorenc'!$B38=AO$1,kwantylowa!$B38,0)</f>
        <v>0</v>
      </c>
      <c r="AP38" s="213">
        <f>IF('wg H_Lorenc'!$C38=AO$1,kwantylowa!$C38,0)</f>
        <v>0</v>
      </c>
      <c r="AQ38" s="213">
        <f>IF('wg H_Lorenc'!$D38=AO$1,kwantylowa!$D38,0)</f>
        <v>0</v>
      </c>
      <c r="AR38" s="213">
        <f>IF('wg H_Lorenc'!$E38=AO$1,kwantylowa!$E38,0)</f>
        <v>0</v>
      </c>
      <c r="AS38" s="213">
        <f>IF('wg H_Lorenc'!$F38=AO$1,kwantylowa!$F38,0)</f>
        <v>0</v>
      </c>
      <c r="AT38" s="213">
        <f>IF('wg H_Lorenc'!$G38=AO$1,kwantylowa!$G38,0)</f>
        <v>0</v>
      </c>
      <c r="AU38" s="213">
        <f>IF('wg H_Lorenc'!$H38=AO$1,kwantylowa!$H38,0)</f>
        <v>3</v>
      </c>
      <c r="AV38" s="213">
        <f>IF('wg H_Lorenc'!$I38=AO$1,kwantylowa!$I38,0)</f>
        <v>0</v>
      </c>
      <c r="AW38" s="213">
        <f>IF('wg H_Lorenc'!$J38=AO$1,kwantylowa!$J38,0)</f>
        <v>0</v>
      </c>
      <c r="AX38" s="213">
        <f>IF('wg H_Lorenc'!$K38=AO$1,kwantylowa!$K38,0)</f>
        <v>0</v>
      </c>
      <c r="AY38" s="213">
        <f>IF('wg H_Lorenc'!$L38=AO$1,kwantylowa!$L38,0)</f>
        <v>0</v>
      </c>
      <c r="AZ38" s="213">
        <f>IF('wg H_Lorenc'!$M38=AO$1,kwantylowa!$M38,0)</f>
        <v>0</v>
      </c>
      <c r="BB38" s="213">
        <f>IF('wg H_Lorenc'!$B38=BB$1,kwantylowa!$B38,0)</f>
        <v>0</v>
      </c>
      <c r="BC38" s="213">
        <f>IF('wg H_Lorenc'!$C38=BB$1,kwantylowa!$C38,0)</f>
        <v>0</v>
      </c>
      <c r="BD38" s="213">
        <f>IF('wg H_Lorenc'!$D38=BB$1,kwantylowa!$D38,0)</f>
        <v>0</v>
      </c>
      <c r="BE38" s="213">
        <f>IF('wg H_Lorenc'!$E38=BB$1,kwantylowa!$E38,0)</f>
        <v>5</v>
      </c>
      <c r="BF38" s="213">
        <f>IF('wg H_Lorenc'!$F38=BB$1,kwantylowa!$F38,0)</f>
        <v>0</v>
      </c>
      <c r="BG38" s="213">
        <f>IF('wg H_Lorenc'!$G38=BB$1,kwantylowa!$G38,0)</f>
        <v>0</v>
      </c>
      <c r="BH38" s="213">
        <f>IF('wg H_Lorenc'!$H38=BB$1,kwantylowa!$H38,0)</f>
        <v>0</v>
      </c>
      <c r="BI38" s="213">
        <f>IF('wg H_Lorenc'!$I38=BB$1,kwantylowa!$I38,0)</f>
        <v>0</v>
      </c>
      <c r="BJ38" s="213">
        <f>IF('wg H_Lorenc'!$J38=BB$1,kwantylowa!$J38,0)</f>
        <v>0</v>
      </c>
      <c r="BK38" s="213">
        <f>IF('wg H_Lorenc'!$K38=BB$1,kwantylowa!$K38,0)</f>
        <v>0</v>
      </c>
      <c r="BL38" s="213">
        <f>IF('wg H_Lorenc'!$L38=BB$1,kwantylowa!$L38,0)</f>
        <v>0</v>
      </c>
      <c r="BM38" s="213">
        <f>IF('wg H_Lorenc'!$M38=BB$1,kwantylowa!$M38,0)</f>
        <v>8</v>
      </c>
      <c r="BO38" s="213">
        <f>IF('wg H_Lorenc'!$B38=BO$1,kwantylowa!$B38,0)</f>
        <v>9</v>
      </c>
      <c r="BP38" s="213">
        <f>IF('wg H_Lorenc'!$C38=BO$1,kwantylowa!$C38,0)</f>
        <v>0</v>
      </c>
      <c r="BQ38" s="213">
        <f>IF('wg H_Lorenc'!$D38=BO$1,kwantylowa!$D38,0)</f>
        <v>9</v>
      </c>
      <c r="BR38" s="213">
        <f>IF('wg H_Lorenc'!$E38=BO$1,kwantylowa!$E38,0)</f>
        <v>0</v>
      </c>
      <c r="BS38" s="213">
        <f>IF('wg H_Lorenc'!$F38=BO$1,kwantylowa!$F38,0)</f>
        <v>0</v>
      </c>
      <c r="BT38" s="213">
        <f>IF('wg H_Lorenc'!$G38=BO$1,kwantylowa!$G38,0)</f>
        <v>0</v>
      </c>
      <c r="BU38" s="213">
        <f>IF('wg H_Lorenc'!$H38=BO$1,kwantylowa!$H38,0)</f>
        <v>0</v>
      </c>
      <c r="BV38" s="213">
        <f>IF('wg H_Lorenc'!$I38=BO$1,kwantylowa!$I38,0)</f>
        <v>7</v>
      </c>
      <c r="BW38" s="213">
        <f>IF('wg H_Lorenc'!$J38=BO$1,kwantylowa!$J38,0)</f>
        <v>0</v>
      </c>
      <c r="BX38" s="213">
        <f>IF('wg H_Lorenc'!$K38=BO$1,kwantylowa!$K38,0)</f>
        <v>0</v>
      </c>
      <c r="BY38" s="213">
        <f>IF('wg H_Lorenc'!$L38=BO$1,kwantylowa!$L38,0)</f>
        <v>7</v>
      </c>
      <c r="BZ38" s="213">
        <f>IF('wg H_Lorenc'!$M38=BO$1,kwantylowa!$M38,0)</f>
        <v>0</v>
      </c>
      <c r="CB38" s="213">
        <f>IF('wg H_Lorenc'!$B38=CB$1,kwantylowa!$B38,0)</f>
        <v>0</v>
      </c>
      <c r="CC38" s="213">
        <f>IF('wg H_Lorenc'!$C38=CB$1,kwantylowa!$C38,0)</f>
        <v>0</v>
      </c>
      <c r="CD38" s="213">
        <f>IF('wg H_Lorenc'!$D38=CB$1,kwantylowa!$D38,0)</f>
        <v>0</v>
      </c>
      <c r="CE38" s="213">
        <f>IF('wg H_Lorenc'!$E38=CB$1,kwantylowa!$E38,0)</f>
        <v>0</v>
      </c>
      <c r="CF38" s="213">
        <f>IF('wg H_Lorenc'!$F38=CB$1,kwantylowa!$F38,0)</f>
        <v>0</v>
      </c>
      <c r="CG38" s="213">
        <f>IF('wg H_Lorenc'!$G38=CB$1,kwantylowa!$G38,0)</f>
        <v>10</v>
      </c>
      <c r="CH38" s="213">
        <f>IF('wg H_Lorenc'!$H38=CB$1,kwantylowa!$H38,0)</f>
        <v>0</v>
      </c>
      <c r="CI38" s="213">
        <f>IF('wg H_Lorenc'!$I38=CB$1,kwantylowa!$I38,0)</f>
        <v>0</v>
      </c>
      <c r="CJ38" s="213">
        <f>IF('wg H_Lorenc'!$J38=CB$1,kwantylowa!$J38,0)</f>
        <v>0</v>
      </c>
      <c r="CK38" s="213">
        <f>IF('wg H_Lorenc'!$K38=CB$1,kwantylowa!$K38,0)</f>
        <v>11</v>
      </c>
      <c r="CL38" s="213">
        <f>IF('wg H_Lorenc'!$L38=CB$1,kwantylowa!$L38,0)</f>
        <v>0</v>
      </c>
      <c r="CM38" s="213">
        <f>IF('wg H_Lorenc'!$M38=CB$1,kwantylowa!$M38,0)</f>
        <v>0</v>
      </c>
      <c r="CO38" s="213">
        <f>IF('wg H_Lorenc'!$B38=CO$1,kwantylowa!$B38,0)</f>
        <v>0</v>
      </c>
      <c r="CP38" s="213">
        <f>IF('wg H_Lorenc'!$C38=CO$1,kwantylowa!$C38,0)</f>
        <v>0</v>
      </c>
      <c r="CQ38" s="213">
        <f>IF('wg H_Lorenc'!$D38=CO$1,kwantylowa!$D38,0)</f>
        <v>0</v>
      </c>
      <c r="CR38" s="213">
        <f>IF('wg H_Lorenc'!$E38=CO$1,kwantylowa!$E38,0)</f>
        <v>0</v>
      </c>
      <c r="CS38" s="213">
        <f>IF('wg H_Lorenc'!$F38=CO$1,kwantylowa!$F38,0)</f>
        <v>0</v>
      </c>
      <c r="CT38" s="213">
        <f>IF('wg H_Lorenc'!$G38=CO$1,kwantylowa!$G38,0)</f>
        <v>0</v>
      </c>
      <c r="CU38" s="213">
        <f>IF('wg H_Lorenc'!$H38=CO$1,kwantylowa!$H38,0)</f>
        <v>0</v>
      </c>
      <c r="CV38" s="213">
        <f>IF('wg H_Lorenc'!$I38=CO$1,kwantylowa!$I38,0)</f>
        <v>0</v>
      </c>
      <c r="CW38" s="213">
        <f>IF('wg H_Lorenc'!$J38=CO$1,kwantylowa!$J38,0)</f>
        <v>9</v>
      </c>
      <c r="CX38" s="213">
        <f>IF('wg H_Lorenc'!$K38=CO$1,kwantylowa!$K38,0)</f>
        <v>0</v>
      </c>
      <c r="CY38" s="213">
        <f>IF('wg H_Lorenc'!$L38=CO$1,kwantylowa!$L38,0)</f>
        <v>0</v>
      </c>
      <c r="CZ38" s="213">
        <f>IF('wg H_Lorenc'!$M38=CO$1,kwantylowa!$M38,0)</f>
        <v>0</v>
      </c>
      <c r="DB38" s="213">
        <f>IF('wg H_Lorenc'!$B38=DB$1,kwantylowa!$B38,0)</f>
        <v>0</v>
      </c>
      <c r="DC38" s="213">
        <f>IF('wg H_Lorenc'!$C38=DB$1,kwantylowa!$C38,0)</f>
        <v>11</v>
      </c>
      <c r="DD38" s="213">
        <f>IF('wg H_Lorenc'!$D38=DB$1,kwantylowa!$D38,0)</f>
        <v>0</v>
      </c>
      <c r="DE38" s="213">
        <f>IF('wg H_Lorenc'!$E38=DB$1,kwantylowa!$E38,0)</f>
        <v>0</v>
      </c>
      <c r="DF38" s="213">
        <f>IF('wg H_Lorenc'!$F38=DB$1,kwantylowa!$F38,0)</f>
        <v>11</v>
      </c>
      <c r="DG38" s="213">
        <f>IF('wg H_Lorenc'!$G38=DB$1,kwantylowa!$G38,0)</f>
        <v>0</v>
      </c>
      <c r="DH38" s="213">
        <f>IF('wg H_Lorenc'!$H38=DB$1,kwantylowa!$H38,0)</f>
        <v>0</v>
      </c>
      <c r="DI38" s="213">
        <f>IF('wg H_Lorenc'!$I38=DB$1,kwantylowa!$I38,0)</f>
        <v>0</v>
      </c>
      <c r="DJ38" s="213">
        <f>IF('wg H_Lorenc'!$J38=DB$1,kwantylowa!$J38,0)</f>
        <v>0</v>
      </c>
      <c r="DK38" s="213">
        <f>IF('wg H_Lorenc'!$K38=DB$1,kwantylowa!$K38,0)</f>
        <v>0</v>
      </c>
      <c r="DL38" s="213">
        <f>IF('wg H_Lorenc'!$L38=DB$1,kwantylowa!$L38,0)</f>
        <v>0</v>
      </c>
      <c r="DM38" s="213">
        <f>IF('wg H_Lorenc'!$M38=DB$1,kwantylowa!$M38,0)</f>
        <v>0</v>
      </c>
      <c r="DO38" s="213">
        <f>IF('wg H_Lorenc'!$B38=DO$1,kwantylowa!$B38,0)</f>
        <v>0</v>
      </c>
      <c r="DP38" s="213">
        <f>IF('wg H_Lorenc'!$C38=DO$1,kwantylowa!$C38,0)</f>
        <v>0</v>
      </c>
      <c r="DQ38" s="213">
        <f>IF('wg H_Lorenc'!$D38=DO$1,kwantylowa!$D38,0)</f>
        <v>0</v>
      </c>
      <c r="DR38" s="213">
        <f>IF('wg H_Lorenc'!$E38=DO$1,kwantylowa!$E38,0)</f>
        <v>0</v>
      </c>
      <c r="DS38" s="213">
        <f>IF('wg H_Lorenc'!$F38=DO$1,kwantylowa!$F38,0)</f>
        <v>0</v>
      </c>
      <c r="DT38" s="213">
        <f>IF('wg H_Lorenc'!$G38=DO$1,kwantylowa!$G38,0)</f>
        <v>0</v>
      </c>
      <c r="DU38" s="213">
        <f>IF('wg H_Lorenc'!$H38=DO$1,kwantylowa!$H38,0)</f>
        <v>0</v>
      </c>
      <c r="DV38" s="213">
        <f>IF('wg H_Lorenc'!$I38=DO$1,kwantylowa!$I38,0)</f>
        <v>0</v>
      </c>
      <c r="DW38" s="213">
        <f>IF('wg H_Lorenc'!$J38=DO$1,kwantylowa!$J38,0)</f>
        <v>0</v>
      </c>
      <c r="DX38" s="213">
        <f>IF('wg H_Lorenc'!$K38=DO$1,kwantylowa!$K38,0)</f>
        <v>0</v>
      </c>
      <c r="DY38" s="213">
        <f>IF('wg H_Lorenc'!$L38=DO$1,kwantylowa!$L38,0)</f>
        <v>0</v>
      </c>
      <c r="DZ38" s="213">
        <f>IF('wg H_Lorenc'!$M38=DO$1,kwantylowa!$M38,0)</f>
        <v>0</v>
      </c>
      <c r="EB38" s="213">
        <f>IF('wg H_Lorenc'!$B38=EB$1,kwantylowa!$B38,0)</f>
        <v>0</v>
      </c>
      <c r="EC38" s="213">
        <f>IF('wg H_Lorenc'!$C38=EB$1,kwantylowa!$C38,0)</f>
        <v>0</v>
      </c>
      <c r="ED38" s="213">
        <f>IF('wg H_Lorenc'!$D38=EB$1,kwantylowa!$D38,0)</f>
        <v>0</v>
      </c>
      <c r="EE38" s="213">
        <f>IF('wg H_Lorenc'!$E38=EB$1,kwantylowa!$E38,0)</f>
        <v>0</v>
      </c>
      <c r="EF38" s="213">
        <f>IF('wg H_Lorenc'!$F38=EB$1,kwantylowa!$F38,0)</f>
        <v>0</v>
      </c>
      <c r="EG38" s="213">
        <f>IF('wg H_Lorenc'!$G38=EB$1,kwantylowa!$G38,0)</f>
        <v>0</v>
      </c>
      <c r="EH38" s="213">
        <f>IF('wg H_Lorenc'!$H38=EB$1,kwantylowa!$H38,0)</f>
        <v>0</v>
      </c>
      <c r="EI38" s="213">
        <f>IF('wg H_Lorenc'!$I38=EB$1,kwantylowa!$I38,0)</f>
        <v>0</v>
      </c>
      <c r="EJ38" s="213">
        <f>IF('wg H_Lorenc'!$J38=EB$1,kwantylowa!$J38,0)</f>
        <v>0</v>
      </c>
      <c r="EK38" s="213">
        <f>IF('wg H_Lorenc'!$K38=EB$1,kwantylowa!$K38,0)</f>
        <v>0</v>
      </c>
      <c r="EL38" s="213">
        <f>IF('wg H_Lorenc'!$L38=EB$1,kwantylowa!$L38,0)</f>
        <v>0</v>
      </c>
      <c r="EM38" s="213">
        <f>IF('wg H_Lorenc'!$M38=EB$1,kwantylowa!$M38,0)</f>
        <v>0</v>
      </c>
    </row>
    <row r="39" spans="1:143" ht="9" customHeight="1">
      <c r="A39" s="212">
        <f>'w-wa'!A38</f>
        <v>1815</v>
      </c>
      <c r="B39" s="213">
        <f>IF('wg H_Lorenc'!B39=$A$1,kwantylowa!B39,0)</f>
        <v>0</v>
      </c>
      <c r="C39" s="213">
        <f>IF('wg H_Lorenc'!C39=$A$1,kwantylowa!C39,0)</f>
        <v>0</v>
      </c>
      <c r="D39" s="213">
        <f>IF('wg H_Lorenc'!D39=$A$1,kwantylowa!D39,0)</f>
        <v>0</v>
      </c>
      <c r="E39" s="213">
        <f>IF('wg H_Lorenc'!E39=$A$1,kwantylowa!E39,0)</f>
        <v>0</v>
      </c>
      <c r="F39" s="213">
        <f>IF('wg H_Lorenc'!F39=$A$1,kwantylowa!F39,0)</f>
        <v>0</v>
      </c>
      <c r="G39" s="213">
        <f>IF('wg H_Lorenc'!G39=$A$1,kwantylowa!G39,0)</f>
        <v>0</v>
      </c>
      <c r="H39" s="213">
        <f>IF('wg H_Lorenc'!H39=$A$1,kwantylowa!H39,0)</f>
        <v>0</v>
      </c>
      <c r="I39" s="213">
        <f>IF('wg H_Lorenc'!I39=$A$1,kwantylowa!I39,0)</f>
        <v>0</v>
      </c>
      <c r="J39" s="213">
        <f>IF('wg H_Lorenc'!J39=$A$1,kwantylowa!J39,0)</f>
        <v>0</v>
      </c>
      <c r="K39" s="213">
        <f>IF('wg H_Lorenc'!K39=$A$1,kwantylowa!K39,0)</f>
        <v>0</v>
      </c>
      <c r="L39" s="213">
        <f>IF('wg H_Lorenc'!L39=$A$1,kwantylowa!L39,0)</f>
        <v>0</v>
      </c>
      <c r="M39" s="213">
        <f>IF('wg H_Lorenc'!M39=$A$1,kwantylowa!M39,0)</f>
        <v>0</v>
      </c>
      <c r="O39" s="213">
        <f>IF('wg H_Lorenc'!$B39=$O$1,kwantylowa!$B39,0)</f>
        <v>0</v>
      </c>
      <c r="P39" s="213">
        <f>IF('wg H_Lorenc'!$C39=$O$1,kwantylowa!$C39,0)</f>
        <v>0</v>
      </c>
      <c r="Q39" s="213">
        <f>IF('wg H_Lorenc'!$D39=$O$1,kwantylowa!$D39,0)</f>
        <v>0</v>
      </c>
      <c r="R39" s="213">
        <f>IF('wg H_Lorenc'!$E39=$O$1,kwantylowa!$E39,0)</f>
        <v>0</v>
      </c>
      <c r="S39" s="213">
        <f>IF('wg H_Lorenc'!$F39=$O$1,kwantylowa!$F39,0)</f>
        <v>0</v>
      </c>
      <c r="T39" s="213">
        <f>IF('wg H_Lorenc'!$G39=$O$1,kwantylowa!$G39,0)</f>
        <v>0</v>
      </c>
      <c r="U39" s="213">
        <f>IF('wg H_Lorenc'!$H39=$O$1,kwantylowa!$H39,0)</f>
        <v>0</v>
      </c>
      <c r="V39" s="213">
        <f>IF('wg H_Lorenc'!$I39=$O$1,kwantylowa!$I39,0)</f>
        <v>0</v>
      </c>
      <c r="W39" s="213">
        <f>IF('wg H_Lorenc'!$J39=$O$1,kwantylowa!$J39,0)</f>
        <v>0</v>
      </c>
      <c r="X39" s="213">
        <f>IF('wg H_Lorenc'!$K39=$O$1,kwantylowa!$K39,0)</f>
        <v>0</v>
      </c>
      <c r="Y39" s="213">
        <f>IF('wg H_Lorenc'!$L39=$O$1,kwantylowa!$L39,0)</f>
        <v>0</v>
      </c>
      <c r="Z39" s="213">
        <f>IF('wg H_Lorenc'!$M39=$O$1,kwantylowa!$M39,0)</f>
        <v>0</v>
      </c>
      <c r="AB39" s="213">
        <f>IF('wg H_Lorenc'!$B39=$AB$1,kwantylowa!$B39,0)</f>
        <v>0</v>
      </c>
      <c r="AC39" s="213">
        <f>IF('wg H_Lorenc'!$C39=AB$1,kwantylowa!$C39,0)</f>
        <v>0</v>
      </c>
      <c r="AD39" s="213">
        <f>IF('wg H_Lorenc'!$D39=AB$1,kwantylowa!$D39,0)</f>
        <v>0</v>
      </c>
      <c r="AE39" s="213">
        <f>IF('wg H_Lorenc'!$E39=AB$1,kwantylowa!$E39,0)</f>
        <v>0</v>
      </c>
      <c r="AF39" s="213">
        <f>IF('wg H_Lorenc'!$F39=AB$1,kwantylowa!$F39,0)</f>
        <v>0</v>
      </c>
      <c r="AG39" s="213">
        <f>IF('wg H_Lorenc'!$G39=AB$1,kwantylowa!$G39,0)</f>
        <v>0</v>
      </c>
      <c r="AH39" s="213">
        <f>IF('wg H_Lorenc'!$H39=AB$1,kwantylowa!$H39,0)</f>
        <v>0</v>
      </c>
      <c r="AI39" s="213">
        <f>IF('wg H_Lorenc'!$I39=AB$1,kwantylowa!$I39,0)</f>
        <v>0</v>
      </c>
      <c r="AJ39" s="213">
        <f>IF('wg H_Lorenc'!$J39=AB$1,kwantylowa!$J39,0)</f>
        <v>0</v>
      </c>
      <c r="AK39" s="213">
        <f>IF('wg H_Lorenc'!$K39=AB$1,kwantylowa!$K39,0)</f>
        <v>0</v>
      </c>
      <c r="AL39" s="213">
        <f>IF('wg H_Lorenc'!$L39=AB$1,kwantylowa!$L39,0)</f>
        <v>0</v>
      </c>
      <c r="AM39" s="213">
        <f>IF('wg H_Lorenc'!$M39=AB$1,kwantylowa!$M39,0)</f>
        <v>0</v>
      </c>
      <c r="AO39" s="213">
        <f>IF('wg H_Lorenc'!$B39=AO$1,kwantylowa!$B39,0)</f>
        <v>0</v>
      </c>
      <c r="AP39" s="213">
        <f>IF('wg H_Lorenc'!$C39=AO$1,kwantylowa!$C39,0)</f>
        <v>0</v>
      </c>
      <c r="AQ39" s="213">
        <f>IF('wg H_Lorenc'!$D39=AO$1,kwantylowa!$D39,0)</f>
        <v>0</v>
      </c>
      <c r="AR39" s="213">
        <f>IF('wg H_Lorenc'!$E39=AO$1,kwantylowa!$E39,0)</f>
        <v>0</v>
      </c>
      <c r="AS39" s="213">
        <f>IF('wg H_Lorenc'!$F39=AO$1,kwantylowa!$F39,0)</f>
        <v>0</v>
      </c>
      <c r="AT39" s="213">
        <f>IF('wg H_Lorenc'!$G39=AO$1,kwantylowa!$G39,0)</f>
        <v>0</v>
      </c>
      <c r="AU39" s="213">
        <f>IF('wg H_Lorenc'!$H39=AO$1,kwantylowa!$H39,0)</f>
        <v>0</v>
      </c>
      <c r="AV39" s="213">
        <f>IF('wg H_Lorenc'!$I39=AO$1,kwantylowa!$I39,0)</f>
        <v>0</v>
      </c>
      <c r="AW39" s="213">
        <f>IF('wg H_Lorenc'!$J39=AO$1,kwantylowa!$J39,0)</f>
        <v>0</v>
      </c>
      <c r="AX39" s="213">
        <f>IF('wg H_Lorenc'!$K39=AO$1,kwantylowa!$K39,0)</f>
        <v>0</v>
      </c>
      <c r="AY39" s="213">
        <f>IF('wg H_Lorenc'!$L39=AO$1,kwantylowa!$L39,0)</f>
        <v>0</v>
      </c>
      <c r="AZ39" s="213">
        <f>IF('wg H_Lorenc'!$M39=AO$1,kwantylowa!$M39,0)</f>
        <v>0</v>
      </c>
      <c r="BB39" s="213">
        <f>IF('wg H_Lorenc'!$B39=BB$1,kwantylowa!$B39,0)</f>
        <v>0</v>
      </c>
      <c r="BC39" s="213">
        <f>IF('wg H_Lorenc'!$C39=BB$1,kwantylowa!$C39,0)</f>
        <v>0</v>
      </c>
      <c r="BD39" s="213">
        <f>IF('wg H_Lorenc'!$D39=BB$1,kwantylowa!$D39,0)</f>
        <v>8</v>
      </c>
      <c r="BE39" s="213">
        <f>IF('wg H_Lorenc'!$E39=BB$1,kwantylowa!$E39,0)</f>
        <v>0</v>
      </c>
      <c r="BF39" s="213">
        <f>IF('wg H_Lorenc'!$F39=BB$1,kwantylowa!$F39,0)</f>
        <v>0</v>
      </c>
      <c r="BG39" s="213">
        <f>IF('wg H_Lorenc'!$G39=BB$1,kwantylowa!$G39,0)</f>
        <v>0</v>
      </c>
      <c r="BH39" s="213">
        <f>IF('wg H_Lorenc'!$H39=BB$1,kwantylowa!$H39,0)</f>
        <v>0</v>
      </c>
      <c r="BI39" s="213">
        <f>IF('wg H_Lorenc'!$I39=BB$1,kwantylowa!$I39,0)</f>
        <v>0</v>
      </c>
      <c r="BJ39" s="213">
        <f>IF('wg H_Lorenc'!$J39=BB$1,kwantylowa!$J39,0)</f>
        <v>0</v>
      </c>
      <c r="BK39" s="213">
        <f>IF('wg H_Lorenc'!$K39=BB$1,kwantylowa!$K39,0)</f>
        <v>0</v>
      </c>
      <c r="BL39" s="213">
        <f>IF('wg H_Lorenc'!$L39=BB$1,kwantylowa!$L39,0)</f>
        <v>0</v>
      </c>
      <c r="BM39" s="213">
        <f>IF('wg H_Lorenc'!$M39=BB$1,kwantylowa!$M39,0)</f>
        <v>0</v>
      </c>
      <c r="BO39" s="213">
        <f>IF('wg H_Lorenc'!$B39=BO$1,kwantylowa!$B39,0)</f>
        <v>0</v>
      </c>
      <c r="BP39" s="213">
        <f>IF('wg H_Lorenc'!$C39=BO$1,kwantylowa!$C39,0)</f>
        <v>8</v>
      </c>
      <c r="BQ39" s="213">
        <f>IF('wg H_Lorenc'!$D39=BO$1,kwantylowa!$D39,0)</f>
        <v>0</v>
      </c>
      <c r="BR39" s="213">
        <f>IF('wg H_Lorenc'!$E39=BO$1,kwantylowa!$E39,0)</f>
        <v>9</v>
      </c>
      <c r="BS39" s="213">
        <f>IF('wg H_Lorenc'!$F39=BO$1,kwantylowa!$F39,0)</f>
        <v>8</v>
      </c>
      <c r="BT39" s="213">
        <f>IF('wg H_Lorenc'!$G39=BO$1,kwantylowa!$G39,0)</f>
        <v>6</v>
      </c>
      <c r="BU39" s="213">
        <f>IF('wg H_Lorenc'!$H39=BO$1,kwantylowa!$H39,0)</f>
        <v>0</v>
      </c>
      <c r="BV39" s="213">
        <f>IF('wg H_Lorenc'!$I39=BO$1,kwantylowa!$I39,0)</f>
        <v>0</v>
      </c>
      <c r="BW39" s="213">
        <f>IF('wg H_Lorenc'!$J39=BO$1,kwantylowa!$J39,0)</f>
        <v>0</v>
      </c>
      <c r="BX39" s="213">
        <f>IF('wg H_Lorenc'!$K39=BO$1,kwantylowa!$K39,0)</f>
        <v>8</v>
      </c>
      <c r="BY39" s="213">
        <f>IF('wg H_Lorenc'!$L39=BO$1,kwantylowa!$L39,0)</f>
        <v>9</v>
      </c>
      <c r="BZ39" s="213">
        <f>IF('wg H_Lorenc'!$M39=BO$1,kwantylowa!$M39,0)</f>
        <v>0</v>
      </c>
      <c r="CB39" s="213">
        <f>IF('wg H_Lorenc'!$B39=CB$1,kwantylowa!$B39,0)</f>
        <v>0</v>
      </c>
      <c r="CC39" s="213">
        <f>IF('wg H_Lorenc'!$C39=CB$1,kwantylowa!$C39,0)</f>
        <v>0</v>
      </c>
      <c r="CD39" s="213">
        <f>IF('wg H_Lorenc'!$D39=CB$1,kwantylowa!$D39,0)</f>
        <v>0</v>
      </c>
      <c r="CE39" s="213">
        <f>IF('wg H_Lorenc'!$E39=CB$1,kwantylowa!$E39,0)</f>
        <v>0</v>
      </c>
      <c r="CF39" s="213">
        <f>IF('wg H_Lorenc'!$F39=CB$1,kwantylowa!$F39,0)</f>
        <v>0</v>
      </c>
      <c r="CG39" s="213">
        <f>IF('wg H_Lorenc'!$G39=CB$1,kwantylowa!$G39,0)</f>
        <v>0</v>
      </c>
      <c r="CH39" s="213">
        <f>IF('wg H_Lorenc'!$H39=CB$1,kwantylowa!$H39,0)</f>
        <v>0</v>
      </c>
      <c r="CI39" s="213">
        <f>IF('wg H_Lorenc'!$I39=CB$1,kwantylowa!$I39,0)</f>
        <v>8</v>
      </c>
      <c r="CJ39" s="213">
        <f>IF('wg H_Lorenc'!$J39=CB$1,kwantylowa!$J39,0)</f>
        <v>0</v>
      </c>
      <c r="CK39" s="213">
        <f>IF('wg H_Lorenc'!$K39=CB$1,kwantylowa!$K39,0)</f>
        <v>0</v>
      </c>
      <c r="CL39" s="213">
        <f>IF('wg H_Lorenc'!$L39=CB$1,kwantylowa!$L39,0)</f>
        <v>0</v>
      </c>
      <c r="CM39" s="213">
        <f>IF('wg H_Lorenc'!$M39=CB$1,kwantylowa!$M39,0)</f>
        <v>0</v>
      </c>
      <c r="CO39" s="213">
        <f>IF('wg H_Lorenc'!$B39=CO$1,kwantylowa!$B39,0)</f>
        <v>11</v>
      </c>
      <c r="CP39" s="213">
        <f>IF('wg H_Lorenc'!$C39=CO$1,kwantylowa!$C39,0)</f>
        <v>0</v>
      </c>
      <c r="CQ39" s="213">
        <f>IF('wg H_Lorenc'!$D39=CO$1,kwantylowa!$D39,0)</f>
        <v>0</v>
      </c>
      <c r="CR39" s="213">
        <f>IF('wg H_Lorenc'!$E39=CO$1,kwantylowa!$E39,0)</f>
        <v>0</v>
      </c>
      <c r="CS39" s="213">
        <f>IF('wg H_Lorenc'!$F39=CO$1,kwantylowa!$F39,0)</f>
        <v>0</v>
      </c>
      <c r="CT39" s="213">
        <f>IF('wg H_Lorenc'!$G39=CO$1,kwantylowa!$G39,0)</f>
        <v>0</v>
      </c>
      <c r="CU39" s="213">
        <f>IF('wg H_Lorenc'!$H39=CO$1,kwantylowa!$H39,0)</f>
        <v>10</v>
      </c>
      <c r="CV39" s="213">
        <f>IF('wg H_Lorenc'!$I39=CO$1,kwantylowa!$I39,0)</f>
        <v>0</v>
      </c>
      <c r="CW39" s="213">
        <f>IF('wg H_Lorenc'!$J39=CO$1,kwantylowa!$J39,0)</f>
        <v>9</v>
      </c>
      <c r="CX39" s="213">
        <f>IF('wg H_Lorenc'!$K39=CO$1,kwantylowa!$K39,0)</f>
        <v>0</v>
      </c>
      <c r="CY39" s="213">
        <f>IF('wg H_Lorenc'!$L39=CO$1,kwantylowa!$L39,0)</f>
        <v>0</v>
      </c>
      <c r="CZ39" s="213">
        <f>IF('wg H_Lorenc'!$M39=CO$1,kwantylowa!$M39,0)</f>
        <v>0</v>
      </c>
      <c r="DB39" s="213">
        <f>IF('wg H_Lorenc'!$B39=DB$1,kwantylowa!$B39,0)</f>
        <v>0</v>
      </c>
      <c r="DC39" s="213">
        <f>IF('wg H_Lorenc'!$C39=DB$1,kwantylowa!$C39,0)</f>
        <v>0</v>
      </c>
      <c r="DD39" s="213">
        <f>IF('wg H_Lorenc'!$D39=DB$1,kwantylowa!$D39,0)</f>
        <v>0</v>
      </c>
      <c r="DE39" s="213">
        <f>IF('wg H_Lorenc'!$E39=DB$1,kwantylowa!$E39,0)</f>
        <v>0</v>
      </c>
      <c r="DF39" s="213">
        <f>IF('wg H_Lorenc'!$F39=DB$1,kwantylowa!$F39,0)</f>
        <v>0</v>
      </c>
      <c r="DG39" s="213">
        <f>IF('wg H_Lorenc'!$G39=DB$1,kwantylowa!$G39,0)</f>
        <v>0</v>
      </c>
      <c r="DH39" s="213">
        <f>IF('wg H_Lorenc'!$H39=DB$1,kwantylowa!$H39,0)</f>
        <v>0</v>
      </c>
      <c r="DI39" s="213">
        <f>IF('wg H_Lorenc'!$I39=DB$1,kwantylowa!$I39,0)</f>
        <v>0</v>
      </c>
      <c r="DJ39" s="213">
        <f>IF('wg H_Lorenc'!$J39=DB$1,kwantylowa!$J39,0)</f>
        <v>0</v>
      </c>
      <c r="DK39" s="213">
        <f>IF('wg H_Lorenc'!$K39=DB$1,kwantylowa!$K39,0)</f>
        <v>0</v>
      </c>
      <c r="DL39" s="213">
        <f>IF('wg H_Lorenc'!$L39=DB$1,kwantylowa!$L39,0)</f>
        <v>0</v>
      </c>
      <c r="DM39" s="213">
        <f>IF('wg H_Lorenc'!$M39=DB$1,kwantylowa!$M39,0)</f>
        <v>11</v>
      </c>
      <c r="DO39" s="213">
        <f>IF('wg H_Lorenc'!$B39=DO$1,kwantylowa!$B39,0)</f>
        <v>0</v>
      </c>
      <c r="DP39" s="213">
        <f>IF('wg H_Lorenc'!$C39=DO$1,kwantylowa!$C39,0)</f>
        <v>0</v>
      </c>
      <c r="DQ39" s="213">
        <f>IF('wg H_Lorenc'!$D39=DO$1,kwantylowa!$D39,0)</f>
        <v>0</v>
      </c>
      <c r="DR39" s="213">
        <f>IF('wg H_Lorenc'!$E39=DO$1,kwantylowa!$E39,0)</f>
        <v>0</v>
      </c>
      <c r="DS39" s="213">
        <f>IF('wg H_Lorenc'!$F39=DO$1,kwantylowa!$F39,0)</f>
        <v>0</v>
      </c>
      <c r="DT39" s="213">
        <f>IF('wg H_Lorenc'!$G39=DO$1,kwantylowa!$G39,0)</f>
        <v>0</v>
      </c>
      <c r="DU39" s="213">
        <f>IF('wg H_Lorenc'!$H39=DO$1,kwantylowa!$H39,0)</f>
        <v>0</v>
      </c>
      <c r="DV39" s="213">
        <f>IF('wg H_Lorenc'!$I39=DO$1,kwantylowa!$I39,0)</f>
        <v>0</v>
      </c>
      <c r="DW39" s="213">
        <f>IF('wg H_Lorenc'!$J39=DO$1,kwantylowa!$J39,0)</f>
        <v>0</v>
      </c>
      <c r="DX39" s="213">
        <f>IF('wg H_Lorenc'!$K39=DO$1,kwantylowa!$K39,0)</f>
        <v>0</v>
      </c>
      <c r="DY39" s="213">
        <f>IF('wg H_Lorenc'!$L39=DO$1,kwantylowa!$L39,0)</f>
        <v>0</v>
      </c>
      <c r="DZ39" s="213">
        <f>IF('wg H_Lorenc'!$M39=DO$1,kwantylowa!$M39,0)</f>
        <v>0</v>
      </c>
      <c r="EB39" s="213">
        <f>IF('wg H_Lorenc'!$B39=EB$1,kwantylowa!$B39,0)</f>
        <v>0</v>
      </c>
      <c r="EC39" s="213">
        <f>IF('wg H_Lorenc'!$C39=EB$1,kwantylowa!$C39,0)</f>
        <v>0</v>
      </c>
      <c r="ED39" s="213">
        <f>IF('wg H_Lorenc'!$D39=EB$1,kwantylowa!$D39,0)</f>
        <v>0</v>
      </c>
      <c r="EE39" s="213">
        <f>IF('wg H_Lorenc'!$E39=EB$1,kwantylowa!$E39,0)</f>
        <v>0</v>
      </c>
      <c r="EF39" s="213">
        <f>IF('wg H_Lorenc'!$F39=EB$1,kwantylowa!$F39,0)</f>
        <v>0</v>
      </c>
      <c r="EG39" s="213">
        <f>IF('wg H_Lorenc'!$G39=EB$1,kwantylowa!$G39,0)</f>
        <v>0</v>
      </c>
      <c r="EH39" s="213">
        <f>IF('wg H_Lorenc'!$H39=EB$1,kwantylowa!$H39,0)</f>
        <v>0</v>
      </c>
      <c r="EI39" s="213">
        <f>IF('wg H_Lorenc'!$I39=EB$1,kwantylowa!$I39,0)</f>
        <v>0</v>
      </c>
      <c r="EJ39" s="213">
        <f>IF('wg H_Lorenc'!$J39=EB$1,kwantylowa!$J39,0)</f>
        <v>0</v>
      </c>
      <c r="EK39" s="213">
        <f>IF('wg H_Lorenc'!$K39=EB$1,kwantylowa!$K39,0)</f>
        <v>0</v>
      </c>
      <c r="EL39" s="213">
        <f>IF('wg H_Lorenc'!$L39=EB$1,kwantylowa!$L39,0)</f>
        <v>0</v>
      </c>
      <c r="EM39" s="213">
        <f>IF('wg H_Lorenc'!$M39=EB$1,kwantylowa!$M39,0)</f>
        <v>0</v>
      </c>
    </row>
    <row r="40" spans="1:143" ht="9" customHeight="1">
      <c r="A40" s="212">
        <f>'w-wa'!A39</f>
        <v>1816</v>
      </c>
      <c r="B40" s="213">
        <f>IF('wg H_Lorenc'!B40=$A$1,kwantylowa!B40,0)</f>
        <v>0</v>
      </c>
      <c r="C40" s="213">
        <f>IF('wg H_Lorenc'!C40=$A$1,kwantylowa!C40,0)</f>
        <v>0</v>
      </c>
      <c r="D40" s="213">
        <f>IF('wg H_Lorenc'!D40=$A$1,kwantylowa!D40,0)</f>
        <v>0</v>
      </c>
      <c r="E40" s="213">
        <f>IF('wg H_Lorenc'!E40=$A$1,kwantylowa!E40,0)</f>
        <v>0</v>
      </c>
      <c r="F40" s="213">
        <f>IF('wg H_Lorenc'!F40=$A$1,kwantylowa!F40,0)</f>
        <v>0</v>
      </c>
      <c r="G40" s="213">
        <f>IF('wg H_Lorenc'!G40=$A$1,kwantylowa!G40,0)</f>
        <v>0</v>
      </c>
      <c r="H40" s="213">
        <f>IF('wg H_Lorenc'!H40=$A$1,kwantylowa!H40,0)</f>
        <v>0</v>
      </c>
      <c r="I40" s="213">
        <f>IF('wg H_Lorenc'!I40=$A$1,kwantylowa!I40,0)</f>
        <v>0</v>
      </c>
      <c r="J40" s="213">
        <f>IF('wg H_Lorenc'!J40=$A$1,kwantylowa!J40,0)</f>
        <v>0</v>
      </c>
      <c r="K40" s="213">
        <f>IF('wg H_Lorenc'!K40=$A$1,kwantylowa!K40,0)</f>
        <v>0</v>
      </c>
      <c r="L40" s="213">
        <f>IF('wg H_Lorenc'!L40=$A$1,kwantylowa!L40,0)</f>
        <v>0</v>
      </c>
      <c r="M40" s="213">
        <f>IF('wg H_Lorenc'!M40=$A$1,kwantylowa!M40,0)</f>
        <v>0</v>
      </c>
      <c r="O40" s="213">
        <f>IF('wg H_Lorenc'!$B40=$O$1,kwantylowa!$B40,0)</f>
        <v>0</v>
      </c>
      <c r="P40" s="213">
        <f>IF('wg H_Lorenc'!$C40=$O$1,kwantylowa!$C40,0)</f>
        <v>0</v>
      </c>
      <c r="Q40" s="213">
        <f>IF('wg H_Lorenc'!$D40=$O$1,kwantylowa!$D40,0)</f>
        <v>0</v>
      </c>
      <c r="R40" s="213">
        <f>IF('wg H_Lorenc'!$E40=$O$1,kwantylowa!$E40,0)</f>
        <v>0</v>
      </c>
      <c r="S40" s="213">
        <f>IF('wg H_Lorenc'!$F40=$O$1,kwantylowa!$F40,0)</f>
        <v>0</v>
      </c>
      <c r="T40" s="213">
        <f>IF('wg H_Lorenc'!$G40=$O$1,kwantylowa!$G40,0)</f>
        <v>0</v>
      </c>
      <c r="U40" s="213">
        <f>IF('wg H_Lorenc'!$H40=$O$1,kwantylowa!$H40,0)</f>
        <v>0</v>
      </c>
      <c r="V40" s="213">
        <f>IF('wg H_Lorenc'!$I40=$O$1,kwantylowa!$I40,0)</f>
        <v>0</v>
      </c>
      <c r="W40" s="213">
        <f>IF('wg H_Lorenc'!$J40=$O$1,kwantylowa!$J40,0)</f>
        <v>0</v>
      </c>
      <c r="X40" s="213">
        <f>IF('wg H_Lorenc'!$K40=$O$1,kwantylowa!$K40,0)</f>
        <v>0</v>
      </c>
      <c r="Y40" s="213">
        <f>IF('wg H_Lorenc'!$L40=$O$1,kwantylowa!$L40,0)</f>
        <v>0</v>
      </c>
      <c r="Z40" s="213">
        <f>IF('wg H_Lorenc'!$M40=$O$1,kwantylowa!$M40,0)</f>
        <v>0</v>
      </c>
      <c r="AB40" s="213">
        <f>IF('wg H_Lorenc'!$B40=$AB$1,kwantylowa!$B40,0)</f>
        <v>0</v>
      </c>
      <c r="AC40" s="213">
        <f>IF('wg H_Lorenc'!$C40=AB$1,kwantylowa!$C40,0)</f>
        <v>0</v>
      </c>
      <c r="AD40" s="213">
        <f>IF('wg H_Lorenc'!$D40=AB$1,kwantylowa!$D40,0)</f>
        <v>0</v>
      </c>
      <c r="AE40" s="213">
        <f>IF('wg H_Lorenc'!$E40=AB$1,kwantylowa!$E40,0)</f>
        <v>0</v>
      </c>
      <c r="AF40" s="213">
        <f>IF('wg H_Lorenc'!$F40=AB$1,kwantylowa!$F40,0)</f>
        <v>0</v>
      </c>
      <c r="AG40" s="213">
        <f>IF('wg H_Lorenc'!$G40=AB$1,kwantylowa!$G40,0)</f>
        <v>0</v>
      </c>
      <c r="AH40" s="213">
        <f>IF('wg H_Lorenc'!$H40=AB$1,kwantylowa!$H40,0)</f>
        <v>0</v>
      </c>
      <c r="AI40" s="213">
        <f>IF('wg H_Lorenc'!$I40=AB$1,kwantylowa!$I40,0)</f>
        <v>0</v>
      </c>
      <c r="AJ40" s="213">
        <f>IF('wg H_Lorenc'!$J40=AB$1,kwantylowa!$J40,0)</f>
        <v>0</v>
      </c>
      <c r="AK40" s="213">
        <f>IF('wg H_Lorenc'!$K40=AB$1,kwantylowa!$K40,0)</f>
        <v>0</v>
      </c>
      <c r="AL40" s="213">
        <f>IF('wg H_Lorenc'!$L40=AB$1,kwantylowa!$L40,0)</f>
        <v>0</v>
      </c>
      <c r="AM40" s="213">
        <f>IF('wg H_Lorenc'!$M40=AB$1,kwantylowa!$M40,0)</f>
        <v>0</v>
      </c>
      <c r="AO40" s="213">
        <f>IF('wg H_Lorenc'!$B40=AO$1,kwantylowa!$B40,0)</f>
        <v>0</v>
      </c>
      <c r="AP40" s="213">
        <f>IF('wg H_Lorenc'!$C40=AO$1,kwantylowa!$C40,0)</f>
        <v>0</v>
      </c>
      <c r="AQ40" s="213">
        <f>IF('wg H_Lorenc'!$D40=AO$1,kwantylowa!$D40,0)</f>
        <v>0</v>
      </c>
      <c r="AR40" s="213">
        <f>IF('wg H_Lorenc'!$E40=AO$1,kwantylowa!$E40,0)</f>
        <v>0</v>
      </c>
      <c r="AS40" s="213">
        <f>IF('wg H_Lorenc'!$F40=AO$1,kwantylowa!$F40,0)</f>
        <v>0</v>
      </c>
      <c r="AT40" s="213">
        <f>IF('wg H_Lorenc'!$G40=AO$1,kwantylowa!$G40,0)</f>
        <v>0</v>
      </c>
      <c r="AU40" s="213">
        <f>IF('wg H_Lorenc'!$H40=AO$1,kwantylowa!$H40,0)</f>
        <v>0</v>
      </c>
      <c r="AV40" s="213">
        <f>IF('wg H_Lorenc'!$I40=AO$1,kwantylowa!$I40,0)</f>
        <v>0</v>
      </c>
      <c r="AW40" s="213">
        <f>IF('wg H_Lorenc'!$J40=AO$1,kwantylowa!$J40,0)</f>
        <v>0</v>
      </c>
      <c r="AX40" s="213">
        <f>IF('wg H_Lorenc'!$K40=AO$1,kwantylowa!$K40,0)</f>
        <v>0</v>
      </c>
      <c r="AY40" s="213">
        <f>IF('wg H_Lorenc'!$L40=AO$1,kwantylowa!$L40,0)</f>
        <v>0</v>
      </c>
      <c r="AZ40" s="213">
        <f>IF('wg H_Lorenc'!$M40=AO$1,kwantylowa!$M40,0)</f>
        <v>0</v>
      </c>
      <c r="BB40" s="213">
        <f>IF('wg H_Lorenc'!$B40=BB$1,kwantylowa!$B40,0)</f>
        <v>8</v>
      </c>
      <c r="BC40" s="213">
        <f>IF('wg H_Lorenc'!$C40=BB$1,kwantylowa!$C40,0)</f>
        <v>0</v>
      </c>
      <c r="BD40" s="213">
        <f>IF('wg H_Lorenc'!$D40=BB$1,kwantylowa!$D40,0)</f>
        <v>0</v>
      </c>
      <c r="BE40" s="213">
        <f>IF('wg H_Lorenc'!$E40=BB$1,kwantylowa!$E40,0)</f>
        <v>0</v>
      </c>
      <c r="BF40" s="213">
        <f>IF('wg H_Lorenc'!$F40=BB$1,kwantylowa!$F40,0)</f>
        <v>0</v>
      </c>
      <c r="BG40" s="213">
        <f>IF('wg H_Lorenc'!$G40=BB$1,kwantylowa!$G40,0)</f>
        <v>0</v>
      </c>
      <c r="BH40" s="213">
        <f>IF('wg H_Lorenc'!$H40=BB$1,kwantylowa!$H40,0)</f>
        <v>0</v>
      </c>
      <c r="BI40" s="213">
        <f>IF('wg H_Lorenc'!$I40=BB$1,kwantylowa!$I40,0)</f>
        <v>0</v>
      </c>
      <c r="BJ40" s="213">
        <f>IF('wg H_Lorenc'!$J40=BB$1,kwantylowa!$J40,0)</f>
        <v>0</v>
      </c>
      <c r="BK40" s="213">
        <f>IF('wg H_Lorenc'!$K40=BB$1,kwantylowa!$K40,0)</f>
        <v>0</v>
      </c>
      <c r="BL40" s="213">
        <f>IF('wg H_Lorenc'!$L40=BB$1,kwantylowa!$L40,0)</f>
        <v>0</v>
      </c>
      <c r="BM40" s="213">
        <f>IF('wg H_Lorenc'!$M40=BB$1,kwantylowa!$M40,0)</f>
        <v>0</v>
      </c>
      <c r="BO40" s="213">
        <f>IF('wg H_Lorenc'!$B40=BO$1,kwantylowa!$B40,0)</f>
        <v>0</v>
      </c>
      <c r="BP40" s="213">
        <f>IF('wg H_Lorenc'!$C40=BO$1,kwantylowa!$C40,0)</f>
        <v>0</v>
      </c>
      <c r="BQ40" s="213">
        <f>IF('wg H_Lorenc'!$D40=BO$1,kwantylowa!$D40,0)</f>
        <v>9</v>
      </c>
      <c r="BR40" s="213">
        <f>IF('wg H_Lorenc'!$E40=BO$1,kwantylowa!$E40,0)</f>
        <v>10</v>
      </c>
      <c r="BS40" s="213">
        <f>IF('wg H_Lorenc'!$F40=BO$1,kwantylowa!$F40,0)</f>
        <v>10</v>
      </c>
      <c r="BT40" s="213">
        <f>IF('wg H_Lorenc'!$G40=BO$1,kwantylowa!$G40,0)</f>
        <v>6</v>
      </c>
      <c r="BU40" s="213">
        <f>IF('wg H_Lorenc'!$H40=BO$1,kwantylowa!$H40,0)</f>
        <v>0</v>
      </c>
      <c r="BV40" s="213">
        <f>IF('wg H_Lorenc'!$I40=BO$1,kwantylowa!$I40,0)</f>
        <v>0</v>
      </c>
      <c r="BW40" s="213">
        <f>IF('wg H_Lorenc'!$J40=BO$1,kwantylowa!$J40,0)</f>
        <v>7</v>
      </c>
      <c r="BX40" s="213">
        <f>IF('wg H_Lorenc'!$K40=BO$1,kwantylowa!$K40,0)</f>
        <v>0</v>
      </c>
      <c r="BY40" s="213">
        <f>IF('wg H_Lorenc'!$L40=BO$1,kwantylowa!$L40,0)</f>
        <v>7</v>
      </c>
      <c r="BZ40" s="213">
        <f>IF('wg H_Lorenc'!$M40=BO$1,kwantylowa!$M40,0)</f>
        <v>10</v>
      </c>
      <c r="CB40" s="213">
        <f>IF('wg H_Lorenc'!$B40=CB$1,kwantylowa!$B40,0)</f>
        <v>0</v>
      </c>
      <c r="CC40" s="213">
        <f>IF('wg H_Lorenc'!$C40=CB$1,kwantylowa!$C40,0)</f>
        <v>10</v>
      </c>
      <c r="CD40" s="213">
        <f>IF('wg H_Lorenc'!$D40=CB$1,kwantylowa!$D40,0)</f>
        <v>0</v>
      </c>
      <c r="CE40" s="213">
        <f>IF('wg H_Lorenc'!$E40=CB$1,kwantylowa!$E40,0)</f>
        <v>0</v>
      </c>
      <c r="CF40" s="213">
        <f>IF('wg H_Lorenc'!$F40=CB$1,kwantylowa!$F40,0)</f>
        <v>0</v>
      </c>
      <c r="CG40" s="213">
        <f>IF('wg H_Lorenc'!$G40=CB$1,kwantylowa!$G40,0)</f>
        <v>0</v>
      </c>
      <c r="CH40" s="213">
        <f>IF('wg H_Lorenc'!$H40=CB$1,kwantylowa!$H40,0)</f>
        <v>7</v>
      </c>
      <c r="CI40" s="213">
        <f>IF('wg H_Lorenc'!$I40=CB$1,kwantylowa!$I40,0)</f>
        <v>0</v>
      </c>
      <c r="CJ40" s="213">
        <f>IF('wg H_Lorenc'!$J40=CB$1,kwantylowa!$J40,0)</f>
        <v>0</v>
      </c>
      <c r="CK40" s="213">
        <f>IF('wg H_Lorenc'!$K40=CB$1,kwantylowa!$K40,0)</f>
        <v>9</v>
      </c>
      <c r="CL40" s="213">
        <f>IF('wg H_Lorenc'!$L40=CB$1,kwantylowa!$L40,0)</f>
        <v>0</v>
      </c>
      <c r="CM40" s="213">
        <f>IF('wg H_Lorenc'!$M40=CB$1,kwantylowa!$M40,0)</f>
        <v>0</v>
      </c>
      <c r="CO40" s="213">
        <f>IF('wg H_Lorenc'!$B40=CO$1,kwantylowa!$B40,0)</f>
        <v>0</v>
      </c>
      <c r="CP40" s="213">
        <f>IF('wg H_Lorenc'!$C40=CO$1,kwantylowa!$C40,0)</f>
        <v>0</v>
      </c>
      <c r="CQ40" s="213">
        <f>IF('wg H_Lorenc'!$D40=CO$1,kwantylowa!$D40,0)</f>
        <v>0</v>
      </c>
      <c r="CR40" s="213">
        <f>IF('wg H_Lorenc'!$E40=CO$1,kwantylowa!$E40,0)</f>
        <v>0</v>
      </c>
      <c r="CS40" s="213">
        <f>IF('wg H_Lorenc'!$F40=CO$1,kwantylowa!$F40,0)</f>
        <v>0</v>
      </c>
      <c r="CT40" s="213">
        <f>IF('wg H_Lorenc'!$G40=CO$1,kwantylowa!$G40,0)</f>
        <v>0</v>
      </c>
      <c r="CU40" s="213">
        <f>IF('wg H_Lorenc'!$H40=CO$1,kwantylowa!$H40,0)</f>
        <v>0</v>
      </c>
      <c r="CV40" s="213">
        <f>IF('wg H_Lorenc'!$I40=CO$1,kwantylowa!$I40,0)</f>
        <v>10</v>
      </c>
      <c r="CW40" s="213">
        <f>IF('wg H_Lorenc'!$J40=CO$1,kwantylowa!$J40,0)</f>
        <v>0</v>
      </c>
      <c r="CX40" s="213">
        <f>IF('wg H_Lorenc'!$K40=CO$1,kwantylowa!$K40,0)</f>
        <v>0</v>
      </c>
      <c r="CY40" s="213">
        <f>IF('wg H_Lorenc'!$L40=CO$1,kwantylowa!$L40,0)</f>
        <v>0</v>
      </c>
      <c r="CZ40" s="213">
        <f>IF('wg H_Lorenc'!$M40=CO$1,kwantylowa!$M40,0)</f>
        <v>0</v>
      </c>
      <c r="DB40" s="213">
        <f>IF('wg H_Lorenc'!$B40=DB$1,kwantylowa!$B40,0)</f>
        <v>0</v>
      </c>
      <c r="DC40" s="213">
        <f>IF('wg H_Lorenc'!$C40=DB$1,kwantylowa!$C40,0)</f>
        <v>0</v>
      </c>
      <c r="DD40" s="213">
        <f>IF('wg H_Lorenc'!$D40=DB$1,kwantylowa!$D40,0)</f>
        <v>0</v>
      </c>
      <c r="DE40" s="213">
        <f>IF('wg H_Lorenc'!$E40=DB$1,kwantylowa!$E40,0)</f>
        <v>0</v>
      </c>
      <c r="DF40" s="213">
        <f>IF('wg H_Lorenc'!$F40=DB$1,kwantylowa!$F40,0)</f>
        <v>0</v>
      </c>
      <c r="DG40" s="213">
        <f>IF('wg H_Lorenc'!$G40=DB$1,kwantylowa!$G40,0)</f>
        <v>0</v>
      </c>
      <c r="DH40" s="213">
        <f>IF('wg H_Lorenc'!$H40=DB$1,kwantylowa!$H40,0)</f>
        <v>0</v>
      </c>
      <c r="DI40" s="213">
        <f>IF('wg H_Lorenc'!$I40=DB$1,kwantylowa!$I40,0)</f>
        <v>0</v>
      </c>
      <c r="DJ40" s="213">
        <f>IF('wg H_Lorenc'!$J40=DB$1,kwantylowa!$J40,0)</f>
        <v>0</v>
      </c>
      <c r="DK40" s="213">
        <f>IF('wg H_Lorenc'!$K40=DB$1,kwantylowa!$K40,0)</f>
        <v>0</v>
      </c>
      <c r="DL40" s="213">
        <f>IF('wg H_Lorenc'!$L40=DB$1,kwantylowa!$L40,0)</f>
        <v>0</v>
      </c>
      <c r="DM40" s="213">
        <f>IF('wg H_Lorenc'!$M40=DB$1,kwantylowa!$M40,0)</f>
        <v>0</v>
      </c>
      <c r="DO40" s="213">
        <f>IF('wg H_Lorenc'!$B40=DO$1,kwantylowa!$B40,0)</f>
        <v>0</v>
      </c>
      <c r="DP40" s="213">
        <f>IF('wg H_Lorenc'!$C40=DO$1,kwantylowa!$C40,0)</f>
        <v>0</v>
      </c>
      <c r="DQ40" s="213">
        <f>IF('wg H_Lorenc'!$D40=DO$1,kwantylowa!$D40,0)</f>
        <v>0</v>
      </c>
      <c r="DR40" s="213">
        <f>IF('wg H_Lorenc'!$E40=DO$1,kwantylowa!$E40,0)</f>
        <v>0</v>
      </c>
      <c r="DS40" s="213">
        <f>IF('wg H_Lorenc'!$F40=DO$1,kwantylowa!$F40,0)</f>
        <v>0</v>
      </c>
      <c r="DT40" s="213">
        <f>IF('wg H_Lorenc'!$G40=DO$1,kwantylowa!$G40,0)</f>
        <v>0</v>
      </c>
      <c r="DU40" s="213">
        <f>IF('wg H_Lorenc'!$H40=DO$1,kwantylowa!$H40,0)</f>
        <v>0</v>
      </c>
      <c r="DV40" s="213">
        <f>IF('wg H_Lorenc'!$I40=DO$1,kwantylowa!$I40,0)</f>
        <v>0</v>
      </c>
      <c r="DW40" s="213">
        <f>IF('wg H_Lorenc'!$J40=DO$1,kwantylowa!$J40,0)</f>
        <v>0</v>
      </c>
      <c r="DX40" s="213">
        <f>IF('wg H_Lorenc'!$K40=DO$1,kwantylowa!$K40,0)</f>
        <v>0</v>
      </c>
      <c r="DY40" s="213">
        <f>IF('wg H_Lorenc'!$L40=DO$1,kwantylowa!$L40,0)</f>
        <v>0</v>
      </c>
      <c r="DZ40" s="213">
        <f>IF('wg H_Lorenc'!$M40=DO$1,kwantylowa!$M40,0)</f>
        <v>0</v>
      </c>
      <c r="EB40" s="213">
        <f>IF('wg H_Lorenc'!$B40=EB$1,kwantylowa!$B40,0)</f>
        <v>0</v>
      </c>
      <c r="EC40" s="213">
        <f>IF('wg H_Lorenc'!$C40=EB$1,kwantylowa!$C40,0)</f>
        <v>0</v>
      </c>
      <c r="ED40" s="213">
        <f>IF('wg H_Lorenc'!$D40=EB$1,kwantylowa!$D40,0)</f>
        <v>0</v>
      </c>
      <c r="EE40" s="213">
        <f>IF('wg H_Lorenc'!$E40=EB$1,kwantylowa!$E40,0)</f>
        <v>0</v>
      </c>
      <c r="EF40" s="213">
        <f>IF('wg H_Lorenc'!$F40=EB$1,kwantylowa!$F40,0)</f>
        <v>0</v>
      </c>
      <c r="EG40" s="213">
        <f>IF('wg H_Lorenc'!$G40=EB$1,kwantylowa!$G40,0)</f>
        <v>0</v>
      </c>
      <c r="EH40" s="213">
        <f>IF('wg H_Lorenc'!$H40=EB$1,kwantylowa!$H40,0)</f>
        <v>0</v>
      </c>
      <c r="EI40" s="213">
        <f>IF('wg H_Lorenc'!$I40=EB$1,kwantylowa!$I40,0)</f>
        <v>0</v>
      </c>
      <c r="EJ40" s="213">
        <f>IF('wg H_Lorenc'!$J40=EB$1,kwantylowa!$J40,0)</f>
        <v>0</v>
      </c>
      <c r="EK40" s="213">
        <f>IF('wg H_Lorenc'!$K40=EB$1,kwantylowa!$K40,0)</f>
        <v>0</v>
      </c>
      <c r="EL40" s="213">
        <f>IF('wg H_Lorenc'!$L40=EB$1,kwantylowa!$L40,0)</f>
        <v>0</v>
      </c>
      <c r="EM40" s="213">
        <f>IF('wg H_Lorenc'!$M40=EB$1,kwantylowa!$M40,0)</f>
        <v>0</v>
      </c>
    </row>
    <row r="41" spans="1:143" ht="9" customHeight="1">
      <c r="A41" s="212">
        <f>'w-wa'!A40</f>
        <v>1817</v>
      </c>
      <c r="B41" s="213">
        <f>IF('wg H_Lorenc'!B41=$A$1,kwantylowa!B41,0)</f>
        <v>0</v>
      </c>
      <c r="C41" s="213">
        <f>IF('wg H_Lorenc'!C41=$A$1,kwantylowa!C41,0)</f>
        <v>0</v>
      </c>
      <c r="D41" s="213">
        <f>IF('wg H_Lorenc'!D41=$A$1,kwantylowa!D41,0)</f>
        <v>0</v>
      </c>
      <c r="E41" s="213">
        <f>IF('wg H_Lorenc'!E41=$A$1,kwantylowa!E41,0)</f>
        <v>0</v>
      </c>
      <c r="F41" s="213">
        <f>IF('wg H_Lorenc'!F41=$A$1,kwantylowa!F41,0)</f>
        <v>0</v>
      </c>
      <c r="G41" s="213">
        <f>IF('wg H_Lorenc'!G41=$A$1,kwantylowa!G41,0)</f>
        <v>0</v>
      </c>
      <c r="H41" s="213">
        <f>IF('wg H_Lorenc'!H41=$A$1,kwantylowa!H41,0)</f>
        <v>0</v>
      </c>
      <c r="I41" s="213">
        <f>IF('wg H_Lorenc'!I41=$A$1,kwantylowa!I41,0)</f>
        <v>0</v>
      </c>
      <c r="J41" s="213">
        <f>IF('wg H_Lorenc'!J41=$A$1,kwantylowa!J41,0)</f>
        <v>0</v>
      </c>
      <c r="K41" s="213">
        <f>IF('wg H_Lorenc'!K41=$A$1,kwantylowa!K41,0)</f>
        <v>0</v>
      </c>
      <c r="L41" s="213">
        <f>IF('wg H_Lorenc'!L41=$A$1,kwantylowa!L41,0)</f>
        <v>0</v>
      </c>
      <c r="M41" s="213">
        <f>IF('wg H_Lorenc'!M41=$A$1,kwantylowa!M41,0)</f>
        <v>0</v>
      </c>
      <c r="O41" s="213">
        <f>IF('wg H_Lorenc'!$B41=$O$1,kwantylowa!$B41,0)</f>
        <v>0</v>
      </c>
      <c r="P41" s="213">
        <f>IF('wg H_Lorenc'!$C41=$O$1,kwantylowa!$C41,0)</f>
        <v>0</v>
      </c>
      <c r="Q41" s="213">
        <f>IF('wg H_Lorenc'!$D41=$O$1,kwantylowa!$D41,0)</f>
        <v>0</v>
      </c>
      <c r="R41" s="213">
        <f>IF('wg H_Lorenc'!$E41=$O$1,kwantylowa!$E41,0)</f>
        <v>0</v>
      </c>
      <c r="S41" s="213">
        <f>IF('wg H_Lorenc'!$F41=$O$1,kwantylowa!$F41,0)</f>
        <v>0</v>
      </c>
      <c r="T41" s="213">
        <f>IF('wg H_Lorenc'!$G41=$O$1,kwantylowa!$G41,0)</f>
        <v>0</v>
      </c>
      <c r="U41" s="213">
        <f>IF('wg H_Lorenc'!$H41=$O$1,kwantylowa!$H41,0)</f>
        <v>0</v>
      </c>
      <c r="V41" s="213">
        <f>IF('wg H_Lorenc'!$I41=$O$1,kwantylowa!$I41,0)</f>
        <v>0</v>
      </c>
      <c r="W41" s="213">
        <f>IF('wg H_Lorenc'!$J41=$O$1,kwantylowa!$J41,0)</f>
        <v>0</v>
      </c>
      <c r="X41" s="213">
        <f>IF('wg H_Lorenc'!$K41=$O$1,kwantylowa!$K41,0)</f>
        <v>0</v>
      </c>
      <c r="Y41" s="213">
        <f>IF('wg H_Lorenc'!$L41=$O$1,kwantylowa!$L41,0)</f>
        <v>0</v>
      </c>
      <c r="Z41" s="213">
        <f>IF('wg H_Lorenc'!$M41=$O$1,kwantylowa!$M41,0)</f>
        <v>0</v>
      </c>
      <c r="AB41" s="213">
        <f>IF('wg H_Lorenc'!$B41=$AB$1,kwantylowa!$B41,0)</f>
        <v>0</v>
      </c>
      <c r="AC41" s="213">
        <f>IF('wg H_Lorenc'!$C41=AB$1,kwantylowa!$C41,0)</f>
        <v>0</v>
      </c>
      <c r="AD41" s="213">
        <f>IF('wg H_Lorenc'!$D41=AB$1,kwantylowa!$D41,0)</f>
        <v>0</v>
      </c>
      <c r="AE41" s="213">
        <f>IF('wg H_Lorenc'!$E41=AB$1,kwantylowa!$E41,0)</f>
        <v>0</v>
      </c>
      <c r="AF41" s="213">
        <f>IF('wg H_Lorenc'!$F41=AB$1,kwantylowa!$F41,0)</f>
        <v>0</v>
      </c>
      <c r="AG41" s="213">
        <f>IF('wg H_Lorenc'!$G41=AB$1,kwantylowa!$G41,0)</f>
        <v>0</v>
      </c>
      <c r="AH41" s="213">
        <f>IF('wg H_Lorenc'!$H41=AB$1,kwantylowa!$H41,0)</f>
        <v>0</v>
      </c>
      <c r="AI41" s="213">
        <f>IF('wg H_Lorenc'!$I41=AB$1,kwantylowa!$I41,0)</f>
        <v>0</v>
      </c>
      <c r="AJ41" s="213">
        <f>IF('wg H_Lorenc'!$J41=AB$1,kwantylowa!$J41,0)</f>
        <v>0</v>
      </c>
      <c r="AK41" s="213">
        <f>IF('wg H_Lorenc'!$K41=AB$1,kwantylowa!$K41,0)</f>
        <v>0</v>
      </c>
      <c r="AL41" s="213">
        <f>IF('wg H_Lorenc'!$L41=AB$1,kwantylowa!$L41,0)</f>
        <v>0</v>
      </c>
      <c r="AM41" s="213">
        <f>IF('wg H_Lorenc'!$M41=AB$1,kwantylowa!$M41,0)</f>
        <v>0</v>
      </c>
      <c r="AO41" s="213">
        <f>IF('wg H_Lorenc'!$B41=AO$1,kwantylowa!$B41,0)</f>
        <v>5</v>
      </c>
      <c r="AP41" s="213">
        <f>IF('wg H_Lorenc'!$C41=AO$1,kwantylowa!$C41,0)</f>
        <v>4</v>
      </c>
      <c r="AQ41" s="213">
        <f>IF('wg H_Lorenc'!$D41=AO$1,kwantylowa!$D41,0)</f>
        <v>0</v>
      </c>
      <c r="AR41" s="213">
        <f>IF('wg H_Lorenc'!$E41=AO$1,kwantylowa!$E41,0)</f>
        <v>0</v>
      </c>
      <c r="AS41" s="213">
        <f>IF('wg H_Lorenc'!$F41=AO$1,kwantylowa!$F41,0)</f>
        <v>0</v>
      </c>
      <c r="AT41" s="213">
        <f>IF('wg H_Lorenc'!$G41=AO$1,kwantylowa!$G41,0)</f>
        <v>2</v>
      </c>
      <c r="AU41" s="213">
        <f>IF('wg H_Lorenc'!$H41=AO$1,kwantylowa!$H41,0)</f>
        <v>0</v>
      </c>
      <c r="AV41" s="213">
        <f>IF('wg H_Lorenc'!$I41=AO$1,kwantylowa!$I41,0)</f>
        <v>0</v>
      </c>
      <c r="AW41" s="213">
        <f>IF('wg H_Lorenc'!$J41=AO$1,kwantylowa!$J41,0)</f>
        <v>0</v>
      </c>
      <c r="AX41" s="213">
        <f>IF('wg H_Lorenc'!$K41=AO$1,kwantylowa!$K41,0)</f>
        <v>0</v>
      </c>
      <c r="AY41" s="213">
        <f>IF('wg H_Lorenc'!$L41=AO$1,kwantylowa!$L41,0)</f>
        <v>0</v>
      </c>
      <c r="AZ41" s="213">
        <f>IF('wg H_Lorenc'!$M41=AO$1,kwantylowa!$M41,0)</f>
        <v>0</v>
      </c>
      <c r="BB41" s="213">
        <f>IF('wg H_Lorenc'!$B41=BB$1,kwantylowa!$B41,0)</f>
        <v>0</v>
      </c>
      <c r="BC41" s="213">
        <f>IF('wg H_Lorenc'!$C41=BB$1,kwantylowa!$C41,0)</f>
        <v>0</v>
      </c>
      <c r="BD41" s="213">
        <f>IF('wg H_Lorenc'!$D41=BB$1,kwantylowa!$D41,0)</f>
        <v>0</v>
      </c>
      <c r="BE41" s="213">
        <f>IF('wg H_Lorenc'!$E41=BB$1,kwantylowa!$E41,0)</f>
        <v>0</v>
      </c>
      <c r="BF41" s="213">
        <f>IF('wg H_Lorenc'!$F41=BB$1,kwantylowa!$F41,0)</f>
        <v>0</v>
      </c>
      <c r="BG41" s="213">
        <f>IF('wg H_Lorenc'!$G41=BB$1,kwantylowa!$G41,0)</f>
        <v>0</v>
      </c>
      <c r="BH41" s="213">
        <f>IF('wg H_Lorenc'!$H41=BB$1,kwantylowa!$H41,0)</f>
        <v>0</v>
      </c>
      <c r="BI41" s="213">
        <f>IF('wg H_Lorenc'!$I41=BB$1,kwantylowa!$I41,0)</f>
        <v>0</v>
      </c>
      <c r="BJ41" s="213">
        <f>IF('wg H_Lorenc'!$J41=BB$1,kwantylowa!$J41,0)</f>
        <v>0</v>
      </c>
      <c r="BK41" s="213">
        <f>IF('wg H_Lorenc'!$K41=BB$1,kwantylowa!$K41,0)</f>
        <v>0</v>
      </c>
      <c r="BL41" s="213">
        <f>IF('wg H_Lorenc'!$L41=BB$1,kwantylowa!$L41,0)</f>
        <v>0</v>
      </c>
      <c r="BM41" s="213">
        <f>IF('wg H_Lorenc'!$M41=BB$1,kwantylowa!$M41,0)</f>
        <v>0</v>
      </c>
      <c r="BO41" s="213">
        <f>IF('wg H_Lorenc'!$B41=BO$1,kwantylowa!$B41,0)</f>
        <v>0</v>
      </c>
      <c r="BP41" s="213">
        <f>IF('wg H_Lorenc'!$C41=BO$1,kwantylowa!$C41,0)</f>
        <v>0</v>
      </c>
      <c r="BQ41" s="213">
        <f>IF('wg H_Lorenc'!$D41=BO$1,kwantylowa!$D41,0)</f>
        <v>8</v>
      </c>
      <c r="BR41" s="213">
        <f>IF('wg H_Lorenc'!$E41=BO$1,kwantylowa!$E41,0)</f>
        <v>0</v>
      </c>
      <c r="BS41" s="213">
        <f>IF('wg H_Lorenc'!$F41=BO$1,kwantylowa!$F41,0)</f>
        <v>7</v>
      </c>
      <c r="BT41" s="213">
        <f>IF('wg H_Lorenc'!$G41=BO$1,kwantylowa!$G41,0)</f>
        <v>0</v>
      </c>
      <c r="BU41" s="213">
        <f>IF('wg H_Lorenc'!$H41=BO$1,kwantylowa!$H41,0)</f>
        <v>6</v>
      </c>
      <c r="BV41" s="213">
        <f>IF('wg H_Lorenc'!$I41=BO$1,kwantylowa!$I41,0)</f>
        <v>6</v>
      </c>
      <c r="BW41" s="213">
        <f>IF('wg H_Lorenc'!$J41=BO$1,kwantylowa!$J41,0)</f>
        <v>0</v>
      </c>
      <c r="BX41" s="213">
        <f>IF('wg H_Lorenc'!$K41=BO$1,kwantylowa!$K41,0)</f>
        <v>0</v>
      </c>
      <c r="BY41" s="213">
        <f>IF('wg H_Lorenc'!$L41=BO$1,kwantylowa!$L41,0)</f>
        <v>6</v>
      </c>
      <c r="BZ41" s="213">
        <f>IF('wg H_Lorenc'!$M41=BO$1,kwantylowa!$M41,0)</f>
        <v>9</v>
      </c>
      <c r="CB41" s="213">
        <f>IF('wg H_Lorenc'!$B41=CB$1,kwantylowa!$B41,0)</f>
        <v>0</v>
      </c>
      <c r="CC41" s="213">
        <f>IF('wg H_Lorenc'!$C41=CB$1,kwantylowa!$C41,0)</f>
        <v>0</v>
      </c>
      <c r="CD41" s="213">
        <f>IF('wg H_Lorenc'!$D41=CB$1,kwantylowa!$D41,0)</f>
        <v>0</v>
      </c>
      <c r="CE41" s="213">
        <f>IF('wg H_Lorenc'!$E41=CB$1,kwantylowa!$E41,0)</f>
        <v>0</v>
      </c>
      <c r="CF41" s="213">
        <f>IF('wg H_Lorenc'!$F41=CB$1,kwantylowa!$F41,0)</f>
        <v>0</v>
      </c>
      <c r="CG41" s="213">
        <f>IF('wg H_Lorenc'!$G41=CB$1,kwantylowa!$G41,0)</f>
        <v>0</v>
      </c>
      <c r="CH41" s="213">
        <f>IF('wg H_Lorenc'!$H41=CB$1,kwantylowa!$H41,0)</f>
        <v>0</v>
      </c>
      <c r="CI41" s="213">
        <f>IF('wg H_Lorenc'!$I41=CB$1,kwantylowa!$I41,0)</f>
        <v>0</v>
      </c>
      <c r="CJ41" s="213">
        <f>IF('wg H_Lorenc'!$J41=CB$1,kwantylowa!$J41,0)</f>
        <v>8</v>
      </c>
      <c r="CK41" s="213">
        <f>IF('wg H_Lorenc'!$K41=CB$1,kwantylowa!$K41,0)</f>
        <v>0</v>
      </c>
      <c r="CL41" s="213">
        <f>IF('wg H_Lorenc'!$L41=CB$1,kwantylowa!$L41,0)</f>
        <v>0</v>
      </c>
      <c r="CM41" s="213">
        <f>IF('wg H_Lorenc'!$M41=CB$1,kwantylowa!$M41,0)</f>
        <v>0</v>
      </c>
      <c r="CO41" s="213">
        <f>IF('wg H_Lorenc'!$B41=CO$1,kwantylowa!$B41,0)</f>
        <v>0</v>
      </c>
      <c r="CP41" s="213">
        <f>IF('wg H_Lorenc'!$C41=CO$1,kwantylowa!$C41,0)</f>
        <v>0</v>
      </c>
      <c r="CQ41" s="213">
        <f>IF('wg H_Lorenc'!$D41=CO$1,kwantylowa!$D41,0)</f>
        <v>0</v>
      </c>
      <c r="CR41" s="213">
        <f>IF('wg H_Lorenc'!$E41=CO$1,kwantylowa!$E41,0)</f>
        <v>0</v>
      </c>
      <c r="CS41" s="213">
        <f>IF('wg H_Lorenc'!$F41=CO$1,kwantylowa!$F41,0)</f>
        <v>0</v>
      </c>
      <c r="CT41" s="213">
        <f>IF('wg H_Lorenc'!$G41=CO$1,kwantylowa!$G41,0)</f>
        <v>0</v>
      </c>
      <c r="CU41" s="213">
        <f>IF('wg H_Lorenc'!$H41=CO$1,kwantylowa!$H41,0)</f>
        <v>0</v>
      </c>
      <c r="CV41" s="213">
        <f>IF('wg H_Lorenc'!$I41=CO$1,kwantylowa!$I41,0)</f>
        <v>0</v>
      </c>
      <c r="CW41" s="213">
        <f>IF('wg H_Lorenc'!$J41=CO$1,kwantylowa!$J41,0)</f>
        <v>0</v>
      </c>
      <c r="CX41" s="213">
        <f>IF('wg H_Lorenc'!$K41=CO$1,kwantylowa!$K41,0)</f>
        <v>0</v>
      </c>
      <c r="CY41" s="213">
        <f>IF('wg H_Lorenc'!$L41=CO$1,kwantylowa!$L41,0)</f>
        <v>0</v>
      </c>
      <c r="CZ41" s="213">
        <f>IF('wg H_Lorenc'!$M41=CO$1,kwantylowa!$M41,0)</f>
        <v>0</v>
      </c>
      <c r="DB41" s="213">
        <f>IF('wg H_Lorenc'!$B41=DB$1,kwantylowa!$B41,0)</f>
        <v>0</v>
      </c>
      <c r="DC41" s="213">
        <f>IF('wg H_Lorenc'!$C41=DB$1,kwantylowa!$C41,0)</f>
        <v>0</v>
      </c>
      <c r="DD41" s="213">
        <f>IF('wg H_Lorenc'!$D41=DB$1,kwantylowa!$D41,0)</f>
        <v>0</v>
      </c>
      <c r="DE41" s="213">
        <f>IF('wg H_Lorenc'!$E41=DB$1,kwantylowa!$E41,0)</f>
        <v>0</v>
      </c>
      <c r="DF41" s="213">
        <f>IF('wg H_Lorenc'!$F41=DB$1,kwantylowa!$F41,0)</f>
        <v>0</v>
      </c>
      <c r="DG41" s="213">
        <f>IF('wg H_Lorenc'!$G41=DB$1,kwantylowa!$G41,0)</f>
        <v>0</v>
      </c>
      <c r="DH41" s="213">
        <f>IF('wg H_Lorenc'!$H41=DB$1,kwantylowa!$H41,0)</f>
        <v>0</v>
      </c>
      <c r="DI41" s="213">
        <f>IF('wg H_Lorenc'!$I41=DB$1,kwantylowa!$I41,0)</f>
        <v>0</v>
      </c>
      <c r="DJ41" s="213">
        <f>IF('wg H_Lorenc'!$J41=DB$1,kwantylowa!$J41,0)</f>
        <v>0</v>
      </c>
      <c r="DK41" s="213">
        <f>IF('wg H_Lorenc'!$K41=DB$1,kwantylowa!$K41,0)</f>
        <v>11</v>
      </c>
      <c r="DL41" s="213">
        <f>IF('wg H_Lorenc'!$L41=DB$1,kwantylowa!$L41,0)</f>
        <v>0</v>
      </c>
      <c r="DM41" s="213">
        <f>IF('wg H_Lorenc'!$M41=DB$1,kwantylowa!$M41,0)</f>
        <v>0</v>
      </c>
      <c r="DO41" s="213">
        <f>IF('wg H_Lorenc'!$B41=DO$1,kwantylowa!$B41,0)</f>
        <v>0</v>
      </c>
      <c r="DP41" s="213">
        <f>IF('wg H_Lorenc'!$C41=DO$1,kwantylowa!$C41,0)</f>
        <v>0</v>
      </c>
      <c r="DQ41" s="213">
        <f>IF('wg H_Lorenc'!$D41=DO$1,kwantylowa!$D41,0)</f>
        <v>0</v>
      </c>
      <c r="DR41" s="213">
        <f>IF('wg H_Lorenc'!$E41=DO$1,kwantylowa!$E41,0)</f>
        <v>11</v>
      </c>
      <c r="DS41" s="213">
        <f>IF('wg H_Lorenc'!$F41=DO$1,kwantylowa!$F41,0)</f>
        <v>0</v>
      </c>
      <c r="DT41" s="213">
        <f>IF('wg H_Lorenc'!$G41=DO$1,kwantylowa!$G41,0)</f>
        <v>0</v>
      </c>
      <c r="DU41" s="213">
        <f>IF('wg H_Lorenc'!$H41=DO$1,kwantylowa!$H41,0)</f>
        <v>0</v>
      </c>
      <c r="DV41" s="213">
        <f>IF('wg H_Lorenc'!$I41=DO$1,kwantylowa!$I41,0)</f>
        <v>0</v>
      </c>
      <c r="DW41" s="213">
        <f>IF('wg H_Lorenc'!$J41=DO$1,kwantylowa!$J41,0)</f>
        <v>0</v>
      </c>
      <c r="DX41" s="213">
        <f>IF('wg H_Lorenc'!$K41=DO$1,kwantylowa!$K41,0)</f>
        <v>0</v>
      </c>
      <c r="DY41" s="213">
        <f>IF('wg H_Lorenc'!$L41=DO$1,kwantylowa!$L41,0)</f>
        <v>0</v>
      </c>
      <c r="DZ41" s="213">
        <f>IF('wg H_Lorenc'!$M41=DO$1,kwantylowa!$M41,0)</f>
        <v>0</v>
      </c>
      <c r="EB41" s="213">
        <f>IF('wg H_Lorenc'!$B41=EB$1,kwantylowa!$B41,0)</f>
        <v>0</v>
      </c>
      <c r="EC41" s="213">
        <f>IF('wg H_Lorenc'!$C41=EB$1,kwantylowa!$C41,0)</f>
        <v>0</v>
      </c>
      <c r="ED41" s="213">
        <f>IF('wg H_Lorenc'!$D41=EB$1,kwantylowa!$D41,0)</f>
        <v>0</v>
      </c>
      <c r="EE41" s="213">
        <f>IF('wg H_Lorenc'!$E41=EB$1,kwantylowa!$E41,0)</f>
        <v>0</v>
      </c>
      <c r="EF41" s="213">
        <f>IF('wg H_Lorenc'!$F41=EB$1,kwantylowa!$F41,0)</f>
        <v>0</v>
      </c>
      <c r="EG41" s="213">
        <f>IF('wg H_Lorenc'!$G41=EB$1,kwantylowa!$G41,0)</f>
        <v>0</v>
      </c>
      <c r="EH41" s="213">
        <f>IF('wg H_Lorenc'!$H41=EB$1,kwantylowa!$H41,0)</f>
        <v>0</v>
      </c>
      <c r="EI41" s="213">
        <f>IF('wg H_Lorenc'!$I41=EB$1,kwantylowa!$I41,0)</f>
        <v>0</v>
      </c>
      <c r="EJ41" s="213">
        <f>IF('wg H_Lorenc'!$J41=EB$1,kwantylowa!$J41,0)</f>
        <v>0</v>
      </c>
      <c r="EK41" s="213">
        <f>IF('wg H_Lorenc'!$K41=EB$1,kwantylowa!$K41,0)</f>
        <v>0</v>
      </c>
      <c r="EL41" s="213">
        <f>IF('wg H_Lorenc'!$L41=EB$1,kwantylowa!$L41,0)</f>
        <v>0</v>
      </c>
      <c r="EM41" s="213">
        <f>IF('wg H_Lorenc'!$M41=EB$1,kwantylowa!$M41,0)</f>
        <v>0</v>
      </c>
    </row>
    <row r="42" spans="1:143" ht="9" customHeight="1">
      <c r="A42" s="212">
        <f>'w-wa'!A41</f>
        <v>1818</v>
      </c>
      <c r="B42" s="213">
        <f>IF('wg H_Lorenc'!B42=$A$1,kwantylowa!B42,0)</f>
        <v>0</v>
      </c>
      <c r="C42" s="213">
        <f>IF('wg H_Lorenc'!C42=$A$1,kwantylowa!C42,0)</f>
        <v>0</v>
      </c>
      <c r="D42" s="213">
        <f>IF('wg H_Lorenc'!D42=$A$1,kwantylowa!D42,0)</f>
        <v>0</v>
      </c>
      <c r="E42" s="213">
        <f>IF('wg H_Lorenc'!E42=$A$1,kwantylowa!E42,0)</f>
        <v>0</v>
      </c>
      <c r="F42" s="213">
        <f>IF('wg H_Lorenc'!F42=$A$1,kwantylowa!F42,0)</f>
        <v>0</v>
      </c>
      <c r="G42" s="213">
        <f>IF('wg H_Lorenc'!G42=$A$1,kwantylowa!G42,0)</f>
        <v>0</v>
      </c>
      <c r="H42" s="213">
        <f>IF('wg H_Lorenc'!H42=$A$1,kwantylowa!H42,0)</f>
        <v>0</v>
      </c>
      <c r="I42" s="213">
        <f>IF('wg H_Lorenc'!I42=$A$1,kwantylowa!I42,0)</f>
        <v>0</v>
      </c>
      <c r="J42" s="213">
        <f>IF('wg H_Lorenc'!J42=$A$1,kwantylowa!J42,0)</f>
        <v>0</v>
      </c>
      <c r="K42" s="213">
        <f>IF('wg H_Lorenc'!K42=$A$1,kwantylowa!K42,0)</f>
        <v>0</v>
      </c>
      <c r="L42" s="213">
        <f>IF('wg H_Lorenc'!L42=$A$1,kwantylowa!L42,0)</f>
        <v>0</v>
      </c>
      <c r="M42" s="213">
        <f>IF('wg H_Lorenc'!M42=$A$1,kwantylowa!M42,0)</f>
        <v>0</v>
      </c>
      <c r="O42" s="213">
        <f>IF('wg H_Lorenc'!$B42=$O$1,kwantylowa!$B42,0)</f>
        <v>0</v>
      </c>
      <c r="P42" s="213">
        <f>IF('wg H_Lorenc'!$C42=$O$1,kwantylowa!$C42,0)</f>
        <v>0</v>
      </c>
      <c r="Q42" s="213">
        <f>IF('wg H_Lorenc'!$D42=$O$1,kwantylowa!$D42,0)</f>
        <v>0</v>
      </c>
      <c r="R42" s="213">
        <f>IF('wg H_Lorenc'!$E42=$O$1,kwantylowa!$E42,0)</f>
        <v>0</v>
      </c>
      <c r="S42" s="213">
        <f>IF('wg H_Lorenc'!$F42=$O$1,kwantylowa!$F42,0)</f>
        <v>0</v>
      </c>
      <c r="T42" s="213">
        <f>IF('wg H_Lorenc'!$G42=$O$1,kwantylowa!$G42,0)</f>
        <v>0</v>
      </c>
      <c r="U42" s="213">
        <f>IF('wg H_Lorenc'!$H42=$O$1,kwantylowa!$H42,0)</f>
        <v>0</v>
      </c>
      <c r="V42" s="213">
        <f>IF('wg H_Lorenc'!$I42=$O$1,kwantylowa!$I42,0)</f>
        <v>0</v>
      </c>
      <c r="W42" s="213">
        <f>IF('wg H_Lorenc'!$J42=$O$1,kwantylowa!$J42,0)</f>
        <v>0</v>
      </c>
      <c r="X42" s="213">
        <f>IF('wg H_Lorenc'!$K42=$O$1,kwantylowa!$K42,0)</f>
        <v>0</v>
      </c>
      <c r="Y42" s="213">
        <f>IF('wg H_Lorenc'!$L42=$O$1,kwantylowa!$L42,0)</f>
        <v>0</v>
      </c>
      <c r="Z42" s="213">
        <f>IF('wg H_Lorenc'!$M42=$O$1,kwantylowa!$M42,0)</f>
        <v>0</v>
      </c>
      <c r="AB42" s="213">
        <f>IF('wg H_Lorenc'!$B42=$AB$1,kwantylowa!$B42,0)</f>
        <v>0</v>
      </c>
      <c r="AC42" s="213">
        <f>IF('wg H_Lorenc'!$C42=AB$1,kwantylowa!$C42,0)</f>
        <v>0</v>
      </c>
      <c r="AD42" s="213">
        <f>IF('wg H_Lorenc'!$D42=AB$1,kwantylowa!$D42,0)</f>
        <v>0</v>
      </c>
      <c r="AE42" s="213">
        <f>IF('wg H_Lorenc'!$E42=AB$1,kwantylowa!$E42,0)</f>
        <v>0</v>
      </c>
      <c r="AF42" s="213">
        <f>IF('wg H_Lorenc'!$F42=AB$1,kwantylowa!$F42,0)</f>
        <v>0</v>
      </c>
      <c r="AG42" s="213">
        <f>IF('wg H_Lorenc'!$G42=AB$1,kwantylowa!$G42,0)</f>
        <v>0</v>
      </c>
      <c r="AH42" s="213">
        <f>IF('wg H_Lorenc'!$H42=AB$1,kwantylowa!$H42,0)</f>
        <v>0</v>
      </c>
      <c r="AI42" s="213">
        <f>IF('wg H_Lorenc'!$I42=AB$1,kwantylowa!$I42,0)</f>
        <v>0</v>
      </c>
      <c r="AJ42" s="213">
        <f>IF('wg H_Lorenc'!$J42=AB$1,kwantylowa!$J42,0)</f>
        <v>0</v>
      </c>
      <c r="AK42" s="213">
        <f>IF('wg H_Lorenc'!$K42=AB$1,kwantylowa!$K42,0)</f>
        <v>0</v>
      </c>
      <c r="AL42" s="213">
        <f>IF('wg H_Lorenc'!$L42=AB$1,kwantylowa!$L42,0)</f>
        <v>0</v>
      </c>
      <c r="AM42" s="213">
        <f>IF('wg H_Lorenc'!$M42=AB$1,kwantylowa!$M42,0)</f>
        <v>0</v>
      </c>
      <c r="AO42" s="213">
        <f>IF('wg H_Lorenc'!$B42=AO$1,kwantylowa!$B42,0)</f>
        <v>0</v>
      </c>
      <c r="AP42" s="213">
        <f>IF('wg H_Lorenc'!$C42=AO$1,kwantylowa!$C42,0)</f>
        <v>0</v>
      </c>
      <c r="AQ42" s="213">
        <f>IF('wg H_Lorenc'!$D42=AO$1,kwantylowa!$D42,0)</f>
        <v>0</v>
      </c>
      <c r="AR42" s="213">
        <f>IF('wg H_Lorenc'!$E42=AO$1,kwantylowa!$E42,0)</f>
        <v>0</v>
      </c>
      <c r="AS42" s="213">
        <f>IF('wg H_Lorenc'!$F42=AO$1,kwantylowa!$F42,0)</f>
        <v>0</v>
      </c>
      <c r="AT42" s="213">
        <f>IF('wg H_Lorenc'!$G42=AO$1,kwantylowa!$G42,0)</f>
        <v>0</v>
      </c>
      <c r="AU42" s="213">
        <f>IF('wg H_Lorenc'!$H42=AO$1,kwantylowa!$H42,0)</f>
        <v>0</v>
      </c>
      <c r="AV42" s="213">
        <f>IF('wg H_Lorenc'!$I42=AO$1,kwantylowa!$I42,0)</f>
        <v>0</v>
      </c>
      <c r="AW42" s="213">
        <f>IF('wg H_Lorenc'!$J42=AO$1,kwantylowa!$J42,0)</f>
        <v>0</v>
      </c>
      <c r="AX42" s="213">
        <f>IF('wg H_Lorenc'!$K42=AO$1,kwantylowa!$K42,0)</f>
        <v>0</v>
      </c>
      <c r="AY42" s="213">
        <f>IF('wg H_Lorenc'!$L42=AO$1,kwantylowa!$L42,0)</f>
        <v>0</v>
      </c>
      <c r="AZ42" s="213">
        <f>IF('wg H_Lorenc'!$M42=AO$1,kwantylowa!$M42,0)</f>
        <v>0</v>
      </c>
      <c r="BB42" s="213">
        <f>IF('wg H_Lorenc'!$B42=BB$1,kwantylowa!$B42,0)</f>
        <v>7</v>
      </c>
      <c r="BC42" s="213">
        <f>IF('wg H_Lorenc'!$C42=BB$1,kwantylowa!$C42,0)</f>
        <v>6</v>
      </c>
      <c r="BD42" s="213">
        <f>IF('wg H_Lorenc'!$D42=BB$1,kwantylowa!$D42,0)</f>
        <v>7</v>
      </c>
      <c r="BE42" s="213">
        <f>IF('wg H_Lorenc'!$E42=BB$1,kwantylowa!$E42,0)</f>
        <v>0</v>
      </c>
      <c r="BF42" s="213">
        <f>IF('wg H_Lorenc'!$F42=BB$1,kwantylowa!$F42,0)</f>
        <v>0</v>
      </c>
      <c r="BG42" s="213">
        <f>IF('wg H_Lorenc'!$G42=BB$1,kwantylowa!$G42,0)</f>
        <v>0</v>
      </c>
      <c r="BH42" s="213">
        <f>IF('wg H_Lorenc'!$H42=BB$1,kwantylowa!$H42,0)</f>
        <v>0</v>
      </c>
      <c r="BI42" s="213">
        <f>IF('wg H_Lorenc'!$I42=BB$1,kwantylowa!$I42,0)</f>
        <v>0</v>
      </c>
      <c r="BJ42" s="213">
        <f>IF('wg H_Lorenc'!$J42=BB$1,kwantylowa!$J42,0)</f>
        <v>0</v>
      </c>
      <c r="BK42" s="213">
        <f>IF('wg H_Lorenc'!$K42=BB$1,kwantylowa!$K42,0)</f>
        <v>0</v>
      </c>
      <c r="BL42" s="213">
        <f>IF('wg H_Lorenc'!$L42=BB$1,kwantylowa!$L42,0)</f>
        <v>0</v>
      </c>
      <c r="BM42" s="213">
        <f>IF('wg H_Lorenc'!$M42=BB$1,kwantylowa!$M42,0)</f>
        <v>0</v>
      </c>
      <c r="BO42" s="213">
        <f>IF('wg H_Lorenc'!$B42=BO$1,kwantylowa!$B42,0)</f>
        <v>0</v>
      </c>
      <c r="BP42" s="213">
        <f>IF('wg H_Lorenc'!$C42=BO$1,kwantylowa!$C42,0)</f>
        <v>0</v>
      </c>
      <c r="BQ42" s="213">
        <f>IF('wg H_Lorenc'!$D42=BO$1,kwantylowa!$D42,0)</f>
        <v>0</v>
      </c>
      <c r="BR42" s="213">
        <f>IF('wg H_Lorenc'!$E42=BO$1,kwantylowa!$E42,0)</f>
        <v>8</v>
      </c>
      <c r="BS42" s="213">
        <f>IF('wg H_Lorenc'!$F42=BO$1,kwantylowa!$F42,0)</f>
        <v>10</v>
      </c>
      <c r="BT42" s="213">
        <f>IF('wg H_Lorenc'!$G42=BO$1,kwantylowa!$G42,0)</f>
        <v>6</v>
      </c>
      <c r="BU42" s="213">
        <f>IF('wg H_Lorenc'!$H42=BO$1,kwantylowa!$H42,0)</f>
        <v>5</v>
      </c>
      <c r="BV42" s="213">
        <f>IF('wg H_Lorenc'!$I42=BO$1,kwantylowa!$I42,0)</f>
        <v>0</v>
      </c>
      <c r="BW42" s="213">
        <f>IF('wg H_Lorenc'!$J42=BO$1,kwantylowa!$J42,0)</f>
        <v>7</v>
      </c>
      <c r="BX42" s="213">
        <f>IF('wg H_Lorenc'!$K42=BO$1,kwantylowa!$K42,0)</f>
        <v>8</v>
      </c>
      <c r="BY42" s="213">
        <f>IF('wg H_Lorenc'!$L42=BO$1,kwantylowa!$L42,0)</f>
        <v>7</v>
      </c>
      <c r="BZ42" s="213">
        <f>IF('wg H_Lorenc'!$M42=BO$1,kwantylowa!$M42,0)</f>
        <v>0</v>
      </c>
      <c r="CB42" s="213">
        <f>IF('wg H_Lorenc'!$B42=CB$1,kwantylowa!$B42,0)</f>
        <v>0</v>
      </c>
      <c r="CC42" s="213">
        <f>IF('wg H_Lorenc'!$C42=CB$1,kwantylowa!$C42,0)</f>
        <v>0</v>
      </c>
      <c r="CD42" s="213">
        <f>IF('wg H_Lorenc'!$D42=CB$1,kwantylowa!$D42,0)</f>
        <v>0</v>
      </c>
      <c r="CE42" s="213">
        <f>IF('wg H_Lorenc'!$E42=CB$1,kwantylowa!$E42,0)</f>
        <v>0</v>
      </c>
      <c r="CF42" s="213">
        <f>IF('wg H_Lorenc'!$F42=CB$1,kwantylowa!$F42,0)</f>
        <v>0</v>
      </c>
      <c r="CG42" s="213">
        <f>IF('wg H_Lorenc'!$G42=CB$1,kwantylowa!$G42,0)</f>
        <v>0</v>
      </c>
      <c r="CH42" s="213">
        <f>IF('wg H_Lorenc'!$H42=CB$1,kwantylowa!$H42,0)</f>
        <v>0</v>
      </c>
      <c r="CI42" s="213">
        <f>IF('wg H_Lorenc'!$I42=CB$1,kwantylowa!$I42,0)</f>
        <v>0</v>
      </c>
      <c r="CJ42" s="213">
        <f>IF('wg H_Lorenc'!$J42=CB$1,kwantylowa!$J42,0)</f>
        <v>0</v>
      </c>
      <c r="CK42" s="213">
        <f>IF('wg H_Lorenc'!$K42=CB$1,kwantylowa!$K42,0)</f>
        <v>0</v>
      </c>
      <c r="CL42" s="213">
        <f>IF('wg H_Lorenc'!$L42=CB$1,kwantylowa!$L42,0)</f>
        <v>0</v>
      </c>
      <c r="CM42" s="213">
        <f>IF('wg H_Lorenc'!$M42=CB$1,kwantylowa!$M42,0)</f>
        <v>11</v>
      </c>
      <c r="CO42" s="213">
        <f>IF('wg H_Lorenc'!$B42=CO$1,kwantylowa!$B42,0)</f>
        <v>0</v>
      </c>
      <c r="CP42" s="213">
        <f>IF('wg H_Lorenc'!$C42=CO$1,kwantylowa!$C42,0)</f>
        <v>0</v>
      </c>
      <c r="CQ42" s="213">
        <f>IF('wg H_Lorenc'!$D42=CO$1,kwantylowa!$D42,0)</f>
        <v>0</v>
      </c>
      <c r="CR42" s="213">
        <f>IF('wg H_Lorenc'!$E42=CO$1,kwantylowa!$E42,0)</f>
        <v>0</v>
      </c>
      <c r="CS42" s="213">
        <f>IF('wg H_Lorenc'!$F42=CO$1,kwantylowa!$F42,0)</f>
        <v>0</v>
      </c>
      <c r="CT42" s="213">
        <f>IF('wg H_Lorenc'!$G42=CO$1,kwantylowa!$G42,0)</f>
        <v>0</v>
      </c>
      <c r="CU42" s="213">
        <f>IF('wg H_Lorenc'!$H42=CO$1,kwantylowa!$H42,0)</f>
        <v>0</v>
      </c>
      <c r="CV42" s="213">
        <f>IF('wg H_Lorenc'!$I42=CO$1,kwantylowa!$I42,0)</f>
        <v>10</v>
      </c>
      <c r="CW42" s="213">
        <f>IF('wg H_Lorenc'!$J42=CO$1,kwantylowa!$J42,0)</f>
        <v>0</v>
      </c>
      <c r="CX42" s="213">
        <f>IF('wg H_Lorenc'!$K42=CO$1,kwantylowa!$K42,0)</f>
        <v>0</v>
      </c>
      <c r="CY42" s="213">
        <f>IF('wg H_Lorenc'!$L42=CO$1,kwantylowa!$L42,0)</f>
        <v>0</v>
      </c>
      <c r="CZ42" s="213">
        <f>IF('wg H_Lorenc'!$M42=CO$1,kwantylowa!$M42,0)</f>
        <v>0</v>
      </c>
      <c r="DB42" s="213">
        <f>IF('wg H_Lorenc'!$B42=DB$1,kwantylowa!$B42,0)</f>
        <v>0</v>
      </c>
      <c r="DC42" s="213">
        <f>IF('wg H_Lorenc'!$C42=DB$1,kwantylowa!$C42,0)</f>
        <v>0</v>
      </c>
      <c r="DD42" s="213">
        <f>IF('wg H_Lorenc'!$D42=DB$1,kwantylowa!$D42,0)</f>
        <v>0</v>
      </c>
      <c r="DE42" s="213">
        <f>IF('wg H_Lorenc'!$E42=DB$1,kwantylowa!$E42,0)</f>
        <v>0</v>
      </c>
      <c r="DF42" s="213">
        <f>IF('wg H_Lorenc'!$F42=DB$1,kwantylowa!$F42,0)</f>
        <v>0</v>
      </c>
      <c r="DG42" s="213">
        <f>IF('wg H_Lorenc'!$G42=DB$1,kwantylowa!$G42,0)</f>
        <v>0</v>
      </c>
      <c r="DH42" s="213">
        <f>IF('wg H_Lorenc'!$H42=DB$1,kwantylowa!$H42,0)</f>
        <v>0</v>
      </c>
      <c r="DI42" s="213">
        <f>IF('wg H_Lorenc'!$I42=DB$1,kwantylowa!$I42,0)</f>
        <v>0</v>
      </c>
      <c r="DJ42" s="213">
        <f>IF('wg H_Lorenc'!$J42=DB$1,kwantylowa!$J42,0)</f>
        <v>0</v>
      </c>
      <c r="DK42" s="213">
        <f>IF('wg H_Lorenc'!$K42=DB$1,kwantylowa!$K42,0)</f>
        <v>0</v>
      </c>
      <c r="DL42" s="213">
        <f>IF('wg H_Lorenc'!$L42=DB$1,kwantylowa!$L42,0)</f>
        <v>0</v>
      </c>
      <c r="DM42" s="213">
        <f>IF('wg H_Lorenc'!$M42=DB$1,kwantylowa!$M42,0)</f>
        <v>0</v>
      </c>
      <c r="DO42" s="213">
        <f>IF('wg H_Lorenc'!$B42=DO$1,kwantylowa!$B42,0)</f>
        <v>0</v>
      </c>
      <c r="DP42" s="213">
        <f>IF('wg H_Lorenc'!$C42=DO$1,kwantylowa!$C42,0)</f>
        <v>0</v>
      </c>
      <c r="DQ42" s="213">
        <f>IF('wg H_Lorenc'!$D42=DO$1,kwantylowa!$D42,0)</f>
        <v>0</v>
      </c>
      <c r="DR42" s="213">
        <f>IF('wg H_Lorenc'!$E42=DO$1,kwantylowa!$E42,0)</f>
        <v>0</v>
      </c>
      <c r="DS42" s="213">
        <f>IF('wg H_Lorenc'!$F42=DO$1,kwantylowa!$F42,0)</f>
        <v>0</v>
      </c>
      <c r="DT42" s="213">
        <f>IF('wg H_Lorenc'!$G42=DO$1,kwantylowa!$G42,0)</f>
        <v>0</v>
      </c>
      <c r="DU42" s="213">
        <f>IF('wg H_Lorenc'!$H42=DO$1,kwantylowa!$H42,0)</f>
        <v>0</v>
      </c>
      <c r="DV42" s="213">
        <f>IF('wg H_Lorenc'!$I42=DO$1,kwantylowa!$I42,0)</f>
        <v>0</v>
      </c>
      <c r="DW42" s="213">
        <f>IF('wg H_Lorenc'!$J42=DO$1,kwantylowa!$J42,0)</f>
        <v>0</v>
      </c>
      <c r="DX42" s="213">
        <f>IF('wg H_Lorenc'!$K42=DO$1,kwantylowa!$K42,0)</f>
        <v>0</v>
      </c>
      <c r="DY42" s="213">
        <f>IF('wg H_Lorenc'!$L42=DO$1,kwantylowa!$L42,0)</f>
        <v>0</v>
      </c>
      <c r="DZ42" s="213">
        <f>IF('wg H_Lorenc'!$M42=DO$1,kwantylowa!$M42,0)</f>
        <v>0</v>
      </c>
      <c r="EB42" s="213">
        <f>IF('wg H_Lorenc'!$B42=EB$1,kwantylowa!$B42,0)</f>
        <v>0</v>
      </c>
      <c r="EC42" s="213">
        <f>IF('wg H_Lorenc'!$C42=EB$1,kwantylowa!$C42,0)</f>
        <v>0</v>
      </c>
      <c r="ED42" s="213">
        <f>IF('wg H_Lorenc'!$D42=EB$1,kwantylowa!$D42,0)</f>
        <v>0</v>
      </c>
      <c r="EE42" s="213">
        <f>IF('wg H_Lorenc'!$E42=EB$1,kwantylowa!$E42,0)</f>
        <v>0</v>
      </c>
      <c r="EF42" s="213">
        <f>IF('wg H_Lorenc'!$F42=EB$1,kwantylowa!$F42,0)</f>
        <v>0</v>
      </c>
      <c r="EG42" s="213">
        <f>IF('wg H_Lorenc'!$G42=EB$1,kwantylowa!$G42,0)</f>
        <v>0</v>
      </c>
      <c r="EH42" s="213">
        <f>IF('wg H_Lorenc'!$H42=EB$1,kwantylowa!$H42,0)</f>
        <v>0</v>
      </c>
      <c r="EI42" s="213">
        <f>IF('wg H_Lorenc'!$I42=EB$1,kwantylowa!$I42,0)</f>
        <v>0</v>
      </c>
      <c r="EJ42" s="213">
        <f>IF('wg H_Lorenc'!$J42=EB$1,kwantylowa!$J42,0)</f>
        <v>0</v>
      </c>
      <c r="EK42" s="213">
        <f>IF('wg H_Lorenc'!$K42=EB$1,kwantylowa!$K42,0)</f>
        <v>0</v>
      </c>
      <c r="EL42" s="213">
        <f>IF('wg H_Lorenc'!$L42=EB$1,kwantylowa!$L42,0)</f>
        <v>0</v>
      </c>
      <c r="EM42" s="213">
        <f>IF('wg H_Lorenc'!$M42=EB$1,kwantylowa!$M42,0)</f>
        <v>0</v>
      </c>
    </row>
    <row r="43" spans="1:143" ht="9" customHeight="1">
      <c r="A43" s="212">
        <f>'w-wa'!A42</f>
        <v>1819</v>
      </c>
      <c r="B43" s="213">
        <f>IF('wg H_Lorenc'!B43=$A$1,kwantylowa!B43,0)</f>
        <v>0</v>
      </c>
      <c r="C43" s="213">
        <f>IF('wg H_Lorenc'!C43=$A$1,kwantylowa!C43,0)</f>
        <v>0</v>
      </c>
      <c r="D43" s="213">
        <f>IF('wg H_Lorenc'!D43=$A$1,kwantylowa!D43,0)</f>
        <v>0</v>
      </c>
      <c r="E43" s="213">
        <f>IF('wg H_Lorenc'!E43=$A$1,kwantylowa!E43,0)</f>
        <v>0</v>
      </c>
      <c r="F43" s="213">
        <f>IF('wg H_Lorenc'!F43=$A$1,kwantylowa!F43,0)</f>
        <v>0</v>
      </c>
      <c r="G43" s="213">
        <f>IF('wg H_Lorenc'!G43=$A$1,kwantylowa!G43,0)</f>
        <v>0</v>
      </c>
      <c r="H43" s="213">
        <f>IF('wg H_Lorenc'!H43=$A$1,kwantylowa!H43,0)</f>
        <v>0</v>
      </c>
      <c r="I43" s="213">
        <f>IF('wg H_Lorenc'!I43=$A$1,kwantylowa!I43,0)</f>
        <v>0</v>
      </c>
      <c r="J43" s="213">
        <f>IF('wg H_Lorenc'!J43=$A$1,kwantylowa!J43,0)</f>
        <v>0</v>
      </c>
      <c r="K43" s="213">
        <f>IF('wg H_Lorenc'!K43=$A$1,kwantylowa!K43,0)</f>
        <v>0</v>
      </c>
      <c r="L43" s="213">
        <f>IF('wg H_Lorenc'!L43=$A$1,kwantylowa!L43,0)</f>
        <v>0</v>
      </c>
      <c r="M43" s="213">
        <f>IF('wg H_Lorenc'!M43=$A$1,kwantylowa!M43,0)</f>
        <v>0</v>
      </c>
      <c r="O43" s="213">
        <f>IF('wg H_Lorenc'!$B43=$O$1,kwantylowa!$B43,0)</f>
        <v>0</v>
      </c>
      <c r="P43" s="213">
        <f>IF('wg H_Lorenc'!$C43=$O$1,kwantylowa!$C43,0)</f>
        <v>0</v>
      </c>
      <c r="Q43" s="213">
        <f>IF('wg H_Lorenc'!$D43=$O$1,kwantylowa!$D43,0)</f>
        <v>0</v>
      </c>
      <c r="R43" s="213">
        <f>IF('wg H_Lorenc'!$E43=$O$1,kwantylowa!$E43,0)</f>
        <v>0</v>
      </c>
      <c r="S43" s="213">
        <f>IF('wg H_Lorenc'!$F43=$O$1,kwantylowa!$F43,0)</f>
        <v>0</v>
      </c>
      <c r="T43" s="213">
        <f>IF('wg H_Lorenc'!$G43=$O$1,kwantylowa!$G43,0)</f>
        <v>0</v>
      </c>
      <c r="U43" s="213">
        <f>IF('wg H_Lorenc'!$H43=$O$1,kwantylowa!$H43,0)</f>
        <v>0</v>
      </c>
      <c r="V43" s="213">
        <f>IF('wg H_Lorenc'!$I43=$O$1,kwantylowa!$I43,0)</f>
        <v>0</v>
      </c>
      <c r="W43" s="213">
        <f>IF('wg H_Lorenc'!$J43=$O$1,kwantylowa!$J43,0)</f>
        <v>0</v>
      </c>
      <c r="X43" s="213">
        <f>IF('wg H_Lorenc'!$K43=$O$1,kwantylowa!$K43,0)</f>
        <v>0</v>
      </c>
      <c r="Y43" s="213">
        <f>IF('wg H_Lorenc'!$L43=$O$1,kwantylowa!$L43,0)</f>
        <v>0</v>
      </c>
      <c r="Z43" s="213">
        <f>IF('wg H_Lorenc'!$M43=$O$1,kwantylowa!$M43,0)</f>
        <v>0</v>
      </c>
      <c r="AB43" s="213">
        <f>IF('wg H_Lorenc'!$B43=$AB$1,kwantylowa!$B43,0)</f>
        <v>0</v>
      </c>
      <c r="AC43" s="213">
        <f>IF('wg H_Lorenc'!$C43=AB$1,kwantylowa!$C43,0)</f>
        <v>0</v>
      </c>
      <c r="AD43" s="213">
        <f>IF('wg H_Lorenc'!$D43=AB$1,kwantylowa!$D43,0)</f>
        <v>0</v>
      </c>
      <c r="AE43" s="213">
        <f>IF('wg H_Lorenc'!$E43=AB$1,kwantylowa!$E43,0)</f>
        <v>0</v>
      </c>
      <c r="AF43" s="213">
        <f>IF('wg H_Lorenc'!$F43=AB$1,kwantylowa!$F43,0)</f>
        <v>0</v>
      </c>
      <c r="AG43" s="213">
        <f>IF('wg H_Lorenc'!$G43=AB$1,kwantylowa!$G43,0)</f>
        <v>0</v>
      </c>
      <c r="AH43" s="213">
        <f>IF('wg H_Lorenc'!$H43=AB$1,kwantylowa!$H43,0)</f>
        <v>0</v>
      </c>
      <c r="AI43" s="213">
        <f>IF('wg H_Lorenc'!$I43=AB$1,kwantylowa!$I43,0)</f>
        <v>0</v>
      </c>
      <c r="AJ43" s="213">
        <f>IF('wg H_Lorenc'!$J43=AB$1,kwantylowa!$J43,0)</f>
        <v>0</v>
      </c>
      <c r="AK43" s="213">
        <f>IF('wg H_Lorenc'!$K43=AB$1,kwantylowa!$K43,0)</f>
        <v>0</v>
      </c>
      <c r="AL43" s="213">
        <f>IF('wg H_Lorenc'!$L43=AB$1,kwantylowa!$L43,0)</f>
        <v>0</v>
      </c>
      <c r="AM43" s="213">
        <f>IF('wg H_Lorenc'!$M43=AB$1,kwantylowa!$M43,0)</f>
        <v>0</v>
      </c>
      <c r="AO43" s="213">
        <f>IF('wg H_Lorenc'!$B43=AO$1,kwantylowa!$B43,0)</f>
        <v>0</v>
      </c>
      <c r="AP43" s="213">
        <f>IF('wg H_Lorenc'!$C43=AO$1,kwantylowa!$C43,0)</f>
        <v>0</v>
      </c>
      <c r="AQ43" s="213">
        <f>IF('wg H_Lorenc'!$D43=AO$1,kwantylowa!$D43,0)</f>
        <v>0</v>
      </c>
      <c r="AR43" s="213">
        <f>IF('wg H_Lorenc'!$E43=AO$1,kwantylowa!$E43,0)</f>
        <v>0</v>
      </c>
      <c r="AS43" s="213">
        <f>IF('wg H_Lorenc'!$F43=AO$1,kwantylowa!$F43,0)</f>
        <v>0</v>
      </c>
      <c r="AT43" s="213">
        <f>IF('wg H_Lorenc'!$G43=AO$1,kwantylowa!$G43,0)</f>
        <v>0</v>
      </c>
      <c r="AU43" s="213">
        <f>IF('wg H_Lorenc'!$H43=AO$1,kwantylowa!$H43,0)</f>
        <v>0</v>
      </c>
      <c r="AV43" s="213">
        <f>IF('wg H_Lorenc'!$I43=AO$1,kwantylowa!$I43,0)</f>
        <v>0</v>
      </c>
      <c r="AW43" s="213">
        <f>IF('wg H_Lorenc'!$J43=AO$1,kwantylowa!$J43,0)</f>
        <v>0</v>
      </c>
      <c r="AX43" s="213">
        <f>IF('wg H_Lorenc'!$K43=AO$1,kwantylowa!$K43,0)</f>
        <v>0</v>
      </c>
      <c r="AY43" s="213">
        <f>IF('wg H_Lorenc'!$L43=AO$1,kwantylowa!$L43,0)</f>
        <v>0</v>
      </c>
      <c r="AZ43" s="213">
        <f>IF('wg H_Lorenc'!$M43=AO$1,kwantylowa!$M43,0)</f>
        <v>0</v>
      </c>
      <c r="BB43" s="213">
        <f>IF('wg H_Lorenc'!$B43=BB$1,kwantylowa!$B43,0)</f>
        <v>7</v>
      </c>
      <c r="BC43" s="213">
        <f>IF('wg H_Lorenc'!$C43=BB$1,kwantylowa!$C43,0)</f>
        <v>6</v>
      </c>
      <c r="BD43" s="213">
        <f>IF('wg H_Lorenc'!$D43=BB$1,kwantylowa!$D43,0)</f>
        <v>8</v>
      </c>
      <c r="BE43" s="213">
        <f>IF('wg H_Lorenc'!$E43=BB$1,kwantylowa!$E43,0)</f>
        <v>0</v>
      </c>
      <c r="BF43" s="213">
        <f>IF('wg H_Lorenc'!$F43=BB$1,kwantylowa!$F43,0)</f>
        <v>0</v>
      </c>
      <c r="BG43" s="213">
        <f>IF('wg H_Lorenc'!$G43=BB$1,kwantylowa!$G43,0)</f>
        <v>3</v>
      </c>
      <c r="BH43" s="213">
        <f>IF('wg H_Lorenc'!$H43=BB$1,kwantylowa!$H43,0)</f>
        <v>0</v>
      </c>
      <c r="BI43" s="213">
        <f>IF('wg H_Lorenc'!$I43=BB$1,kwantylowa!$I43,0)</f>
        <v>0</v>
      </c>
      <c r="BJ43" s="213">
        <f>IF('wg H_Lorenc'!$J43=BB$1,kwantylowa!$J43,0)</f>
        <v>4</v>
      </c>
      <c r="BK43" s="213">
        <f>IF('wg H_Lorenc'!$K43=BB$1,kwantylowa!$K43,0)</f>
        <v>0</v>
      </c>
      <c r="BL43" s="213">
        <f>IF('wg H_Lorenc'!$L43=BB$1,kwantylowa!$L43,0)</f>
        <v>0</v>
      </c>
      <c r="BM43" s="213">
        <f>IF('wg H_Lorenc'!$M43=BB$1,kwantylowa!$M43,0)</f>
        <v>0</v>
      </c>
      <c r="BO43" s="213">
        <f>IF('wg H_Lorenc'!$B43=BO$1,kwantylowa!$B43,0)</f>
        <v>0</v>
      </c>
      <c r="BP43" s="213">
        <f>IF('wg H_Lorenc'!$C43=BO$1,kwantylowa!$C43,0)</f>
        <v>0</v>
      </c>
      <c r="BQ43" s="213">
        <f>IF('wg H_Lorenc'!$D43=BO$1,kwantylowa!$D43,0)</f>
        <v>0</v>
      </c>
      <c r="BR43" s="213">
        <f>IF('wg H_Lorenc'!$E43=BO$1,kwantylowa!$E43,0)</f>
        <v>9</v>
      </c>
      <c r="BS43" s="213">
        <f>IF('wg H_Lorenc'!$F43=BO$1,kwantylowa!$F43,0)</f>
        <v>7</v>
      </c>
      <c r="BT43" s="213">
        <f>IF('wg H_Lorenc'!$G43=BO$1,kwantylowa!$G43,0)</f>
        <v>0</v>
      </c>
      <c r="BU43" s="213">
        <f>IF('wg H_Lorenc'!$H43=BO$1,kwantylowa!$H43,0)</f>
        <v>6</v>
      </c>
      <c r="BV43" s="213">
        <f>IF('wg H_Lorenc'!$I43=BO$1,kwantylowa!$I43,0)</f>
        <v>5</v>
      </c>
      <c r="BW43" s="213">
        <f>IF('wg H_Lorenc'!$J43=BO$1,kwantylowa!$J43,0)</f>
        <v>0</v>
      </c>
      <c r="BX43" s="213">
        <f>IF('wg H_Lorenc'!$K43=BO$1,kwantylowa!$K43,0)</f>
        <v>8</v>
      </c>
      <c r="BY43" s="213">
        <f>IF('wg H_Lorenc'!$L43=BO$1,kwantylowa!$L43,0)</f>
        <v>9</v>
      </c>
      <c r="BZ43" s="213">
        <f>IF('wg H_Lorenc'!$M43=BO$1,kwantylowa!$M43,0)</f>
        <v>0</v>
      </c>
      <c r="CB43" s="213">
        <f>IF('wg H_Lorenc'!$B43=CB$1,kwantylowa!$B43,0)</f>
        <v>0</v>
      </c>
      <c r="CC43" s="213">
        <f>IF('wg H_Lorenc'!$C43=CB$1,kwantylowa!$C43,0)</f>
        <v>0</v>
      </c>
      <c r="CD43" s="213">
        <f>IF('wg H_Lorenc'!$D43=CB$1,kwantylowa!$D43,0)</f>
        <v>0</v>
      </c>
      <c r="CE43" s="213">
        <f>IF('wg H_Lorenc'!$E43=CB$1,kwantylowa!$E43,0)</f>
        <v>0</v>
      </c>
      <c r="CF43" s="213">
        <f>IF('wg H_Lorenc'!$F43=CB$1,kwantylowa!$F43,0)</f>
        <v>0</v>
      </c>
      <c r="CG43" s="213">
        <f>IF('wg H_Lorenc'!$G43=CB$1,kwantylowa!$G43,0)</f>
        <v>0</v>
      </c>
      <c r="CH43" s="213">
        <f>IF('wg H_Lorenc'!$H43=CB$1,kwantylowa!$H43,0)</f>
        <v>0</v>
      </c>
      <c r="CI43" s="213">
        <f>IF('wg H_Lorenc'!$I43=CB$1,kwantylowa!$I43,0)</f>
        <v>0</v>
      </c>
      <c r="CJ43" s="213">
        <f>IF('wg H_Lorenc'!$J43=CB$1,kwantylowa!$J43,0)</f>
        <v>0</v>
      </c>
      <c r="CK43" s="213">
        <f>IF('wg H_Lorenc'!$K43=CB$1,kwantylowa!$K43,0)</f>
        <v>0</v>
      </c>
      <c r="CL43" s="213">
        <f>IF('wg H_Lorenc'!$L43=CB$1,kwantylowa!$L43,0)</f>
        <v>0</v>
      </c>
      <c r="CM43" s="213">
        <f>IF('wg H_Lorenc'!$M43=CB$1,kwantylowa!$M43,0)</f>
        <v>0</v>
      </c>
      <c r="CO43" s="213">
        <f>IF('wg H_Lorenc'!$B43=CO$1,kwantylowa!$B43,0)</f>
        <v>0</v>
      </c>
      <c r="CP43" s="213">
        <f>IF('wg H_Lorenc'!$C43=CO$1,kwantylowa!$C43,0)</f>
        <v>0</v>
      </c>
      <c r="CQ43" s="213">
        <f>IF('wg H_Lorenc'!$D43=CO$1,kwantylowa!$D43,0)</f>
        <v>0</v>
      </c>
      <c r="CR43" s="213">
        <f>IF('wg H_Lorenc'!$E43=CO$1,kwantylowa!$E43,0)</f>
        <v>0</v>
      </c>
      <c r="CS43" s="213">
        <f>IF('wg H_Lorenc'!$F43=CO$1,kwantylowa!$F43,0)</f>
        <v>0</v>
      </c>
      <c r="CT43" s="213">
        <f>IF('wg H_Lorenc'!$G43=CO$1,kwantylowa!$G43,0)</f>
        <v>0</v>
      </c>
      <c r="CU43" s="213">
        <f>IF('wg H_Lorenc'!$H43=CO$1,kwantylowa!$H43,0)</f>
        <v>0</v>
      </c>
      <c r="CV43" s="213">
        <f>IF('wg H_Lorenc'!$I43=CO$1,kwantylowa!$I43,0)</f>
        <v>0</v>
      </c>
      <c r="CW43" s="213">
        <f>IF('wg H_Lorenc'!$J43=CO$1,kwantylowa!$J43,0)</f>
        <v>0</v>
      </c>
      <c r="CX43" s="213">
        <f>IF('wg H_Lorenc'!$K43=CO$1,kwantylowa!$K43,0)</f>
        <v>0</v>
      </c>
      <c r="CY43" s="213">
        <f>IF('wg H_Lorenc'!$L43=CO$1,kwantylowa!$L43,0)</f>
        <v>0</v>
      </c>
      <c r="CZ43" s="213">
        <f>IF('wg H_Lorenc'!$M43=CO$1,kwantylowa!$M43,0)</f>
        <v>0</v>
      </c>
      <c r="DB43" s="213">
        <f>IF('wg H_Lorenc'!$B43=DB$1,kwantylowa!$B43,0)</f>
        <v>0</v>
      </c>
      <c r="DC43" s="213">
        <f>IF('wg H_Lorenc'!$C43=DB$1,kwantylowa!$C43,0)</f>
        <v>0</v>
      </c>
      <c r="DD43" s="213">
        <f>IF('wg H_Lorenc'!$D43=DB$1,kwantylowa!$D43,0)</f>
        <v>0</v>
      </c>
      <c r="DE43" s="213">
        <f>IF('wg H_Lorenc'!$E43=DB$1,kwantylowa!$E43,0)</f>
        <v>0</v>
      </c>
      <c r="DF43" s="213">
        <f>IF('wg H_Lorenc'!$F43=DB$1,kwantylowa!$F43,0)</f>
        <v>0</v>
      </c>
      <c r="DG43" s="213">
        <f>IF('wg H_Lorenc'!$G43=DB$1,kwantylowa!$G43,0)</f>
        <v>0</v>
      </c>
      <c r="DH43" s="213">
        <f>IF('wg H_Lorenc'!$H43=DB$1,kwantylowa!$H43,0)</f>
        <v>0</v>
      </c>
      <c r="DI43" s="213">
        <f>IF('wg H_Lorenc'!$I43=DB$1,kwantylowa!$I43,0)</f>
        <v>0</v>
      </c>
      <c r="DJ43" s="213">
        <f>IF('wg H_Lorenc'!$J43=DB$1,kwantylowa!$J43,0)</f>
        <v>0</v>
      </c>
      <c r="DK43" s="213">
        <f>IF('wg H_Lorenc'!$K43=DB$1,kwantylowa!$K43,0)</f>
        <v>0</v>
      </c>
      <c r="DL43" s="213">
        <f>IF('wg H_Lorenc'!$L43=DB$1,kwantylowa!$L43,0)</f>
        <v>0</v>
      </c>
      <c r="DM43" s="213">
        <f>IF('wg H_Lorenc'!$M43=DB$1,kwantylowa!$M43,0)</f>
        <v>11</v>
      </c>
      <c r="DO43" s="213">
        <f>IF('wg H_Lorenc'!$B43=DO$1,kwantylowa!$B43,0)</f>
        <v>0</v>
      </c>
      <c r="DP43" s="213">
        <f>IF('wg H_Lorenc'!$C43=DO$1,kwantylowa!$C43,0)</f>
        <v>0</v>
      </c>
      <c r="DQ43" s="213">
        <f>IF('wg H_Lorenc'!$D43=DO$1,kwantylowa!$D43,0)</f>
        <v>0</v>
      </c>
      <c r="DR43" s="213">
        <f>IF('wg H_Lorenc'!$E43=DO$1,kwantylowa!$E43,0)</f>
        <v>0</v>
      </c>
      <c r="DS43" s="213">
        <f>IF('wg H_Lorenc'!$F43=DO$1,kwantylowa!$F43,0)</f>
        <v>0</v>
      </c>
      <c r="DT43" s="213">
        <f>IF('wg H_Lorenc'!$G43=DO$1,kwantylowa!$G43,0)</f>
        <v>0</v>
      </c>
      <c r="DU43" s="213">
        <f>IF('wg H_Lorenc'!$H43=DO$1,kwantylowa!$H43,0)</f>
        <v>0</v>
      </c>
      <c r="DV43" s="213">
        <f>IF('wg H_Lorenc'!$I43=DO$1,kwantylowa!$I43,0)</f>
        <v>0</v>
      </c>
      <c r="DW43" s="213">
        <f>IF('wg H_Lorenc'!$J43=DO$1,kwantylowa!$J43,0)</f>
        <v>0</v>
      </c>
      <c r="DX43" s="213">
        <f>IF('wg H_Lorenc'!$K43=DO$1,kwantylowa!$K43,0)</f>
        <v>0</v>
      </c>
      <c r="DY43" s="213">
        <f>IF('wg H_Lorenc'!$L43=DO$1,kwantylowa!$L43,0)</f>
        <v>0</v>
      </c>
      <c r="DZ43" s="213">
        <f>IF('wg H_Lorenc'!$M43=DO$1,kwantylowa!$M43,0)</f>
        <v>0</v>
      </c>
      <c r="EB43" s="213">
        <f>IF('wg H_Lorenc'!$B43=EB$1,kwantylowa!$B43,0)</f>
        <v>0</v>
      </c>
      <c r="EC43" s="213">
        <f>IF('wg H_Lorenc'!$C43=EB$1,kwantylowa!$C43,0)</f>
        <v>0</v>
      </c>
      <c r="ED43" s="213">
        <f>IF('wg H_Lorenc'!$D43=EB$1,kwantylowa!$D43,0)</f>
        <v>0</v>
      </c>
      <c r="EE43" s="213">
        <f>IF('wg H_Lorenc'!$E43=EB$1,kwantylowa!$E43,0)</f>
        <v>0</v>
      </c>
      <c r="EF43" s="213">
        <f>IF('wg H_Lorenc'!$F43=EB$1,kwantylowa!$F43,0)</f>
        <v>0</v>
      </c>
      <c r="EG43" s="213">
        <f>IF('wg H_Lorenc'!$G43=EB$1,kwantylowa!$G43,0)</f>
        <v>0</v>
      </c>
      <c r="EH43" s="213">
        <f>IF('wg H_Lorenc'!$H43=EB$1,kwantylowa!$H43,0)</f>
        <v>0</v>
      </c>
      <c r="EI43" s="213">
        <f>IF('wg H_Lorenc'!$I43=EB$1,kwantylowa!$I43,0)</f>
        <v>0</v>
      </c>
      <c r="EJ43" s="213">
        <f>IF('wg H_Lorenc'!$J43=EB$1,kwantylowa!$J43,0)</f>
        <v>0</v>
      </c>
      <c r="EK43" s="213">
        <f>IF('wg H_Lorenc'!$K43=EB$1,kwantylowa!$K43,0)</f>
        <v>0</v>
      </c>
      <c r="EL43" s="213">
        <f>IF('wg H_Lorenc'!$L43=EB$1,kwantylowa!$L43,0)</f>
        <v>0</v>
      </c>
      <c r="EM43" s="213">
        <f>IF('wg H_Lorenc'!$M43=EB$1,kwantylowa!$M43,0)</f>
        <v>0</v>
      </c>
    </row>
    <row r="44" spans="1:143" ht="9" customHeight="1">
      <c r="A44" s="212">
        <f>'w-wa'!A43</f>
        <v>1820</v>
      </c>
      <c r="B44" s="213">
        <f>IF('wg H_Lorenc'!B44=$A$1,kwantylowa!B44,0)</f>
        <v>0</v>
      </c>
      <c r="C44" s="213">
        <f>IF('wg H_Lorenc'!C44=$A$1,kwantylowa!C44,0)</f>
        <v>0</v>
      </c>
      <c r="D44" s="213">
        <f>IF('wg H_Lorenc'!D44=$A$1,kwantylowa!D44,0)</f>
        <v>0</v>
      </c>
      <c r="E44" s="213">
        <f>IF('wg H_Lorenc'!E44=$A$1,kwantylowa!E44,0)</f>
        <v>0</v>
      </c>
      <c r="F44" s="213">
        <f>IF('wg H_Lorenc'!F44=$A$1,kwantylowa!F44,0)</f>
        <v>0</v>
      </c>
      <c r="G44" s="213">
        <f>IF('wg H_Lorenc'!G44=$A$1,kwantylowa!G44,0)</f>
        <v>0</v>
      </c>
      <c r="H44" s="213">
        <f>IF('wg H_Lorenc'!H44=$A$1,kwantylowa!H44,0)</f>
        <v>0</v>
      </c>
      <c r="I44" s="213">
        <f>IF('wg H_Lorenc'!I44=$A$1,kwantylowa!I44,0)</f>
        <v>0</v>
      </c>
      <c r="J44" s="213">
        <f>IF('wg H_Lorenc'!J44=$A$1,kwantylowa!J44,0)</f>
        <v>0</v>
      </c>
      <c r="K44" s="213">
        <f>IF('wg H_Lorenc'!K44=$A$1,kwantylowa!K44,0)</f>
        <v>0</v>
      </c>
      <c r="L44" s="213">
        <f>IF('wg H_Lorenc'!L44=$A$1,kwantylowa!L44,0)</f>
        <v>0</v>
      </c>
      <c r="M44" s="213">
        <f>IF('wg H_Lorenc'!M44=$A$1,kwantylowa!M44,0)</f>
        <v>0</v>
      </c>
      <c r="O44" s="213">
        <f>IF('wg H_Lorenc'!$B44=$O$1,kwantylowa!$B44,0)</f>
        <v>0</v>
      </c>
      <c r="P44" s="213">
        <f>IF('wg H_Lorenc'!$C44=$O$1,kwantylowa!$C44,0)</f>
        <v>0</v>
      </c>
      <c r="Q44" s="213">
        <f>IF('wg H_Lorenc'!$D44=$O$1,kwantylowa!$D44,0)</f>
        <v>0</v>
      </c>
      <c r="R44" s="213">
        <f>IF('wg H_Lorenc'!$E44=$O$1,kwantylowa!$E44,0)</f>
        <v>0</v>
      </c>
      <c r="S44" s="213">
        <f>IF('wg H_Lorenc'!$F44=$O$1,kwantylowa!$F44,0)</f>
        <v>0</v>
      </c>
      <c r="T44" s="213">
        <f>IF('wg H_Lorenc'!$G44=$O$1,kwantylowa!$G44,0)</f>
        <v>0</v>
      </c>
      <c r="U44" s="213">
        <f>IF('wg H_Lorenc'!$H44=$O$1,kwantylowa!$H44,0)</f>
        <v>0</v>
      </c>
      <c r="V44" s="213">
        <f>IF('wg H_Lorenc'!$I44=$O$1,kwantylowa!$I44,0)</f>
        <v>0</v>
      </c>
      <c r="W44" s="213">
        <f>IF('wg H_Lorenc'!$J44=$O$1,kwantylowa!$J44,0)</f>
        <v>0</v>
      </c>
      <c r="X44" s="213">
        <f>IF('wg H_Lorenc'!$K44=$O$1,kwantylowa!$K44,0)</f>
        <v>0</v>
      </c>
      <c r="Y44" s="213">
        <f>IF('wg H_Lorenc'!$L44=$O$1,kwantylowa!$L44,0)</f>
        <v>0</v>
      </c>
      <c r="Z44" s="213">
        <f>IF('wg H_Lorenc'!$M44=$O$1,kwantylowa!$M44,0)</f>
        <v>0</v>
      </c>
      <c r="AB44" s="213">
        <f>IF('wg H_Lorenc'!$B44=$AB$1,kwantylowa!$B44,0)</f>
        <v>0</v>
      </c>
      <c r="AC44" s="213">
        <f>IF('wg H_Lorenc'!$C44=AB$1,kwantylowa!$C44,0)</f>
        <v>0</v>
      </c>
      <c r="AD44" s="213">
        <f>IF('wg H_Lorenc'!$D44=AB$1,kwantylowa!$D44,0)</f>
        <v>0</v>
      </c>
      <c r="AE44" s="213">
        <f>IF('wg H_Lorenc'!$E44=AB$1,kwantylowa!$E44,0)</f>
        <v>0</v>
      </c>
      <c r="AF44" s="213">
        <f>IF('wg H_Lorenc'!$F44=AB$1,kwantylowa!$F44,0)</f>
        <v>0</v>
      </c>
      <c r="AG44" s="213">
        <f>IF('wg H_Lorenc'!$G44=AB$1,kwantylowa!$G44,0)</f>
        <v>0</v>
      </c>
      <c r="AH44" s="213">
        <f>IF('wg H_Lorenc'!$H44=AB$1,kwantylowa!$H44,0)</f>
        <v>0</v>
      </c>
      <c r="AI44" s="213">
        <f>IF('wg H_Lorenc'!$I44=AB$1,kwantylowa!$I44,0)</f>
        <v>0</v>
      </c>
      <c r="AJ44" s="213">
        <f>IF('wg H_Lorenc'!$J44=AB$1,kwantylowa!$J44,0)</f>
        <v>0</v>
      </c>
      <c r="AK44" s="213">
        <f>IF('wg H_Lorenc'!$K44=AB$1,kwantylowa!$K44,0)</f>
        <v>0</v>
      </c>
      <c r="AL44" s="213">
        <f>IF('wg H_Lorenc'!$L44=AB$1,kwantylowa!$L44,0)</f>
        <v>0</v>
      </c>
      <c r="AM44" s="213">
        <f>IF('wg H_Lorenc'!$M44=AB$1,kwantylowa!$M44,0)</f>
        <v>0</v>
      </c>
      <c r="AO44" s="213">
        <f>IF('wg H_Lorenc'!$B44=AO$1,kwantylowa!$B44,0)</f>
        <v>0</v>
      </c>
      <c r="AP44" s="213">
        <f>IF('wg H_Lorenc'!$C44=AO$1,kwantylowa!$C44,0)</f>
        <v>0</v>
      </c>
      <c r="AQ44" s="213">
        <f>IF('wg H_Lorenc'!$D44=AO$1,kwantylowa!$D44,0)</f>
        <v>0</v>
      </c>
      <c r="AR44" s="213">
        <f>IF('wg H_Lorenc'!$E44=AO$1,kwantylowa!$E44,0)</f>
        <v>0</v>
      </c>
      <c r="AS44" s="213">
        <f>IF('wg H_Lorenc'!$F44=AO$1,kwantylowa!$F44,0)</f>
        <v>5</v>
      </c>
      <c r="AT44" s="213">
        <f>IF('wg H_Lorenc'!$G44=AO$1,kwantylowa!$G44,0)</f>
        <v>0</v>
      </c>
      <c r="AU44" s="213">
        <f>IF('wg H_Lorenc'!$H44=AO$1,kwantylowa!$H44,0)</f>
        <v>0</v>
      </c>
      <c r="AV44" s="213">
        <f>IF('wg H_Lorenc'!$I44=AO$1,kwantylowa!$I44,0)</f>
        <v>0</v>
      </c>
      <c r="AW44" s="213">
        <f>IF('wg H_Lorenc'!$J44=AO$1,kwantylowa!$J44,0)</f>
        <v>0</v>
      </c>
      <c r="AX44" s="213">
        <f>IF('wg H_Lorenc'!$K44=AO$1,kwantylowa!$K44,0)</f>
        <v>0</v>
      </c>
      <c r="AY44" s="213">
        <f>IF('wg H_Lorenc'!$L44=AO$1,kwantylowa!$L44,0)</f>
        <v>0</v>
      </c>
      <c r="AZ44" s="213">
        <f>IF('wg H_Lorenc'!$M44=AO$1,kwantylowa!$M44,0)</f>
        <v>0</v>
      </c>
      <c r="BB44" s="213">
        <f>IF('wg H_Lorenc'!$B44=BB$1,kwantylowa!$B44,0)</f>
        <v>0</v>
      </c>
      <c r="BC44" s="213">
        <f>IF('wg H_Lorenc'!$C44=BB$1,kwantylowa!$C44,0)</f>
        <v>0</v>
      </c>
      <c r="BD44" s="213">
        <f>IF('wg H_Lorenc'!$D44=BB$1,kwantylowa!$D44,0)</f>
        <v>0</v>
      </c>
      <c r="BE44" s="213">
        <f>IF('wg H_Lorenc'!$E44=BB$1,kwantylowa!$E44,0)</f>
        <v>6</v>
      </c>
      <c r="BF44" s="213">
        <f>IF('wg H_Lorenc'!$F44=BB$1,kwantylowa!$F44,0)</f>
        <v>0</v>
      </c>
      <c r="BG44" s="213">
        <f>IF('wg H_Lorenc'!$G44=BB$1,kwantylowa!$G44,0)</f>
        <v>0</v>
      </c>
      <c r="BH44" s="213">
        <f>IF('wg H_Lorenc'!$H44=BB$1,kwantylowa!$H44,0)</f>
        <v>0</v>
      </c>
      <c r="BI44" s="213">
        <f>IF('wg H_Lorenc'!$I44=BB$1,kwantylowa!$I44,0)</f>
        <v>0</v>
      </c>
      <c r="BJ44" s="213">
        <f>IF('wg H_Lorenc'!$J44=BB$1,kwantylowa!$J44,0)</f>
        <v>0</v>
      </c>
      <c r="BK44" s="213">
        <f>IF('wg H_Lorenc'!$K44=BB$1,kwantylowa!$K44,0)</f>
        <v>0</v>
      </c>
      <c r="BL44" s="213">
        <f>IF('wg H_Lorenc'!$L44=BB$1,kwantylowa!$L44,0)</f>
        <v>0</v>
      </c>
      <c r="BM44" s="213">
        <f>IF('wg H_Lorenc'!$M44=BB$1,kwantylowa!$M44,0)</f>
        <v>0</v>
      </c>
      <c r="BO44" s="213">
        <f>IF('wg H_Lorenc'!$B44=BO$1,kwantylowa!$B44,0)</f>
        <v>0</v>
      </c>
      <c r="BP44" s="213">
        <f>IF('wg H_Lorenc'!$C44=BO$1,kwantylowa!$C44,0)</f>
        <v>8</v>
      </c>
      <c r="BQ44" s="213">
        <f>IF('wg H_Lorenc'!$D44=BO$1,kwantylowa!$D44,0)</f>
        <v>9</v>
      </c>
      <c r="BR44" s="213">
        <f>IF('wg H_Lorenc'!$E44=BO$1,kwantylowa!$E44,0)</f>
        <v>0</v>
      </c>
      <c r="BS44" s="213">
        <f>IF('wg H_Lorenc'!$F44=BO$1,kwantylowa!$F44,0)</f>
        <v>0</v>
      </c>
      <c r="BT44" s="213">
        <f>IF('wg H_Lorenc'!$G44=BO$1,kwantylowa!$G44,0)</f>
        <v>8</v>
      </c>
      <c r="BU44" s="213">
        <f>IF('wg H_Lorenc'!$H44=BO$1,kwantylowa!$H44,0)</f>
        <v>0</v>
      </c>
      <c r="BV44" s="213">
        <f>IF('wg H_Lorenc'!$I44=BO$1,kwantylowa!$I44,0)</f>
        <v>5</v>
      </c>
      <c r="BW44" s="213">
        <f>IF('wg H_Lorenc'!$J44=BO$1,kwantylowa!$J44,0)</f>
        <v>7</v>
      </c>
      <c r="BX44" s="213">
        <f>IF('wg H_Lorenc'!$K44=BO$1,kwantylowa!$K44,0)</f>
        <v>6</v>
      </c>
      <c r="BY44" s="213">
        <f>IF('wg H_Lorenc'!$L44=BO$1,kwantylowa!$L44,0)</f>
        <v>8</v>
      </c>
      <c r="BZ44" s="213">
        <f>IF('wg H_Lorenc'!$M44=BO$1,kwantylowa!$M44,0)</f>
        <v>0</v>
      </c>
      <c r="CB44" s="213">
        <f>IF('wg H_Lorenc'!$B44=CB$1,kwantylowa!$B44,0)</f>
        <v>0</v>
      </c>
      <c r="CC44" s="213">
        <f>IF('wg H_Lorenc'!$C44=CB$1,kwantylowa!$C44,0)</f>
        <v>0</v>
      </c>
      <c r="CD44" s="213">
        <f>IF('wg H_Lorenc'!$D44=CB$1,kwantylowa!$D44,0)</f>
        <v>0</v>
      </c>
      <c r="CE44" s="213">
        <f>IF('wg H_Lorenc'!$E44=CB$1,kwantylowa!$E44,0)</f>
        <v>0</v>
      </c>
      <c r="CF44" s="213">
        <f>IF('wg H_Lorenc'!$F44=CB$1,kwantylowa!$F44,0)</f>
        <v>0</v>
      </c>
      <c r="CG44" s="213">
        <f>IF('wg H_Lorenc'!$G44=CB$1,kwantylowa!$G44,0)</f>
        <v>0</v>
      </c>
      <c r="CH44" s="213">
        <f>IF('wg H_Lorenc'!$H44=CB$1,kwantylowa!$H44,0)</f>
        <v>0</v>
      </c>
      <c r="CI44" s="213">
        <f>IF('wg H_Lorenc'!$I44=CB$1,kwantylowa!$I44,0)</f>
        <v>0</v>
      </c>
      <c r="CJ44" s="213">
        <f>IF('wg H_Lorenc'!$J44=CB$1,kwantylowa!$J44,0)</f>
        <v>0</v>
      </c>
      <c r="CK44" s="213">
        <f>IF('wg H_Lorenc'!$K44=CB$1,kwantylowa!$K44,0)</f>
        <v>0</v>
      </c>
      <c r="CL44" s="213">
        <f>IF('wg H_Lorenc'!$L44=CB$1,kwantylowa!$L44,0)</f>
        <v>0</v>
      </c>
      <c r="CM44" s="213">
        <f>IF('wg H_Lorenc'!$M44=CB$1,kwantylowa!$M44,0)</f>
        <v>11</v>
      </c>
      <c r="CO44" s="213">
        <f>IF('wg H_Lorenc'!$B44=CO$1,kwantylowa!$B44,0)</f>
        <v>11</v>
      </c>
      <c r="CP44" s="213">
        <f>IF('wg H_Lorenc'!$C44=CO$1,kwantylowa!$C44,0)</f>
        <v>0</v>
      </c>
      <c r="CQ44" s="213">
        <f>IF('wg H_Lorenc'!$D44=CO$1,kwantylowa!$D44,0)</f>
        <v>0</v>
      </c>
      <c r="CR44" s="213">
        <f>IF('wg H_Lorenc'!$E44=CO$1,kwantylowa!$E44,0)</f>
        <v>0</v>
      </c>
      <c r="CS44" s="213">
        <f>IF('wg H_Lorenc'!$F44=CO$1,kwantylowa!$F44,0)</f>
        <v>0</v>
      </c>
      <c r="CT44" s="213">
        <f>IF('wg H_Lorenc'!$G44=CO$1,kwantylowa!$G44,0)</f>
        <v>0</v>
      </c>
      <c r="CU44" s="213">
        <f>IF('wg H_Lorenc'!$H44=CO$1,kwantylowa!$H44,0)</f>
        <v>9</v>
      </c>
      <c r="CV44" s="213">
        <f>IF('wg H_Lorenc'!$I44=CO$1,kwantylowa!$I44,0)</f>
        <v>0</v>
      </c>
      <c r="CW44" s="213">
        <f>IF('wg H_Lorenc'!$J44=CO$1,kwantylowa!$J44,0)</f>
        <v>0</v>
      </c>
      <c r="CX44" s="213">
        <f>IF('wg H_Lorenc'!$K44=CO$1,kwantylowa!$K44,0)</f>
        <v>0</v>
      </c>
      <c r="CY44" s="213">
        <f>IF('wg H_Lorenc'!$L44=CO$1,kwantylowa!$L44,0)</f>
        <v>0</v>
      </c>
      <c r="CZ44" s="213">
        <f>IF('wg H_Lorenc'!$M44=CO$1,kwantylowa!$M44,0)</f>
        <v>0</v>
      </c>
      <c r="DB44" s="213">
        <f>IF('wg H_Lorenc'!$B44=DB$1,kwantylowa!$B44,0)</f>
        <v>0</v>
      </c>
      <c r="DC44" s="213">
        <f>IF('wg H_Lorenc'!$C44=DB$1,kwantylowa!$C44,0)</f>
        <v>0</v>
      </c>
      <c r="DD44" s="213">
        <f>IF('wg H_Lorenc'!$D44=DB$1,kwantylowa!$D44,0)</f>
        <v>0</v>
      </c>
      <c r="DE44" s="213">
        <f>IF('wg H_Lorenc'!$E44=DB$1,kwantylowa!$E44,0)</f>
        <v>0</v>
      </c>
      <c r="DF44" s="213">
        <f>IF('wg H_Lorenc'!$F44=DB$1,kwantylowa!$F44,0)</f>
        <v>0</v>
      </c>
      <c r="DG44" s="213">
        <f>IF('wg H_Lorenc'!$G44=DB$1,kwantylowa!$G44,0)</f>
        <v>0</v>
      </c>
      <c r="DH44" s="213">
        <f>IF('wg H_Lorenc'!$H44=DB$1,kwantylowa!$H44,0)</f>
        <v>0</v>
      </c>
      <c r="DI44" s="213">
        <f>IF('wg H_Lorenc'!$I44=DB$1,kwantylowa!$I44,0)</f>
        <v>0</v>
      </c>
      <c r="DJ44" s="213">
        <f>IF('wg H_Lorenc'!$J44=DB$1,kwantylowa!$J44,0)</f>
        <v>0</v>
      </c>
      <c r="DK44" s="213">
        <f>IF('wg H_Lorenc'!$K44=DB$1,kwantylowa!$K44,0)</f>
        <v>0</v>
      </c>
      <c r="DL44" s="213">
        <f>IF('wg H_Lorenc'!$L44=DB$1,kwantylowa!$L44,0)</f>
        <v>0</v>
      </c>
      <c r="DM44" s="213">
        <f>IF('wg H_Lorenc'!$M44=DB$1,kwantylowa!$M44,0)</f>
        <v>0</v>
      </c>
      <c r="DO44" s="213">
        <f>IF('wg H_Lorenc'!$B44=DO$1,kwantylowa!$B44,0)</f>
        <v>0</v>
      </c>
      <c r="DP44" s="213">
        <f>IF('wg H_Lorenc'!$C44=DO$1,kwantylowa!$C44,0)</f>
        <v>0</v>
      </c>
      <c r="DQ44" s="213">
        <f>IF('wg H_Lorenc'!$D44=DO$1,kwantylowa!$D44,0)</f>
        <v>0</v>
      </c>
      <c r="DR44" s="213">
        <f>IF('wg H_Lorenc'!$E44=DO$1,kwantylowa!$E44,0)</f>
        <v>0</v>
      </c>
      <c r="DS44" s="213">
        <f>IF('wg H_Lorenc'!$F44=DO$1,kwantylowa!$F44,0)</f>
        <v>0</v>
      </c>
      <c r="DT44" s="213">
        <f>IF('wg H_Lorenc'!$G44=DO$1,kwantylowa!$G44,0)</f>
        <v>0</v>
      </c>
      <c r="DU44" s="213">
        <f>IF('wg H_Lorenc'!$H44=DO$1,kwantylowa!$H44,0)</f>
        <v>0</v>
      </c>
      <c r="DV44" s="213">
        <f>IF('wg H_Lorenc'!$I44=DO$1,kwantylowa!$I44,0)</f>
        <v>0</v>
      </c>
      <c r="DW44" s="213">
        <f>IF('wg H_Lorenc'!$J44=DO$1,kwantylowa!$J44,0)</f>
        <v>0</v>
      </c>
      <c r="DX44" s="213">
        <f>IF('wg H_Lorenc'!$K44=DO$1,kwantylowa!$K44,0)</f>
        <v>0</v>
      </c>
      <c r="DY44" s="213">
        <f>IF('wg H_Lorenc'!$L44=DO$1,kwantylowa!$L44,0)</f>
        <v>0</v>
      </c>
      <c r="DZ44" s="213">
        <f>IF('wg H_Lorenc'!$M44=DO$1,kwantylowa!$M44,0)</f>
        <v>0</v>
      </c>
      <c r="EB44" s="213">
        <f>IF('wg H_Lorenc'!$B44=EB$1,kwantylowa!$B44,0)</f>
        <v>0</v>
      </c>
      <c r="EC44" s="213">
        <f>IF('wg H_Lorenc'!$C44=EB$1,kwantylowa!$C44,0)</f>
        <v>0</v>
      </c>
      <c r="ED44" s="213">
        <f>IF('wg H_Lorenc'!$D44=EB$1,kwantylowa!$D44,0)</f>
        <v>0</v>
      </c>
      <c r="EE44" s="213">
        <f>IF('wg H_Lorenc'!$E44=EB$1,kwantylowa!$E44,0)</f>
        <v>0</v>
      </c>
      <c r="EF44" s="213">
        <f>IF('wg H_Lorenc'!$F44=EB$1,kwantylowa!$F44,0)</f>
        <v>0</v>
      </c>
      <c r="EG44" s="213">
        <f>IF('wg H_Lorenc'!$G44=EB$1,kwantylowa!$G44,0)</f>
        <v>0</v>
      </c>
      <c r="EH44" s="213">
        <f>IF('wg H_Lorenc'!$H44=EB$1,kwantylowa!$H44,0)</f>
        <v>0</v>
      </c>
      <c r="EI44" s="213">
        <f>IF('wg H_Lorenc'!$I44=EB$1,kwantylowa!$I44,0)</f>
        <v>0</v>
      </c>
      <c r="EJ44" s="213">
        <f>IF('wg H_Lorenc'!$J44=EB$1,kwantylowa!$J44,0)</f>
        <v>0</v>
      </c>
      <c r="EK44" s="213">
        <f>IF('wg H_Lorenc'!$K44=EB$1,kwantylowa!$K44,0)</f>
        <v>0</v>
      </c>
      <c r="EL44" s="213">
        <f>IF('wg H_Lorenc'!$L44=EB$1,kwantylowa!$L44,0)</f>
        <v>0</v>
      </c>
      <c r="EM44" s="213">
        <f>IF('wg H_Lorenc'!$M44=EB$1,kwantylowa!$M44,0)</f>
        <v>0</v>
      </c>
    </row>
    <row r="45" spans="1:143" ht="9" customHeight="1">
      <c r="A45" s="212">
        <f>'w-wa'!A44</f>
        <v>1821</v>
      </c>
      <c r="B45" s="213">
        <f>IF('wg H_Lorenc'!B45=$A$1,kwantylowa!B45,0)</f>
        <v>0</v>
      </c>
      <c r="C45" s="213">
        <f>IF('wg H_Lorenc'!C45=$A$1,kwantylowa!C45,0)</f>
        <v>0</v>
      </c>
      <c r="D45" s="213">
        <f>IF('wg H_Lorenc'!D45=$A$1,kwantylowa!D45,0)</f>
        <v>0</v>
      </c>
      <c r="E45" s="213">
        <f>IF('wg H_Lorenc'!E45=$A$1,kwantylowa!E45,0)</f>
        <v>0</v>
      </c>
      <c r="F45" s="213">
        <f>IF('wg H_Lorenc'!F45=$A$1,kwantylowa!F45,0)</f>
        <v>0</v>
      </c>
      <c r="G45" s="213">
        <f>IF('wg H_Lorenc'!G45=$A$1,kwantylowa!G45,0)</f>
        <v>0</v>
      </c>
      <c r="H45" s="213">
        <f>IF('wg H_Lorenc'!H45=$A$1,kwantylowa!H45,0)</f>
        <v>0</v>
      </c>
      <c r="I45" s="213">
        <f>IF('wg H_Lorenc'!I45=$A$1,kwantylowa!I45,0)</f>
        <v>0</v>
      </c>
      <c r="J45" s="213">
        <f>IF('wg H_Lorenc'!J45=$A$1,kwantylowa!J45,0)</f>
        <v>0</v>
      </c>
      <c r="K45" s="213">
        <f>IF('wg H_Lorenc'!K45=$A$1,kwantylowa!K45,0)</f>
        <v>0</v>
      </c>
      <c r="L45" s="213">
        <f>IF('wg H_Lorenc'!L45=$A$1,kwantylowa!L45,0)</f>
        <v>0</v>
      </c>
      <c r="M45" s="213">
        <f>IF('wg H_Lorenc'!M45=$A$1,kwantylowa!M45,0)</f>
        <v>0</v>
      </c>
      <c r="O45" s="213">
        <f>IF('wg H_Lorenc'!$B45=$O$1,kwantylowa!$B45,0)</f>
        <v>0</v>
      </c>
      <c r="P45" s="213">
        <f>IF('wg H_Lorenc'!$C45=$O$1,kwantylowa!$C45,0)</f>
        <v>0</v>
      </c>
      <c r="Q45" s="213">
        <f>IF('wg H_Lorenc'!$D45=$O$1,kwantylowa!$D45,0)</f>
        <v>0</v>
      </c>
      <c r="R45" s="213">
        <f>IF('wg H_Lorenc'!$E45=$O$1,kwantylowa!$E45,0)</f>
        <v>0</v>
      </c>
      <c r="S45" s="213">
        <f>IF('wg H_Lorenc'!$F45=$O$1,kwantylowa!$F45,0)</f>
        <v>0</v>
      </c>
      <c r="T45" s="213">
        <f>IF('wg H_Lorenc'!$G45=$O$1,kwantylowa!$G45,0)</f>
        <v>0</v>
      </c>
      <c r="U45" s="213">
        <f>IF('wg H_Lorenc'!$H45=$O$1,kwantylowa!$H45,0)</f>
        <v>0</v>
      </c>
      <c r="V45" s="213">
        <f>IF('wg H_Lorenc'!$I45=$O$1,kwantylowa!$I45,0)</f>
        <v>0</v>
      </c>
      <c r="W45" s="213">
        <f>IF('wg H_Lorenc'!$J45=$O$1,kwantylowa!$J45,0)</f>
        <v>0</v>
      </c>
      <c r="X45" s="213">
        <f>IF('wg H_Lorenc'!$K45=$O$1,kwantylowa!$K45,0)</f>
        <v>0</v>
      </c>
      <c r="Y45" s="213">
        <f>IF('wg H_Lorenc'!$L45=$O$1,kwantylowa!$L45,0)</f>
        <v>0</v>
      </c>
      <c r="Z45" s="213">
        <f>IF('wg H_Lorenc'!$M45=$O$1,kwantylowa!$M45,0)</f>
        <v>0</v>
      </c>
      <c r="AB45" s="213">
        <f>IF('wg H_Lorenc'!$B45=$AB$1,kwantylowa!$B45,0)</f>
        <v>0</v>
      </c>
      <c r="AC45" s="213">
        <f>IF('wg H_Lorenc'!$C45=AB$1,kwantylowa!$C45,0)</f>
        <v>0</v>
      </c>
      <c r="AD45" s="213">
        <f>IF('wg H_Lorenc'!$D45=AB$1,kwantylowa!$D45,0)</f>
        <v>0</v>
      </c>
      <c r="AE45" s="213">
        <f>IF('wg H_Lorenc'!$E45=AB$1,kwantylowa!$E45,0)</f>
        <v>1</v>
      </c>
      <c r="AF45" s="213">
        <f>IF('wg H_Lorenc'!$F45=AB$1,kwantylowa!$F45,0)</f>
        <v>0</v>
      </c>
      <c r="AG45" s="213">
        <f>IF('wg H_Lorenc'!$G45=AB$1,kwantylowa!$G45,0)</f>
        <v>0</v>
      </c>
      <c r="AH45" s="213">
        <f>IF('wg H_Lorenc'!$H45=AB$1,kwantylowa!$H45,0)</f>
        <v>0</v>
      </c>
      <c r="AI45" s="213">
        <f>IF('wg H_Lorenc'!$I45=AB$1,kwantylowa!$I45,0)</f>
        <v>0</v>
      </c>
      <c r="AJ45" s="213">
        <f>IF('wg H_Lorenc'!$J45=AB$1,kwantylowa!$J45,0)</f>
        <v>0</v>
      </c>
      <c r="AK45" s="213">
        <f>IF('wg H_Lorenc'!$K45=AB$1,kwantylowa!$K45,0)</f>
        <v>0</v>
      </c>
      <c r="AL45" s="213">
        <f>IF('wg H_Lorenc'!$L45=AB$1,kwantylowa!$L45,0)</f>
        <v>0</v>
      </c>
      <c r="AM45" s="213">
        <f>IF('wg H_Lorenc'!$M45=AB$1,kwantylowa!$M45,0)</f>
        <v>0</v>
      </c>
      <c r="AO45" s="213">
        <f>IF('wg H_Lorenc'!$B45=AO$1,kwantylowa!$B45,0)</f>
        <v>0</v>
      </c>
      <c r="AP45" s="213">
        <f>IF('wg H_Lorenc'!$C45=AO$1,kwantylowa!$C45,0)</f>
        <v>0</v>
      </c>
      <c r="AQ45" s="213">
        <f>IF('wg H_Lorenc'!$D45=AO$1,kwantylowa!$D45,0)</f>
        <v>0</v>
      </c>
      <c r="AR45" s="213">
        <f>IF('wg H_Lorenc'!$E45=AO$1,kwantylowa!$E45,0)</f>
        <v>0</v>
      </c>
      <c r="AS45" s="213">
        <f>IF('wg H_Lorenc'!$F45=AO$1,kwantylowa!$F45,0)</f>
        <v>0</v>
      </c>
      <c r="AT45" s="213">
        <f>IF('wg H_Lorenc'!$G45=AO$1,kwantylowa!$G45,0)</f>
        <v>0</v>
      </c>
      <c r="AU45" s="213">
        <f>IF('wg H_Lorenc'!$H45=AO$1,kwantylowa!$H45,0)</f>
        <v>0</v>
      </c>
      <c r="AV45" s="213">
        <f>IF('wg H_Lorenc'!$I45=AO$1,kwantylowa!$I45,0)</f>
        <v>0</v>
      </c>
      <c r="AW45" s="213">
        <f>IF('wg H_Lorenc'!$J45=AO$1,kwantylowa!$J45,0)</f>
        <v>0</v>
      </c>
      <c r="AX45" s="213">
        <f>IF('wg H_Lorenc'!$K45=AO$1,kwantylowa!$K45,0)</f>
        <v>0</v>
      </c>
      <c r="AY45" s="213">
        <f>IF('wg H_Lorenc'!$L45=AO$1,kwantylowa!$L45,0)</f>
        <v>4</v>
      </c>
      <c r="AZ45" s="213">
        <f>IF('wg H_Lorenc'!$M45=AO$1,kwantylowa!$M45,0)</f>
        <v>0</v>
      </c>
      <c r="BB45" s="213">
        <f>IF('wg H_Lorenc'!$B45=BB$1,kwantylowa!$B45,0)</f>
        <v>7</v>
      </c>
      <c r="BC45" s="213">
        <f>IF('wg H_Lorenc'!$C45=BB$1,kwantylowa!$C45,0)</f>
        <v>0</v>
      </c>
      <c r="BD45" s="213">
        <f>IF('wg H_Lorenc'!$D45=BB$1,kwantylowa!$D45,0)</f>
        <v>0</v>
      </c>
      <c r="BE45" s="213">
        <f>IF('wg H_Lorenc'!$E45=BB$1,kwantylowa!$E45,0)</f>
        <v>0</v>
      </c>
      <c r="BF45" s="213">
        <f>IF('wg H_Lorenc'!$F45=BB$1,kwantylowa!$F45,0)</f>
        <v>0</v>
      </c>
      <c r="BG45" s="213">
        <f>IF('wg H_Lorenc'!$G45=BB$1,kwantylowa!$G45,0)</f>
        <v>0</v>
      </c>
      <c r="BH45" s="213">
        <f>IF('wg H_Lorenc'!$H45=BB$1,kwantylowa!$H45,0)</f>
        <v>0</v>
      </c>
      <c r="BI45" s="213">
        <f>IF('wg H_Lorenc'!$I45=BB$1,kwantylowa!$I45,0)</f>
        <v>0</v>
      </c>
      <c r="BJ45" s="213">
        <f>IF('wg H_Lorenc'!$J45=BB$1,kwantylowa!$J45,0)</f>
        <v>0</v>
      </c>
      <c r="BK45" s="213">
        <f>IF('wg H_Lorenc'!$K45=BB$1,kwantylowa!$K45,0)</f>
        <v>0</v>
      </c>
      <c r="BL45" s="213">
        <f>IF('wg H_Lorenc'!$L45=BB$1,kwantylowa!$L45,0)</f>
        <v>0</v>
      </c>
      <c r="BM45" s="213">
        <f>IF('wg H_Lorenc'!$M45=BB$1,kwantylowa!$M45,0)</f>
        <v>7</v>
      </c>
      <c r="BO45" s="213">
        <f>IF('wg H_Lorenc'!$B45=BO$1,kwantylowa!$B45,0)</f>
        <v>0</v>
      </c>
      <c r="BP45" s="213">
        <f>IF('wg H_Lorenc'!$C45=BO$1,kwantylowa!$C45,0)</f>
        <v>0</v>
      </c>
      <c r="BQ45" s="213">
        <f>IF('wg H_Lorenc'!$D45=BO$1,kwantylowa!$D45,0)</f>
        <v>0</v>
      </c>
      <c r="BR45" s="213">
        <f>IF('wg H_Lorenc'!$E45=BO$1,kwantylowa!$E45,0)</f>
        <v>0</v>
      </c>
      <c r="BS45" s="213">
        <f>IF('wg H_Lorenc'!$F45=BO$1,kwantylowa!$F45,0)</f>
        <v>7</v>
      </c>
      <c r="BT45" s="213">
        <f>IF('wg H_Lorenc'!$G45=BO$1,kwantylowa!$G45,0)</f>
        <v>0</v>
      </c>
      <c r="BU45" s="213">
        <f>IF('wg H_Lorenc'!$H45=BO$1,kwantylowa!$H45,0)</f>
        <v>0</v>
      </c>
      <c r="BV45" s="213">
        <f>IF('wg H_Lorenc'!$I45=BO$1,kwantylowa!$I45,0)</f>
        <v>0</v>
      </c>
      <c r="BW45" s="213">
        <f>IF('wg H_Lorenc'!$J45=BO$1,kwantylowa!$J45,0)</f>
        <v>5</v>
      </c>
      <c r="BX45" s="213">
        <f>IF('wg H_Lorenc'!$K45=BO$1,kwantylowa!$K45,0)</f>
        <v>6</v>
      </c>
      <c r="BY45" s="213">
        <f>IF('wg H_Lorenc'!$L45=BO$1,kwantylowa!$L45,0)</f>
        <v>0</v>
      </c>
      <c r="BZ45" s="213">
        <f>IF('wg H_Lorenc'!$M45=BO$1,kwantylowa!$M45,0)</f>
        <v>0</v>
      </c>
      <c r="CB45" s="213">
        <f>IF('wg H_Lorenc'!$B45=CB$1,kwantylowa!$B45,0)</f>
        <v>0</v>
      </c>
      <c r="CC45" s="213">
        <f>IF('wg H_Lorenc'!$C45=CB$1,kwantylowa!$C45,0)</f>
        <v>9</v>
      </c>
      <c r="CD45" s="213">
        <f>IF('wg H_Lorenc'!$D45=CB$1,kwantylowa!$D45,0)</f>
        <v>11</v>
      </c>
      <c r="CE45" s="213">
        <f>IF('wg H_Lorenc'!$E45=CB$1,kwantylowa!$E45,0)</f>
        <v>0</v>
      </c>
      <c r="CF45" s="213">
        <f>IF('wg H_Lorenc'!$F45=CB$1,kwantylowa!$F45,0)</f>
        <v>0</v>
      </c>
      <c r="CG45" s="213">
        <f>IF('wg H_Lorenc'!$G45=CB$1,kwantylowa!$G45,0)</f>
        <v>0</v>
      </c>
      <c r="CH45" s="213">
        <f>IF('wg H_Lorenc'!$H45=CB$1,kwantylowa!$H45,0)</f>
        <v>0</v>
      </c>
      <c r="CI45" s="213">
        <f>IF('wg H_Lorenc'!$I45=CB$1,kwantylowa!$I45,0)</f>
        <v>0</v>
      </c>
      <c r="CJ45" s="213">
        <f>IF('wg H_Lorenc'!$J45=CB$1,kwantylowa!$J45,0)</f>
        <v>0</v>
      </c>
      <c r="CK45" s="213">
        <f>IF('wg H_Lorenc'!$K45=CB$1,kwantylowa!$K45,0)</f>
        <v>0</v>
      </c>
      <c r="CL45" s="213">
        <f>IF('wg H_Lorenc'!$L45=CB$1,kwantylowa!$L45,0)</f>
        <v>0</v>
      </c>
      <c r="CM45" s="213">
        <f>IF('wg H_Lorenc'!$M45=CB$1,kwantylowa!$M45,0)</f>
        <v>0</v>
      </c>
      <c r="CO45" s="213">
        <f>IF('wg H_Lorenc'!$B45=CO$1,kwantylowa!$B45,0)</f>
        <v>0</v>
      </c>
      <c r="CP45" s="213">
        <f>IF('wg H_Lorenc'!$C45=CO$1,kwantylowa!$C45,0)</f>
        <v>0</v>
      </c>
      <c r="CQ45" s="213">
        <f>IF('wg H_Lorenc'!$D45=CO$1,kwantylowa!$D45,0)</f>
        <v>0</v>
      </c>
      <c r="CR45" s="213">
        <f>IF('wg H_Lorenc'!$E45=CO$1,kwantylowa!$E45,0)</f>
        <v>0</v>
      </c>
      <c r="CS45" s="213">
        <f>IF('wg H_Lorenc'!$F45=CO$1,kwantylowa!$F45,0)</f>
        <v>0</v>
      </c>
      <c r="CT45" s="213">
        <f>IF('wg H_Lorenc'!$G45=CO$1,kwantylowa!$G45,0)</f>
        <v>11</v>
      </c>
      <c r="CU45" s="213">
        <f>IF('wg H_Lorenc'!$H45=CO$1,kwantylowa!$H45,0)</f>
        <v>9</v>
      </c>
      <c r="CV45" s="213">
        <f>IF('wg H_Lorenc'!$I45=CO$1,kwantylowa!$I45,0)</f>
        <v>10</v>
      </c>
      <c r="CW45" s="213">
        <f>IF('wg H_Lorenc'!$J45=CO$1,kwantylowa!$J45,0)</f>
        <v>0</v>
      </c>
      <c r="CX45" s="213">
        <f>IF('wg H_Lorenc'!$K45=CO$1,kwantylowa!$K45,0)</f>
        <v>0</v>
      </c>
      <c r="CY45" s="213">
        <f>IF('wg H_Lorenc'!$L45=CO$1,kwantylowa!$L45,0)</f>
        <v>0</v>
      </c>
      <c r="CZ45" s="213">
        <f>IF('wg H_Lorenc'!$M45=CO$1,kwantylowa!$M45,0)</f>
        <v>0</v>
      </c>
      <c r="DB45" s="213">
        <f>IF('wg H_Lorenc'!$B45=DB$1,kwantylowa!$B45,0)</f>
        <v>0</v>
      </c>
      <c r="DC45" s="213">
        <f>IF('wg H_Lorenc'!$C45=DB$1,kwantylowa!$C45,0)</f>
        <v>0</v>
      </c>
      <c r="DD45" s="213">
        <f>IF('wg H_Lorenc'!$D45=DB$1,kwantylowa!$D45,0)</f>
        <v>0</v>
      </c>
      <c r="DE45" s="213">
        <f>IF('wg H_Lorenc'!$E45=DB$1,kwantylowa!$E45,0)</f>
        <v>0</v>
      </c>
      <c r="DF45" s="213">
        <f>IF('wg H_Lorenc'!$F45=DB$1,kwantylowa!$F45,0)</f>
        <v>0</v>
      </c>
      <c r="DG45" s="213">
        <f>IF('wg H_Lorenc'!$G45=DB$1,kwantylowa!$G45,0)</f>
        <v>0</v>
      </c>
      <c r="DH45" s="213">
        <f>IF('wg H_Lorenc'!$H45=DB$1,kwantylowa!$H45,0)</f>
        <v>0</v>
      </c>
      <c r="DI45" s="213">
        <f>IF('wg H_Lorenc'!$I45=DB$1,kwantylowa!$I45,0)</f>
        <v>0</v>
      </c>
      <c r="DJ45" s="213">
        <f>IF('wg H_Lorenc'!$J45=DB$1,kwantylowa!$J45,0)</f>
        <v>0</v>
      </c>
      <c r="DK45" s="213">
        <f>IF('wg H_Lorenc'!$K45=DB$1,kwantylowa!$K45,0)</f>
        <v>0</v>
      </c>
      <c r="DL45" s="213">
        <f>IF('wg H_Lorenc'!$L45=DB$1,kwantylowa!$L45,0)</f>
        <v>0</v>
      </c>
      <c r="DM45" s="213">
        <f>IF('wg H_Lorenc'!$M45=DB$1,kwantylowa!$M45,0)</f>
        <v>0</v>
      </c>
      <c r="DO45" s="213">
        <f>IF('wg H_Lorenc'!$B45=DO$1,kwantylowa!$B45,0)</f>
        <v>0</v>
      </c>
      <c r="DP45" s="213">
        <f>IF('wg H_Lorenc'!$C45=DO$1,kwantylowa!$C45,0)</f>
        <v>0</v>
      </c>
      <c r="DQ45" s="213">
        <f>IF('wg H_Lorenc'!$D45=DO$1,kwantylowa!$D45,0)</f>
        <v>0</v>
      </c>
      <c r="DR45" s="213">
        <f>IF('wg H_Lorenc'!$E45=DO$1,kwantylowa!$E45,0)</f>
        <v>0</v>
      </c>
      <c r="DS45" s="213">
        <f>IF('wg H_Lorenc'!$F45=DO$1,kwantylowa!$F45,0)</f>
        <v>0</v>
      </c>
      <c r="DT45" s="213">
        <f>IF('wg H_Lorenc'!$G45=DO$1,kwantylowa!$G45,0)</f>
        <v>0</v>
      </c>
      <c r="DU45" s="213">
        <f>IF('wg H_Lorenc'!$H45=DO$1,kwantylowa!$H45,0)</f>
        <v>0</v>
      </c>
      <c r="DV45" s="213">
        <f>IF('wg H_Lorenc'!$I45=DO$1,kwantylowa!$I45,0)</f>
        <v>0</v>
      </c>
      <c r="DW45" s="213">
        <f>IF('wg H_Lorenc'!$J45=DO$1,kwantylowa!$J45,0)</f>
        <v>0</v>
      </c>
      <c r="DX45" s="213">
        <f>IF('wg H_Lorenc'!$K45=DO$1,kwantylowa!$K45,0)</f>
        <v>0</v>
      </c>
      <c r="DY45" s="213">
        <f>IF('wg H_Lorenc'!$L45=DO$1,kwantylowa!$L45,0)</f>
        <v>0</v>
      </c>
      <c r="DZ45" s="213">
        <f>IF('wg H_Lorenc'!$M45=DO$1,kwantylowa!$M45,0)</f>
        <v>0</v>
      </c>
      <c r="EB45" s="213">
        <f>IF('wg H_Lorenc'!$B45=EB$1,kwantylowa!$B45,0)</f>
        <v>0</v>
      </c>
      <c r="EC45" s="213">
        <f>IF('wg H_Lorenc'!$C45=EB$1,kwantylowa!$C45,0)</f>
        <v>0</v>
      </c>
      <c r="ED45" s="213">
        <f>IF('wg H_Lorenc'!$D45=EB$1,kwantylowa!$D45,0)</f>
        <v>0</v>
      </c>
      <c r="EE45" s="213">
        <f>IF('wg H_Lorenc'!$E45=EB$1,kwantylowa!$E45,0)</f>
        <v>0</v>
      </c>
      <c r="EF45" s="213">
        <f>IF('wg H_Lorenc'!$F45=EB$1,kwantylowa!$F45,0)</f>
        <v>0</v>
      </c>
      <c r="EG45" s="213">
        <f>IF('wg H_Lorenc'!$G45=EB$1,kwantylowa!$G45,0)</f>
        <v>0</v>
      </c>
      <c r="EH45" s="213">
        <f>IF('wg H_Lorenc'!$H45=EB$1,kwantylowa!$H45,0)</f>
        <v>0</v>
      </c>
      <c r="EI45" s="213">
        <f>IF('wg H_Lorenc'!$I45=EB$1,kwantylowa!$I45,0)</f>
        <v>0</v>
      </c>
      <c r="EJ45" s="213">
        <f>IF('wg H_Lorenc'!$J45=EB$1,kwantylowa!$J45,0)</f>
        <v>0</v>
      </c>
      <c r="EK45" s="213">
        <f>IF('wg H_Lorenc'!$K45=EB$1,kwantylowa!$K45,0)</f>
        <v>0</v>
      </c>
      <c r="EL45" s="213">
        <f>IF('wg H_Lorenc'!$L45=EB$1,kwantylowa!$L45,0)</f>
        <v>0</v>
      </c>
      <c r="EM45" s="213">
        <f>IF('wg H_Lorenc'!$M45=EB$1,kwantylowa!$M45,0)</f>
        <v>0</v>
      </c>
    </row>
    <row r="46" spans="1:143" ht="9" customHeight="1">
      <c r="A46" s="212">
        <f>'w-wa'!A45</f>
        <v>1822</v>
      </c>
      <c r="B46" s="213">
        <f>IF('wg H_Lorenc'!B46=$A$1,kwantylowa!B46,0)</f>
        <v>0</v>
      </c>
      <c r="C46" s="213">
        <f>IF('wg H_Lorenc'!C46=$A$1,kwantylowa!C46,0)</f>
        <v>0</v>
      </c>
      <c r="D46" s="213">
        <f>IF('wg H_Lorenc'!D46=$A$1,kwantylowa!D46,0)</f>
        <v>0</v>
      </c>
      <c r="E46" s="213">
        <f>IF('wg H_Lorenc'!E46=$A$1,kwantylowa!E46,0)</f>
        <v>0</v>
      </c>
      <c r="F46" s="213">
        <f>IF('wg H_Lorenc'!F46=$A$1,kwantylowa!F46,0)</f>
        <v>0</v>
      </c>
      <c r="G46" s="213">
        <f>IF('wg H_Lorenc'!G46=$A$1,kwantylowa!G46,0)</f>
        <v>0</v>
      </c>
      <c r="H46" s="213">
        <f>IF('wg H_Lorenc'!H46=$A$1,kwantylowa!H46,0)</f>
        <v>0</v>
      </c>
      <c r="I46" s="213">
        <f>IF('wg H_Lorenc'!I46=$A$1,kwantylowa!I46,0)</f>
        <v>0</v>
      </c>
      <c r="J46" s="213">
        <f>IF('wg H_Lorenc'!J46=$A$1,kwantylowa!J46,0)</f>
        <v>0</v>
      </c>
      <c r="K46" s="213">
        <f>IF('wg H_Lorenc'!K46=$A$1,kwantylowa!K46,0)</f>
        <v>0</v>
      </c>
      <c r="L46" s="213">
        <f>IF('wg H_Lorenc'!L46=$A$1,kwantylowa!L46,0)</f>
        <v>0</v>
      </c>
      <c r="M46" s="213">
        <f>IF('wg H_Lorenc'!M46=$A$1,kwantylowa!M46,0)</f>
        <v>0</v>
      </c>
      <c r="O46" s="213">
        <f>IF('wg H_Lorenc'!$B46=$O$1,kwantylowa!$B46,0)</f>
        <v>0</v>
      </c>
      <c r="P46" s="213">
        <f>IF('wg H_Lorenc'!$C46=$O$1,kwantylowa!$C46,0)</f>
        <v>0</v>
      </c>
      <c r="Q46" s="213">
        <f>IF('wg H_Lorenc'!$D46=$O$1,kwantylowa!$D46,0)</f>
        <v>0</v>
      </c>
      <c r="R46" s="213">
        <f>IF('wg H_Lorenc'!$E46=$O$1,kwantylowa!$E46,0)</f>
        <v>0</v>
      </c>
      <c r="S46" s="213">
        <f>IF('wg H_Lorenc'!$F46=$O$1,kwantylowa!$F46,0)</f>
        <v>0</v>
      </c>
      <c r="T46" s="213">
        <f>IF('wg H_Lorenc'!$G46=$O$1,kwantylowa!$G46,0)</f>
        <v>0</v>
      </c>
      <c r="U46" s="213">
        <f>IF('wg H_Lorenc'!$H46=$O$1,kwantylowa!$H46,0)</f>
        <v>0</v>
      </c>
      <c r="V46" s="213">
        <f>IF('wg H_Lorenc'!$I46=$O$1,kwantylowa!$I46,0)</f>
        <v>0</v>
      </c>
      <c r="W46" s="213">
        <f>IF('wg H_Lorenc'!$J46=$O$1,kwantylowa!$J46,0)</f>
        <v>0</v>
      </c>
      <c r="X46" s="213">
        <f>IF('wg H_Lorenc'!$K46=$O$1,kwantylowa!$K46,0)</f>
        <v>0</v>
      </c>
      <c r="Y46" s="213">
        <f>IF('wg H_Lorenc'!$L46=$O$1,kwantylowa!$L46,0)</f>
        <v>0</v>
      </c>
      <c r="Z46" s="213">
        <f>IF('wg H_Lorenc'!$M46=$O$1,kwantylowa!$M46,0)</f>
        <v>0</v>
      </c>
      <c r="AB46" s="213">
        <f>IF('wg H_Lorenc'!$B46=$AB$1,kwantylowa!$B46,0)</f>
        <v>0</v>
      </c>
      <c r="AC46" s="213">
        <f>IF('wg H_Lorenc'!$C46=AB$1,kwantylowa!$C46,0)</f>
        <v>0</v>
      </c>
      <c r="AD46" s="213">
        <f>IF('wg H_Lorenc'!$D46=AB$1,kwantylowa!$D46,0)</f>
        <v>2</v>
      </c>
      <c r="AE46" s="213">
        <f>IF('wg H_Lorenc'!$E46=AB$1,kwantylowa!$E46,0)</f>
        <v>0</v>
      </c>
      <c r="AF46" s="213">
        <f>IF('wg H_Lorenc'!$F46=AB$1,kwantylowa!$F46,0)</f>
        <v>0</v>
      </c>
      <c r="AG46" s="213">
        <f>IF('wg H_Lorenc'!$G46=AB$1,kwantylowa!$G46,0)</f>
        <v>0</v>
      </c>
      <c r="AH46" s="213">
        <f>IF('wg H_Lorenc'!$H46=AB$1,kwantylowa!$H46,0)</f>
        <v>3</v>
      </c>
      <c r="AI46" s="213">
        <f>IF('wg H_Lorenc'!$I46=AB$1,kwantylowa!$I46,0)</f>
        <v>0</v>
      </c>
      <c r="AJ46" s="213">
        <f>IF('wg H_Lorenc'!$J46=AB$1,kwantylowa!$J46,0)</f>
        <v>0</v>
      </c>
      <c r="AK46" s="213">
        <f>IF('wg H_Lorenc'!$K46=AB$1,kwantylowa!$K46,0)</f>
        <v>1</v>
      </c>
      <c r="AL46" s="213">
        <f>IF('wg H_Lorenc'!$L46=AB$1,kwantylowa!$L46,0)</f>
        <v>0</v>
      </c>
      <c r="AM46" s="213">
        <f>IF('wg H_Lorenc'!$M46=AB$1,kwantylowa!$M46,0)</f>
        <v>0</v>
      </c>
      <c r="AO46" s="213">
        <f>IF('wg H_Lorenc'!$B46=AO$1,kwantylowa!$B46,0)</f>
        <v>0</v>
      </c>
      <c r="AP46" s="213">
        <f>IF('wg H_Lorenc'!$C46=AO$1,kwantylowa!$C46,0)</f>
        <v>0</v>
      </c>
      <c r="AQ46" s="213">
        <f>IF('wg H_Lorenc'!$D46=AO$1,kwantylowa!$D46,0)</f>
        <v>0</v>
      </c>
      <c r="AR46" s="213">
        <f>IF('wg H_Lorenc'!$E46=AO$1,kwantylowa!$E46,0)</f>
        <v>0</v>
      </c>
      <c r="AS46" s="213">
        <f>IF('wg H_Lorenc'!$F46=AO$1,kwantylowa!$F46,0)</f>
        <v>0</v>
      </c>
      <c r="AT46" s="213">
        <f>IF('wg H_Lorenc'!$G46=AO$1,kwantylowa!$G46,0)</f>
        <v>0</v>
      </c>
      <c r="AU46" s="213">
        <f>IF('wg H_Lorenc'!$H46=AO$1,kwantylowa!$H46,0)</f>
        <v>0</v>
      </c>
      <c r="AV46" s="213">
        <f>IF('wg H_Lorenc'!$I46=AO$1,kwantylowa!$I46,0)</f>
        <v>0</v>
      </c>
      <c r="AW46" s="213">
        <f>IF('wg H_Lorenc'!$J46=AO$1,kwantylowa!$J46,0)</f>
        <v>0</v>
      </c>
      <c r="AX46" s="213">
        <f>IF('wg H_Lorenc'!$K46=AO$1,kwantylowa!$K46,0)</f>
        <v>0</v>
      </c>
      <c r="AY46" s="213">
        <f>IF('wg H_Lorenc'!$L46=AO$1,kwantylowa!$L46,0)</f>
        <v>0</v>
      </c>
      <c r="AZ46" s="213">
        <f>IF('wg H_Lorenc'!$M46=AO$1,kwantylowa!$M46,0)</f>
        <v>0</v>
      </c>
      <c r="BB46" s="213">
        <f>IF('wg H_Lorenc'!$B46=BB$1,kwantylowa!$B46,0)</f>
        <v>7</v>
      </c>
      <c r="BC46" s="213">
        <f>IF('wg H_Lorenc'!$C46=BB$1,kwantylowa!$C46,0)</f>
        <v>6</v>
      </c>
      <c r="BD46" s="213">
        <f>IF('wg H_Lorenc'!$D46=BB$1,kwantylowa!$D46,0)</f>
        <v>0</v>
      </c>
      <c r="BE46" s="213">
        <f>IF('wg H_Lorenc'!$E46=BB$1,kwantylowa!$E46,0)</f>
        <v>5</v>
      </c>
      <c r="BF46" s="213">
        <f>IF('wg H_Lorenc'!$F46=BB$1,kwantylowa!$F46,0)</f>
        <v>0</v>
      </c>
      <c r="BG46" s="213">
        <f>IF('wg H_Lorenc'!$G46=BB$1,kwantylowa!$G46,0)</f>
        <v>4</v>
      </c>
      <c r="BH46" s="213">
        <f>IF('wg H_Lorenc'!$H46=BB$1,kwantylowa!$H46,0)</f>
        <v>0</v>
      </c>
      <c r="BI46" s="213">
        <f>IF('wg H_Lorenc'!$I46=BB$1,kwantylowa!$I46,0)</f>
        <v>0</v>
      </c>
      <c r="BJ46" s="213">
        <f>IF('wg H_Lorenc'!$J46=BB$1,kwantylowa!$J46,0)</f>
        <v>0</v>
      </c>
      <c r="BK46" s="213">
        <f>IF('wg H_Lorenc'!$K46=BB$1,kwantylowa!$K46,0)</f>
        <v>0</v>
      </c>
      <c r="BL46" s="213">
        <f>IF('wg H_Lorenc'!$L46=BB$1,kwantylowa!$L46,0)</f>
        <v>0</v>
      </c>
      <c r="BM46" s="213">
        <f>IF('wg H_Lorenc'!$M46=BB$1,kwantylowa!$M46,0)</f>
        <v>0</v>
      </c>
      <c r="BO46" s="213">
        <f>IF('wg H_Lorenc'!$B46=BO$1,kwantylowa!$B46,0)</f>
        <v>0</v>
      </c>
      <c r="BP46" s="213">
        <f>IF('wg H_Lorenc'!$C46=BO$1,kwantylowa!$C46,0)</f>
        <v>0</v>
      </c>
      <c r="BQ46" s="213">
        <f>IF('wg H_Lorenc'!$D46=BO$1,kwantylowa!$D46,0)</f>
        <v>0</v>
      </c>
      <c r="BR46" s="213">
        <f>IF('wg H_Lorenc'!$E46=BO$1,kwantylowa!$E46,0)</f>
        <v>0</v>
      </c>
      <c r="BS46" s="213">
        <f>IF('wg H_Lorenc'!$F46=BO$1,kwantylowa!$F46,0)</f>
        <v>7</v>
      </c>
      <c r="BT46" s="213">
        <f>IF('wg H_Lorenc'!$G46=BO$1,kwantylowa!$G46,0)</f>
        <v>0</v>
      </c>
      <c r="BU46" s="213">
        <f>IF('wg H_Lorenc'!$H46=BO$1,kwantylowa!$H46,0)</f>
        <v>0</v>
      </c>
      <c r="BV46" s="213">
        <f>IF('wg H_Lorenc'!$I46=BO$1,kwantylowa!$I46,0)</f>
        <v>7</v>
      </c>
      <c r="BW46" s="213">
        <f>IF('wg H_Lorenc'!$J46=BO$1,kwantylowa!$J46,0)</f>
        <v>0</v>
      </c>
      <c r="BX46" s="213">
        <f>IF('wg H_Lorenc'!$K46=BO$1,kwantylowa!$K46,0)</f>
        <v>0</v>
      </c>
      <c r="BY46" s="213">
        <f>IF('wg H_Lorenc'!$L46=BO$1,kwantylowa!$L46,0)</f>
        <v>6</v>
      </c>
      <c r="BZ46" s="213">
        <f>IF('wg H_Lorenc'!$M46=BO$1,kwantylowa!$M46,0)</f>
        <v>0</v>
      </c>
      <c r="CB46" s="213">
        <f>IF('wg H_Lorenc'!$B46=CB$1,kwantylowa!$B46,0)</f>
        <v>0</v>
      </c>
      <c r="CC46" s="213">
        <f>IF('wg H_Lorenc'!$C46=CB$1,kwantylowa!$C46,0)</f>
        <v>0</v>
      </c>
      <c r="CD46" s="213">
        <f>IF('wg H_Lorenc'!$D46=CB$1,kwantylowa!$D46,0)</f>
        <v>0</v>
      </c>
      <c r="CE46" s="213">
        <f>IF('wg H_Lorenc'!$E46=CB$1,kwantylowa!$E46,0)</f>
        <v>0</v>
      </c>
      <c r="CF46" s="213">
        <f>IF('wg H_Lorenc'!$F46=CB$1,kwantylowa!$F46,0)</f>
        <v>0</v>
      </c>
      <c r="CG46" s="213">
        <f>IF('wg H_Lorenc'!$G46=CB$1,kwantylowa!$G46,0)</f>
        <v>0</v>
      </c>
      <c r="CH46" s="213">
        <f>IF('wg H_Lorenc'!$H46=CB$1,kwantylowa!$H46,0)</f>
        <v>0</v>
      </c>
      <c r="CI46" s="213">
        <f>IF('wg H_Lorenc'!$I46=CB$1,kwantylowa!$I46,0)</f>
        <v>0</v>
      </c>
      <c r="CJ46" s="213">
        <f>IF('wg H_Lorenc'!$J46=CB$1,kwantylowa!$J46,0)</f>
        <v>8</v>
      </c>
      <c r="CK46" s="213">
        <f>IF('wg H_Lorenc'!$K46=CB$1,kwantylowa!$K46,0)</f>
        <v>0</v>
      </c>
      <c r="CL46" s="213">
        <f>IF('wg H_Lorenc'!$L46=CB$1,kwantylowa!$L46,0)</f>
        <v>0</v>
      </c>
      <c r="CM46" s="213">
        <f>IF('wg H_Lorenc'!$M46=CB$1,kwantylowa!$M46,0)</f>
        <v>11</v>
      </c>
      <c r="CO46" s="213">
        <f>IF('wg H_Lorenc'!$B46=CO$1,kwantylowa!$B46,0)</f>
        <v>0</v>
      </c>
      <c r="CP46" s="213">
        <f>IF('wg H_Lorenc'!$C46=CO$1,kwantylowa!$C46,0)</f>
        <v>0</v>
      </c>
      <c r="CQ46" s="213">
        <f>IF('wg H_Lorenc'!$D46=CO$1,kwantylowa!$D46,0)</f>
        <v>0</v>
      </c>
      <c r="CR46" s="213">
        <f>IF('wg H_Lorenc'!$E46=CO$1,kwantylowa!$E46,0)</f>
        <v>0</v>
      </c>
      <c r="CS46" s="213">
        <f>IF('wg H_Lorenc'!$F46=CO$1,kwantylowa!$F46,0)</f>
        <v>0</v>
      </c>
      <c r="CT46" s="213">
        <f>IF('wg H_Lorenc'!$G46=CO$1,kwantylowa!$G46,0)</f>
        <v>0</v>
      </c>
      <c r="CU46" s="213">
        <f>IF('wg H_Lorenc'!$H46=CO$1,kwantylowa!$H46,0)</f>
        <v>0</v>
      </c>
      <c r="CV46" s="213">
        <f>IF('wg H_Lorenc'!$I46=CO$1,kwantylowa!$I46,0)</f>
        <v>0</v>
      </c>
      <c r="CW46" s="213">
        <f>IF('wg H_Lorenc'!$J46=CO$1,kwantylowa!$J46,0)</f>
        <v>0</v>
      </c>
      <c r="CX46" s="213">
        <f>IF('wg H_Lorenc'!$K46=CO$1,kwantylowa!$K46,0)</f>
        <v>0</v>
      </c>
      <c r="CY46" s="213">
        <f>IF('wg H_Lorenc'!$L46=CO$1,kwantylowa!$L46,0)</f>
        <v>0</v>
      </c>
      <c r="CZ46" s="213">
        <f>IF('wg H_Lorenc'!$M46=CO$1,kwantylowa!$M46,0)</f>
        <v>0</v>
      </c>
      <c r="DB46" s="213">
        <f>IF('wg H_Lorenc'!$B46=DB$1,kwantylowa!$B46,0)</f>
        <v>0</v>
      </c>
      <c r="DC46" s="213">
        <f>IF('wg H_Lorenc'!$C46=DB$1,kwantylowa!$C46,0)</f>
        <v>0</v>
      </c>
      <c r="DD46" s="213">
        <f>IF('wg H_Lorenc'!$D46=DB$1,kwantylowa!$D46,0)</f>
        <v>0</v>
      </c>
      <c r="DE46" s="213">
        <f>IF('wg H_Lorenc'!$E46=DB$1,kwantylowa!$E46,0)</f>
        <v>0</v>
      </c>
      <c r="DF46" s="213">
        <f>IF('wg H_Lorenc'!$F46=DB$1,kwantylowa!$F46,0)</f>
        <v>0</v>
      </c>
      <c r="DG46" s="213">
        <f>IF('wg H_Lorenc'!$G46=DB$1,kwantylowa!$G46,0)</f>
        <v>0</v>
      </c>
      <c r="DH46" s="213">
        <f>IF('wg H_Lorenc'!$H46=DB$1,kwantylowa!$H46,0)</f>
        <v>0</v>
      </c>
      <c r="DI46" s="213">
        <f>IF('wg H_Lorenc'!$I46=DB$1,kwantylowa!$I46,0)</f>
        <v>0</v>
      </c>
      <c r="DJ46" s="213">
        <f>IF('wg H_Lorenc'!$J46=DB$1,kwantylowa!$J46,0)</f>
        <v>0</v>
      </c>
      <c r="DK46" s="213">
        <f>IF('wg H_Lorenc'!$K46=DB$1,kwantylowa!$K46,0)</f>
        <v>0</v>
      </c>
      <c r="DL46" s="213">
        <f>IF('wg H_Lorenc'!$L46=DB$1,kwantylowa!$L46,0)</f>
        <v>0</v>
      </c>
      <c r="DM46" s="213">
        <f>IF('wg H_Lorenc'!$M46=DB$1,kwantylowa!$M46,0)</f>
        <v>0</v>
      </c>
      <c r="DO46" s="213">
        <f>IF('wg H_Lorenc'!$B46=DO$1,kwantylowa!$B46,0)</f>
        <v>0</v>
      </c>
      <c r="DP46" s="213">
        <f>IF('wg H_Lorenc'!$C46=DO$1,kwantylowa!$C46,0)</f>
        <v>0</v>
      </c>
      <c r="DQ46" s="213">
        <f>IF('wg H_Lorenc'!$D46=DO$1,kwantylowa!$D46,0)</f>
        <v>0</v>
      </c>
      <c r="DR46" s="213">
        <f>IF('wg H_Lorenc'!$E46=DO$1,kwantylowa!$E46,0)</f>
        <v>0</v>
      </c>
      <c r="DS46" s="213">
        <f>IF('wg H_Lorenc'!$F46=DO$1,kwantylowa!$F46,0)</f>
        <v>0</v>
      </c>
      <c r="DT46" s="213">
        <f>IF('wg H_Lorenc'!$G46=DO$1,kwantylowa!$G46,0)</f>
        <v>0</v>
      </c>
      <c r="DU46" s="213">
        <f>IF('wg H_Lorenc'!$H46=DO$1,kwantylowa!$H46,0)</f>
        <v>0</v>
      </c>
      <c r="DV46" s="213">
        <f>IF('wg H_Lorenc'!$I46=DO$1,kwantylowa!$I46,0)</f>
        <v>0</v>
      </c>
      <c r="DW46" s="213">
        <f>IF('wg H_Lorenc'!$J46=DO$1,kwantylowa!$J46,0)</f>
        <v>0</v>
      </c>
      <c r="DX46" s="213">
        <f>IF('wg H_Lorenc'!$K46=DO$1,kwantylowa!$K46,0)</f>
        <v>0</v>
      </c>
      <c r="DY46" s="213">
        <f>IF('wg H_Lorenc'!$L46=DO$1,kwantylowa!$L46,0)</f>
        <v>0</v>
      </c>
      <c r="DZ46" s="213">
        <f>IF('wg H_Lorenc'!$M46=DO$1,kwantylowa!$M46,0)</f>
        <v>0</v>
      </c>
      <c r="EB46" s="213">
        <f>IF('wg H_Lorenc'!$B46=EB$1,kwantylowa!$B46,0)</f>
        <v>0</v>
      </c>
      <c r="EC46" s="213">
        <f>IF('wg H_Lorenc'!$C46=EB$1,kwantylowa!$C46,0)</f>
        <v>0</v>
      </c>
      <c r="ED46" s="213">
        <f>IF('wg H_Lorenc'!$D46=EB$1,kwantylowa!$D46,0)</f>
        <v>0</v>
      </c>
      <c r="EE46" s="213">
        <f>IF('wg H_Lorenc'!$E46=EB$1,kwantylowa!$E46,0)</f>
        <v>0</v>
      </c>
      <c r="EF46" s="213">
        <f>IF('wg H_Lorenc'!$F46=EB$1,kwantylowa!$F46,0)</f>
        <v>0</v>
      </c>
      <c r="EG46" s="213">
        <f>IF('wg H_Lorenc'!$G46=EB$1,kwantylowa!$G46,0)</f>
        <v>0</v>
      </c>
      <c r="EH46" s="213">
        <f>IF('wg H_Lorenc'!$H46=EB$1,kwantylowa!$H46,0)</f>
        <v>0</v>
      </c>
      <c r="EI46" s="213">
        <f>IF('wg H_Lorenc'!$I46=EB$1,kwantylowa!$I46,0)</f>
        <v>0</v>
      </c>
      <c r="EJ46" s="213">
        <f>IF('wg H_Lorenc'!$J46=EB$1,kwantylowa!$J46,0)</f>
        <v>0</v>
      </c>
      <c r="EK46" s="213">
        <f>IF('wg H_Lorenc'!$K46=EB$1,kwantylowa!$K46,0)</f>
        <v>0</v>
      </c>
      <c r="EL46" s="213">
        <f>IF('wg H_Lorenc'!$L46=EB$1,kwantylowa!$L46,0)</f>
        <v>0</v>
      </c>
      <c r="EM46" s="213">
        <f>IF('wg H_Lorenc'!$M46=EB$1,kwantylowa!$M46,0)</f>
        <v>0</v>
      </c>
    </row>
    <row r="47" spans="1:143" ht="9" customHeight="1">
      <c r="A47" s="212">
        <f>'w-wa'!A46</f>
        <v>1823</v>
      </c>
      <c r="B47" s="213">
        <f>IF('wg H_Lorenc'!B47=$A$1,kwantylowa!B47,0)</f>
        <v>0</v>
      </c>
      <c r="C47" s="213">
        <f>IF('wg H_Lorenc'!C47=$A$1,kwantylowa!C47,0)</f>
        <v>0</v>
      </c>
      <c r="D47" s="213">
        <f>IF('wg H_Lorenc'!D47=$A$1,kwantylowa!D47,0)</f>
        <v>0</v>
      </c>
      <c r="E47" s="213">
        <f>IF('wg H_Lorenc'!E47=$A$1,kwantylowa!E47,0)</f>
        <v>0</v>
      </c>
      <c r="F47" s="213">
        <f>IF('wg H_Lorenc'!F47=$A$1,kwantylowa!F47,0)</f>
        <v>0</v>
      </c>
      <c r="G47" s="213">
        <f>IF('wg H_Lorenc'!G47=$A$1,kwantylowa!G47,0)</f>
        <v>0</v>
      </c>
      <c r="H47" s="213">
        <f>IF('wg H_Lorenc'!H47=$A$1,kwantylowa!H47,0)</f>
        <v>0</v>
      </c>
      <c r="I47" s="213">
        <f>IF('wg H_Lorenc'!I47=$A$1,kwantylowa!I47,0)</f>
        <v>0</v>
      </c>
      <c r="J47" s="213">
        <f>IF('wg H_Lorenc'!J47=$A$1,kwantylowa!J47,0)</f>
        <v>0</v>
      </c>
      <c r="K47" s="213">
        <f>IF('wg H_Lorenc'!K47=$A$1,kwantylowa!K47,0)</f>
        <v>0</v>
      </c>
      <c r="L47" s="213">
        <f>IF('wg H_Lorenc'!L47=$A$1,kwantylowa!L47,0)</f>
        <v>0</v>
      </c>
      <c r="M47" s="213">
        <f>IF('wg H_Lorenc'!M47=$A$1,kwantylowa!M47,0)</f>
        <v>0</v>
      </c>
      <c r="O47" s="213">
        <f>IF('wg H_Lorenc'!$B47=$O$1,kwantylowa!$B47,0)</f>
        <v>0</v>
      </c>
      <c r="P47" s="213">
        <f>IF('wg H_Lorenc'!$C47=$O$1,kwantylowa!$C47,0)</f>
        <v>0</v>
      </c>
      <c r="Q47" s="213">
        <f>IF('wg H_Lorenc'!$D47=$O$1,kwantylowa!$D47,0)</f>
        <v>0</v>
      </c>
      <c r="R47" s="213">
        <f>IF('wg H_Lorenc'!$E47=$O$1,kwantylowa!$E47,0)</f>
        <v>0</v>
      </c>
      <c r="S47" s="213">
        <f>IF('wg H_Lorenc'!$F47=$O$1,kwantylowa!$F47,0)</f>
        <v>0</v>
      </c>
      <c r="T47" s="213">
        <f>IF('wg H_Lorenc'!$G47=$O$1,kwantylowa!$G47,0)</f>
        <v>0</v>
      </c>
      <c r="U47" s="213">
        <f>IF('wg H_Lorenc'!$H47=$O$1,kwantylowa!$H47,0)</f>
        <v>0</v>
      </c>
      <c r="V47" s="213">
        <f>IF('wg H_Lorenc'!$I47=$O$1,kwantylowa!$I47,0)</f>
        <v>0</v>
      </c>
      <c r="W47" s="213">
        <f>IF('wg H_Lorenc'!$J47=$O$1,kwantylowa!$J47,0)</f>
        <v>0</v>
      </c>
      <c r="X47" s="213">
        <f>IF('wg H_Lorenc'!$K47=$O$1,kwantylowa!$K47,0)</f>
        <v>0</v>
      </c>
      <c r="Y47" s="213">
        <f>IF('wg H_Lorenc'!$L47=$O$1,kwantylowa!$L47,0)</f>
        <v>0</v>
      </c>
      <c r="Z47" s="213">
        <f>IF('wg H_Lorenc'!$M47=$O$1,kwantylowa!$M47,0)</f>
        <v>0</v>
      </c>
      <c r="AB47" s="213">
        <f>IF('wg H_Lorenc'!$B47=$AB$1,kwantylowa!$B47,0)</f>
        <v>0</v>
      </c>
      <c r="AC47" s="213">
        <f>IF('wg H_Lorenc'!$C47=AB$1,kwantylowa!$C47,0)</f>
        <v>0</v>
      </c>
      <c r="AD47" s="213">
        <f>IF('wg H_Lorenc'!$D47=AB$1,kwantylowa!$D47,0)</f>
        <v>0</v>
      </c>
      <c r="AE47" s="213">
        <f>IF('wg H_Lorenc'!$E47=AB$1,kwantylowa!$E47,0)</f>
        <v>0</v>
      </c>
      <c r="AF47" s="213">
        <f>IF('wg H_Lorenc'!$F47=AB$1,kwantylowa!$F47,0)</f>
        <v>0</v>
      </c>
      <c r="AG47" s="213">
        <f>IF('wg H_Lorenc'!$G47=AB$1,kwantylowa!$G47,0)</f>
        <v>0</v>
      </c>
      <c r="AH47" s="213">
        <f>IF('wg H_Lorenc'!$H47=AB$1,kwantylowa!$H47,0)</f>
        <v>0</v>
      </c>
      <c r="AI47" s="213">
        <f>IF('wg H_Lorenc'!$I47=AB$1,kwantylowa!$I47,0)</f>
        <v>1</v>
      </c>
      <c r="AJ47" s="213">
        <f>IF('wg H_Lorenc'!$J47=AB$1,kwantylowa!$J47,0)</f>
        <v>0</v>
      </c>
      <c r="AK47" s="213">
        <f>IF('wg H_Lorenc'!$K47=AB$1,kwantylowa!$K47,0)</f>
        <v>1</v>
      </c>
      <c r="AL47" s="213">
        <f>IF('wg H_Lorenc'!$L47=AB$1,kwantylowa!$L47,0)</f>
        <v>0</v>
      </c>
      <c r="AM47" s="213">
        <f>IF('wg H_Lorenc'!$M47=AB$1,kwantylowa!$M47,0)</f>
        <v>0</v>
      </c>
      <c r="AO47" s="213">
        <f>IF('wg H_Lorenc'!$B47=AO$1,kwantylowa!$B47,0)</f>
        <v>0</v>
      </c>
      <c r="AP47" s="213">
        <f>IF('wg H_Lorenc'!$C47=AO$1,kwantylowa!$C47,0)</f>
        <v>0</v>
      </c>
      <c r="AQ47" s="213">
        <f>IF('wg H_Lorenc'!$D47=AO$1,kwantylowa!$D47,0)</f>
        <v>0</v>
      </c>
      <c r="AR47" s="213">
        <f>IF('wg H_Lorenc'!$E47=AO$1,kwantylowa!$E47,0)</f>
        <v>0</v>
      </c>
      <c r="AS47" s="213">
        <f>IF('wg H_Lorenc'!$F47=AO$1,kwantylowa!$F47,0)</f>
        <v>0</v>
      </c>
      <c r="AT47" s="213">
        <f>IF('wg H_Lorenc'!$G47=AO$1,kwantylowa!$G47,0)</f>
        <v>2</v>
      </c>
      <c r="AU47" s="213">
        <f>IF('wg H_Lorenc'!$H47=AO$1,kwantylowa!$H47,0)</f>
        <v>0</v>
      </c>
      <c r="AV47" s="213">
        <f>IF('wg H_Lorenc'!$I47=AO$1,kwantylowa!$I47,0)</f>
        <v>0</v>
      </c>
      <c r="AW47" s="213">
        <f>IF('wg H_Lorenc'!$J47=AO$1,kwantylowa!$J47,0)</f>
        <v>0</v>
      </c>
      <c r="AX47" s="213">
        <f>IF('wg H_Lorenc'!$K47=AO$1,kwantylowa!$K47,0)</f>
        <v>0</v>
      </c>
      <c r="AY47" s="213">
        <f>IF('wg H_Lorenc'!$L47=AO$1,kwantylowa!$L47,0)</f>
        <v>0</v>
      </c>
      <c r="AZ47" s="213">
        <f>IF('wg H_Lorenc'!$M47=AO$1,kwantylowa!$M47,0)</f>
        <v>0</v>
      </c>
      <c r="BB47" s="213">
        <f>IF('wg H_Lorenc'!$B47=BB$1,kwantylowa!$B47,0)</f>
        <v>0</v>
      </c>
      <c r="BC47" s="213">
        <f>IF('wg H_Lorenc'!$C47=BB$1,kwantylowa!$C47,0)</f>
        <v>0</v>
      </c>
      <c r="BD47" s="213">
        <f>IF('wg H_Lorenc'!$D47=BB$1,kwantylowa!$D47,0)</f>
        <v>7</v>
      </c>
      <c r="BE47" s="213">
        <f>IF('wg H_Lorenc'!$E47=BB$1,kwantylowa!$E47,0)</f>
        <v>0</v>
      </c>
      <c r="BF47" s="213">
        <f>IF('wg H_Lorenc'!$F47=BB$1,kwantylowa!$F47,0)</f>
        <v>0</v>
      </c>
      <c r="BG47" s="213">
        <f>IF('wg H_Lorenc'!$G47=BB$1,kwantylowa!$G47,0)</f>
        <v>0</v>
      </c>
      <c r="BH47" s="213">
        <f>IF('wg H_Lorenc'!$H47=BB$1,kwantylowa!$H47,0)</f>
        <v>5</v>
      </c>
      <c r="BI47" s="213">
        <f>IF('wg H_Lorenc'!$I47=BB$1,kwantylowa!$I47,0)</f>
        <v>0</v>
      </c>
      <c r="BJ47" s="213">
        <f>IF('wg H_Lorenc'!$J47=BB$1,kwantylowa!$J47,0)</f>
        <v>0</v>
      </c>
      <c r="BK47" s="213">
        <f>IF('wg H_Lorenc'!$K47=BB$1,kwantylowa!$K47,0)</f>
        <v>0</v>
      </c>
      <c r="BL47" s="213">
        <f>IF('wg H_Lorenc'!$L47=BB$1,kwantylowa!$L47,0)</f>
        <v>0</v>
      </c>
      <c r="BM47" s="213">
        <f>IF('wg H_Lorenc'!$M47=BB$1,kwantylowa!$M47,0)</f>
        <v>0</v>
      </c>
      <c r="BO47" s="213">
        <f>IF('wg H_Lorenc'!$B47=BO$1,kwantylowa!$B47,0)</f>
        <v>0</v>
      </c>
      <c r="BP47" s="213">
        <f>IF('wg H_Lorenc'!$C47=BO$1,kwantylowa!$C47,0)</f>
        <v>8</v>
      </c>
      <c r="BQ47" s="213">
        <f>IF('wg H_Lorenc'!$D47=BO$1,kwantylowa!$D47,0)</f>
        <v>0</v>
      </c>
      <c r="BR47" s="213">
        <f>IF('wg H_Lorenc'!$E47=BO$1,kwantylowa!$E47,0)</f>
        <v>0</v>
      </c>
      <c r="BS47" s="213">
        <f>IF('wg H_Lorenc'!$F47=BO$1,kwantylowa!$F47,0)</f>
        <v>10</v>
      </c>
      <c r="BT47" s="213">
        <f>IF('wg H_Lorenc'!$G47=BO$1,kwantylowa!$G47,0)</f>
        <v>0</v>
      </c>
      <c r="BU47" s="213">
        <f>IF('wg H_Lorenc'!$H47=BO$1,kwantylowa!$H47,0)</f>
        <v>0</v>
      </c>
      <c r="BV47" s="213">
        <f>IF('wg H_Lorenc'!$I47=BO$1,kwantylowa!$I47,0)</f>
        <v>0</v>
      </c>
      <c r="BW47" s="213">
        <f>IF('wg H_Lorenc'!$J47=BO$1,kwantylowa!$J47,0)</f>
        <v>5</v>
      </c>
      <c r="BX47" s="213">
        <f>IF('wg H_Lorenc'!$K47=BO$1,kwantylowa!$K47,0)</f>
        <v>0</v>
      </c>
      <c r="BY47" s="213">
        <f>IF('wg H_Lorenc'!$L47=BO$1,kwantylowa!$L47,0)</f>
        <v>6</v>
      </c>
      <c r="BZ47" s="213">
        <f>IF('wg H_Lorenc'!$M47=BO$1,kwantylowa!$M47,0)</f>
        <v>9</v>
      </c>
      <c r="CB47" s="213">
        <f>IF('wg H_Lorenc'!$B47=CB$1,kwantylowa!$B47,0)</f>
        <v>0</v>
      </c>
      <c r="CC47" s="213">
        <f>IF('wg H_Lorenc'!$C47=CB$1,kwantylowa!$C47,0)</f>
        <v>0</v>
      </c>
      <c r="CD47" s="213">
        <f>IF('wg H_Lorenc'!$D47=CB$1,kwantylowa!$D47,0)</f>
        <v>0</v>
      </c>
      <c r="CE47" s="213">
        <f>IF('wg H_Lorenc'!$E47=CB$1,kwantylowa!$E47,0)</f>
        <v>11</v>
      </c>
      <c r="CF47" s="213">
        <f>IF('wg H_Lorenc'!$F47=CB$1,kwantylowa!$F47,0)</f>
        <v>0</v>
      </c>
      <c r="CG47" s="213">
        <f>IF('wg H_Lorenc'!$G47=CB$1,kwantylowa!$G47,0)</f>
        <v>0</v>
      </c>
      <c r="CH47" s="213">
        <f>IF('wg H_Lorenc'!$H47=CB$1,kwantylowa!$H47,0)</f>
        <v>0</v>
      </c>
      <c r="CI47" s="213">
        <f>IF('wg H_Lorenc'!$I47=CB$1,kwantylowa!$I47,0)</f>
        <v>0</v>
      </c>
      <c r="CJ47" s="213">
        <f>IF('wg H_Lorenc'!$J47=CB$1,kwantylowa!$J47,0)</f>
        <v>0</v>
      </c>
      <c r="CK47" s="213">
        <f>IF('wg H_Lorenc'!$K47=CB$1,kwantylowa!$K47,0)</f>
        <v>0</v>
      </c>
      <c r="CL47" s="213">
        <f>IF('wg H_Lorenc'!$L47=CB$1,kwantylowa!$L47,0)</f>
        <v>0</v>
      </c>
      <c r="CM47" s="213">
        <f>IF('wg H_Lorenc'!$M47=CB$1,kwantylowa!$M47,0)</f>
        <v>0</v>
      </c>
      <c r="CO47" s="213">
        <f>IF('wg H_Lorenc'!$B47=CO$1,kwantylowa!$B47,0)</f>
        <v>0</v>
      </c>
      <c r="CP47" s="213">
        <f>IF('wg H_Lorenc'!$C47=CO$1,kwantylowa!$C47,0)</f>
        <v>0</v>
      </c>
      <c r="CQ47" s="213">
        <f>IF('wg H_Lorenc'!$D47=CO$1,kwantylowa!$D47,0)</f>
        <v>0</v>
      </c>
      <c r="CR47" s="213">
        <f>IF('wg H_Lorenc'!$E47=CO$1,kwantylowa!$E47,0)</f>
        <v>0</v>
      </c>
      <c r="CS47" s="213">
        <f>IF('wg H_Lorenc'!$F47=CO$1,kwantylowa!$F47,0)</f>
        <v>0</v>
      </c>
      <c r="CT47" s="213">
        <f>IF('wg H_Lorenc'!$G47=CO$1,kwantylowa!$G47,0)</f>
        <v>0</v>
      </c>
      <c r="CU47" s="213">
        <f>IF('wg H_Lorenc'!$H47=CO$1,kwantylowa!$H47,0)</f>
        <v>0</v>
      </c>
      <c r="CV47" s="213">
        <f>IF('wg H_Lorenc'!$I47=CO$1,kwantylowa!$I47,0)</f>
        <v>0</v>
      </c>
      <c r="CW47" s="213">
        <f>IF('wg H_Lorenc'!$J47=CO$1,kwantylowa!$J47,0)</f>
        <v>0</v>
      </c>
      <c r="CX47" s="213">
        <f>IF('wg H_Lorenc'!$K47=CO$1,kwantylowa!$K47,0)</f>
        <v>0</v>
      </c>
      <c r="CY47" s="213">
        <f>IF('wg H_Lorenc'!$L47=CO$1,kwantylowa!$L47,0)</f>
        <v>0</v>
      </c>
      <c r="CZ47" s="213">
        <f>IF('wg H_Lorenc'!$M47=CO$1,kwantylowa!$M47,0)</f>
        <v>0</v>
      </c>
      <c r="DB47" s="213">
        <f>IF('wg H_Lorenc'!$B47=DB$1,kwantylowa!$B47,0)</f>
        <v>0</v>
      </c>
      <c r="DC47" s="213">
        <f>IF('wg H_Lorenc'!$C47=DB$1,kwantylowa!$C47,0)</f>
        <v>0</v>
      </c>
      <c r="DD47" s="213">
        <f>IF('wg H_Lorenc'!$D47=DB$1,kwantylowa!$D47,0)</f>
        <v>0</v>
      </c>
      <c r="DE47" s="213">
        <f>IF('wg H_Lorenc'!$E47=DB$1,kwantylowa!$E47,0)</f>
        <v>0</v>
      </c>
      <c r="DF47" s="213">
        <f>IF('wg H_Lorenc'!$F47=DB$1,kwantylowa!$F47,0)</f>
        <v>0</v>
      </c>
      <c r="DG47" s="213">
        <f>IF('wg H_Lorenc'!$G47=DB$1,kwantylowa!$G47,0)</f>
        <v>0</v>
      </c>
      <c r="DH47" s="213">
        <f>IF('wg H_Lorenc'!$H47=DB$1,kwantylowa!$H47,0)</f>
        <v>0</v>
      </c>
      <c r="DI47" s="213">
        <f>IF('wg H_Lorenc'!$I47=DB$1,kwantylowa!$I47,0)</f>
        <v>0</v>
      </c>
      <c r="DJ47" s="213">
        <f>IF('wg H_Lorenc'!$J47=DB$1,kwantylowa!$J47,0)</f>
        <v>0</v>
      </c>
      <c r="DK47" s="213">
        <f>IF('wg H_Lorenc'!$K47=DB$1,kwantylowa!$K47,0)</f>
        <v>0</v>
      </c>
      <c r="DL47" s="213">
        <f>IF('wg H_Lorenc'!$L47=DB$1,kwantylowa!$L47,0)</f>
        <v>0</v>
      </c>
      <c r="DM47" s="213">
        <f>IF('wg H_Lorenc'!$M47=DB$1,kwantylowa!$M47,0)</f>
        <v>0</v>
      </c>
      <c r="DO47" s="213">
        <f>IF('wg H_Lorenc'!$B47=DO$1,kwantylowa!$B47,0)</f>
        <v>11</v>
      </c>
      <c r="DP47" s="213">
        <f>IF('wg H_Lorenc'!$C47=DO$1,kwantylowa!$C47,0)</f>
        <v>0</v>
      </c>
      <c r="DQ47" s="213">
        <f>IF('wg H_Lorenc'!$D47=DO$1,kwantylowa!$D47,0)</f>
        <v>0</v>
      </c>
      <c r="DR47" s="213">
        <f>IF('wg H_Lorenc'!$E47=DO$1,kwantylowa!$E47,0)</f>
        <v>0</v>
      </c>
      <c r="DS47" s="213">
        <f>IF('wg H_Lorenc'!$F47=DO$1,kwantylowa!$F47,0)</f>
        <v>0</v>
      </c>
      <c r="DT47" s="213">
        <f>IF('wg H_Lorenc'!$G47=DO$1,kwantylowa!$G47,0)</f>
        <v>0</v>
      </c>
      <c r="DU47" s="213">
        <f>IF('wg H_Lorenc'!$H47=DO$1,kwantylowa!$H47,0)</f>
        <v>0</v>
      </c>
      <c r="DV47" s="213">
        <f>IF('wg H_Lorenc'!$I47=DO$1,kwantylowa!$I47,0)</f>
        <v>0</v>
      </c>
      <c r="DW47" s="213">
        <f>IF('wg H_Lorenc'!$J47=DO$1,kwantylowa!$J47,0)</f>
        <v>0</v>
      </c>
      <c r="DX47" s="213">
        <f>IF('wg H_Lorenc'!$K47=DO$1,kwantylowa!$K47,0)</f>
        <v>0</v>
      </c>
      <c r="DY47" s="213">
        <f>IF('wg H_Lorenc'!$L47=DO$1,kwantylowa!$L47,0)</f>
        <v>0</v>
      </c>
      <c r="DZ47" s="213">
        <f>IF('wg H_Lorenc'!$M47=DO$1,kwantylowa!$M47,0)</f>
        <v>0</v>
      </c>
      <c r="EB47" s="213">
        <f>IF('wg H_Lorenc'!$B47=EB$1,kwantylowa!$B47,0)</f>
        <v>0</v>
      </c>
      <c r="EC47" s="213">
        <f>IF('wg H_Lorenc'!$C47=EB$1,kwantylowa!$C47,0)</f>
        <v>0</v>
      </c>
      <c r="ED47" s="213">
        <f>IF('wg H_Lorenc'!$D47=EB$1,kwantylowa!$D47,0)</f>
        <v>0</v>
      </c>
      <c r="EE47" s="213">
        <f>IF('wg H_Lorenc'!$E47=EB$1,kwantylowa!$E47,0)</f>
        <v>0</v>
      </c>
      <c r="EF47" s="213">
        <f>IF('wg H_Lorenc'!$F47=EB$1,kwantylowa!$F47,0)</f>
        <v>0</v>
      </c>
      <c r="EG47" s="213">
        <f>IF('wg H_Lorenc'!$G47=EB$1,kwantylowa!$G47,0)</f>
        <v>0</v>
      </c>
      <c r="EH47" s="213">
        <f>IF('wg H_Lorenc'!$H47=EB$1,kwantylowa!$H47,0)</f>
        <v>0</v>
      </c>
      <c r="EI47" s="213">
        <f>IF('wg H_Lorenc'!$I47=EB$1,kwantylowa!$I47,0)</f>
        <v>0</v>
      </c>
      <c r="EJ47" s="213">
        <f>IF('wg H_Lorenc'!$J47=EB$1,kwantylowa!$J47,0)</f>
        <v>0</v>
      </c>
      <c r="EK47" s="213">
        <f>IF('wg H_Lorenc'!$K47=EB$1,kwantylowa!$K47,0)</f>
        <v>0</v>
      </c>
      <c r="EL47" s="213">
        <f>IF('wg H_Lorenc'!$L47=EB$1,kwantylowa!$L47,0)</f>
        <v>0</v>
      </c>
      <c r="EM47" s="213">
        <f>IF('wg H_Lorenc'!$M47=EB$1,kwantylowa!$M47,0)</f>
        <v>0</v>
      </c>
    </row>
    <row r="48" spans="1:143" ht="9" customHeight="1">
      <c r="A48" s="212">
        <f>'w-wa'!A47</f>
        <v>1824</v>
      </c>
      <c r="B48" s="213">
        <f>IF('wg H_Lorenc'!B48=$A$1,kwantylowa!B48,0)</f>
        <v>0</v>
      </c>
      <c r="C48" s="213">
        <f>IF('wg H_Lorenc'!C48=$A$1,kwantylowa!C48,0)</f>
        <v>0</v>
      </c>
      <c r="D48" s="213">
        <f>IF('wg H_Lorenc'!D48=$A$1,kwantylowa!D48,0)</f>
        <v>0</v>
      </c>
      <c r="E48" s="213">
        <f>IF('wg H_Lorenc'!E48=$A$1,kwantylowa!E48,0)</f>
        <v>0</v>
      </c>
      <c r="F48" s="213">
        <f>IF('wg H_Lorenc'!F48=$A$1,kwantylowa!F48,0)</f>
        <v>0</v>
      </c>
      <c r="G48" s="213">
        <f>IF('wg H_Lorenc'!G48=$A$1,kwantylowa!G48,0)</f>
        <v>0</v>
      </c>
      <c r="H48" s="213">
        <f>IF('wg H_Lorenc'!H48=$A$1,kwantylowa!H48,0)</f>
        <v>0</v>
      </c>
      <c r="I48" s="213">
        <f>IF('wg H_Lorenc'!I48=$A$1,kwantylowa!I48,0)</f>
        <v>0</v>
      </c>
      <c r="J48" s="213">
        <f>IF('wg H_Lorenc'!J48=$A$1,kwantylowa!J48,0)</f>
        <v>0</v>
      </c>
      <c r="K48" s="213">
        <f>IF('wg H_Lorenc'!K48=$A$1,kwantylowa!K48,0)</f>
        <v>0</v>
      </c>
      <c r="L48" s="213">
        <f>IF('wg H_Lorenc'!L48=$A$1,kwantylowa!L48,0)</f>
        <v>0</v>
      </c>
      <c r="M48" s="213">
        <f>IF('wg H_Lorenc'!M48=$A$1,kwantylowa!M48,0)</f>
        <v>0</v>
      </c>
      <c r="O48" s="213">
        <f>IF('wg H_Lorenc'!$B48=$O$1,kwantylowa!$B48,0)</f>
        <v>0</v>
      </c>
      <c r="P48" s="213">
        <f>IF('wg H_Lorenc'!$C48=$O$1,kwantylowa!$C48,0)</f>
        <v>0</v>
      </c>
      <c r="Q48" s="213">
        <f>IF('wg H_Lorenc'!$D48=$O$1,kwantylowa!$D48,0)</f>
        <v>0</v>
      </c>
      <c r="R48" s="213">
        <f>IF('wg H_Lorenc'!$E48=$O$1,kwantylowa!$E48,0)</f>
        <v>0</v>
      </c>
      <c r="S48" s="213">
        <f>IF('wg H_Lorenc'!$F48=$O$1,kwantylowa!$F48,0)</f>
        <v>0</v>
      </c>
      <c r="T48" s="213">
        <f>IF('wg H_Lorenc'!$G48=$O$1,kwantylowa!$G48,0)</f>
        <v>0</v>
      </c>
      <c r="U48" s="213">
        <f>IF('wg H_Lorenc'!$H48=$O$1,kwantylowa!$H48,0)</f>
        <v>0</v>
      </c>
      <c r="V48" s="213">
        <f>IF('wg H_Lorenc'!$I48=$O$1,kwantylowa!$I48,0)</f>
        <v>0</v>
      </c>
      <c r="W48" s="213">
        <f>IF('wg H_Lorenc'!$J48=$O$1,kwantylowa!$J48,0)</f>
        <v>1</v>
      </c>
      <c r="X48" s="213">
        <f>IF('wg H_Lorenc'!$K48=$O$1,kwantylowa!$K48,0)</f>
        <v>0</v>
      </c>
      <c r="Y48" s="213">
        <f>IF('wg H_Lorenc'!$L48=$O$1,kwantylowa!$L48,0)</f>
        <v>0</v>
      </c>
      <c r="Z48" s="213">
        <f>IF('wg H_Lorenc'!$M48=$O$1,kwantylowa!$M48,0)</f>
        <v>0</v>
      </c>
      <c r="AB48" s="213">
        <f>IF('wg H_Lorenc'!$B48=$AB$1,kwantylowa!$B48,0)</f>
        <v>0</v>
      </c>
      <c r="AC48" s="213">
        <f>IF('wg H_Lorenc'!$C48=AB$1,kwantylowa!$C48,0)</f>
        <v>0</v>
      </c>
      <c r="AD48" s="213">
        <f>IF('wg H_Lorenc'!$D48=AB$1,kwantylowa!$D48,0)</f>
        <v>0</v>
      </c>
      <c r="AE48" s="213">
        <f>IF('wg H_Lorenc'!$E48=AB$1,kwantylowa!$E48,0)</f>
        <v>0</v>
      </c>
      <c r="AF48" s="213">
        <f>IF('wg H_Lorenc'!$F48=AB$1,kwantylowa!$F48,0)</f>
        <v>0</v>
      </c>
      <c r="AG48" s="213">
        <f>IF('wg H_Lorenc'!$G48=AB$1,kwantylowa!$G48,0)</f>
        <v>0</v>
      </c>
      <c r="AH48" s="213">
        <f>IF('wg H_Lorenc'!$H48=AB$1,kwantylowa!$H48,0)</f>
        <v>0</v>
      </c>
      <c r="AI48" s="213">
        <f>IF('wg H_Lorenc'!$I48=AB$1,kwantylowa!$I48,0)</f>
        <v>0</v>
      </c>
      <c r="AJ48" s="213">
        <f>IF('wg H_Lorenc'!$J48=AB$1,kwantylowa!$J48,0)</f>
        <v>0</v>
      </c>
      <c r="AK48" s="213">
        <f>IF('wg H_Lorenc'!$K48=AB$1,kwantylowa!$K48,0)</f>
        <v>0</v>
      </c>
      <c r="AL48" s="213">
        <f>IF('wg H_Lorenc'!$L48=AB$1,kwantylowa!$L48,0)</f>
        <v>0</v>
      </c>
      <c r="AM48" s="213">
        <f>IF('wg H_Lorenc'!$M48=AB$1,kwantylowa!$M48,0)</f>
        <v>2</v>
      </c>
      <c r="AO48" s="213">
        <f>IF('wg H_Lorenc'!$B48=AO$1,kwantylowa!$B48,0)</f>
        <v>0</v>
      </c>
      <c r="AP48" s="213">
        <f>IF('wg H_Lorenc'!$C48=AO$1,kwantylowa!$C48,0)</f>
        <v>0</v>
      </c>
      <c r="AQ48" s="213">
        <f>IF('wg H_Lorenc'!$D48=AO$1,kwantylowa!$D48,0)</f>
        <v>0</v>
      </c>
      <c r="AR48" s="213">
        <f>IF('wg H_Lorenc'!$E48=AO$1,kwantylowa!$E48,0)</f>
        <v>0</v>
      </c>
      <c r="AS48" s="213">
        <f>IF('wg H_Lorenc'!$F48=AO$1,kwantylowa!$F48,0)</f>
        <v>0</v>
      </c>
      <c r="AT48" s="213">
        <f>IF('wg H_Lorenc'!$G48=AO$1,kwantylowa!$G48,0)</f>
        <v>0</v>
      </c>
      <c r="AU48" s="213">
        <f>IF('wg H_Lorenc'!$H48=AO$1,kwantylowa!$H48,0)</f>
        <v>0</v>
      </c>
      <c r="AV48" s="213">
        <f>IF('wg H_Lorenc'!$I48=AO$1,kwantylowa!$I48,0)</f>
        <v>0</v>
      </c>
      <c r="AW48" s="213">
        <f>IF('wg H_Lorenc'!$J48=AO$1,kwantylowa!$J48,0)</f>
        <v>0</v>
      </c>
      <c r="AX48" s="213">
        <f>IF('wg H_Lorenc'!$K48=AO$1,kwantylowa!$K48,0)</f>
        <v>0</v>
      </c>
      <c r="AY48" s="213">
        <f>IF('wg H_Lorenc'!$L48=AO$1,kwantylowa!$L48,0)</f>
        <v>0</v>
      </c>
      <c r="AZ48" s="213">
        <f>IF('wg H_Lorenc'!$M48=AO$1,kwantylowa!$M48,0)</f>
        <v>0</v>
      </c>
      <c r="BB48" s="213">
        <f>IF('wg H_Lorenc'!$B48=BB$1,kwantylowa!$B48,0)</f>
        <v>7</v>
      </c>
      <c r="BC48" s="213">
        <f>IF('wg H_Lorenc'!$C48=BB$1,kwantylowa!$C48,0)</f>
        <v>6</v>
      </c>
      <c r="BD48" s="213">
        <f>IF('wg H_Lorenc'!$D48=BB$1,kwantylowa!$D48,0)</f>
        <v>7</v>
      </c>
      <c r="BE48" s="213">
        <f>IF('wg H_Lorenc'!$E48=BB$1,kwantylowa!$E48,0)</f>
        <v>0</v>
      </c>
      <c r="BF48" s="213">
        <f>IF('wg H_Lorenc'!$F48=BB$1,kwantylowa!$F48,0)</f>
        <v>0</v>
      </c>
      <c r="BG48" s="213">
        <f>IF('wg H_Lorenc'!$G48=BB$1,kwantylowa!$G48,0)</f>
        <v>0</v>
      </c>
      <c r="BH48" s="213">
        <f>IF('wg H_Lorenc'!$H48=BB$1,kwantylowa!$H48,0)</f>
        <v>0</v>
      </c>
      <c r="BI48" s="213">
        <f>IF('wg H_Lorenc'!$I48=BB$1,kwantylowa!$I48,0)</f>
        <v>0</v>
      </c>
      <c r="BJ48" s="213">
        <f>IF('wg H_Lorenc'!$J48=BB$1,kwantylowa!$J48,0)</f>
        <v>0</v>
      </c>
      <c r="BK48" s="213">
        <f>IF('wg H_Lorenc'!$K48=BB$1,kwantylowa!$K48,0)</f>
        <v>4</v>
      </c>
      <c r="BL48" s="213">
        <f>IF('wg H_Lorenc'!$L48=BB$1,kwantylowa!$L48,0)</f>
        <v>6</v>
      </c>
      <c r="BM48" s="213">
        <f>IF('wg H_Lorenc'!$M48=BB$1,kwantylowa!$M48,0)</f>
        <v>0</v>
      </c>
      <c r="BO48" s="213">
        <f>IF('wg H_Lorenc'!$B48=BO$1,kwantylowa!$B48,0)</f>
        <v>0</v>
      </c>
      <c r="BP48" s="213">
        <f>IF('wg H_Lorenc'!$C48=BO$1,kwantylowa!$C48,0)</f>
        <v>0</v>
      </c>
      <c r="BQ48" s="213">
        <f>IF('wg H_Lorenc'!$D48=BO$1,kwantylowa!$D48,0)</f>
        <v>0</v>
      </c>
      <c r="BR48" s="213">
        <f>IF('wg H_Lorenc'!$E48=BO$1,kwantylowa!$E48,0)</f>
        <v>9</v>
      </c>
      <c r="BS48" s="213">
        <f>IF('wg H_Lorenc'!$F48=BO$1,kwantylowa!$F48,0)</f>
        <v>0</v>
      </c>
      <c r="BT48" s="213">
        <f>IF('wg H_Lorenc'!$G48=BO$1,kwantylowa!$G48,0)</f>
        <v>0</v>
      </c>
      <c r="BU48" s="213">
        <f>IF('wg H_Lorenc'!$H48=BO$1,kwantylowa!$H48,0)</f>
        <v>7</v>
      </c>
      <c r="BV48" s="213">
        <f>IF('wg H_Lorenc'!$I48=BO$1,kwantylowa!$I48,0)</f>
        <v>6</v>
      </c>
      <c r="BW48" s="213">
        <f>IF('wg H_Lorenc'!$J48=BO$1,kwantylowa!$J48,0)</f>
        <v>0</v>
      </c>
      <c r="BX48" s="213">
        <f>IF('wg H_Lorenc'!$K48=BO$1,kwantylowa!$K48,0)</f>
        <v>0</v>
      </c>
      <c r="BY48" s="213">
        <f>IF('wg H_Lorenc'!$L48=BO$1,kwantylowa!$L48,0)</f>
        <v>0</v>
      </c>
      <c r="BZ48" s="213">
        <f>IF('wg H_Lorenc'!$M48=BO$1,kwantylowa!$M48,0)</f>
        <v>0</v>
      </c>
      <c r="CB48" s="213">
        <f>IF('wg H_Lorenc'!$B48=CB$1,kwantylowa!$B48,0)</f>
        <v>0</v>
      </c>
      <c r="CC48" s="213">
        <f>IF('wg H_Lorenc'!$C48=CB$1,kwantylowa!$C48,0)</f>
        <v>0</v>
      </c>
      <c r="CD48" s="213">
        <f>IF('wg H_Lorenc'!$D48=CB$1,kwantylowa!$D48,0)</f>
        <v>0</v>
      </c>
      <c r="CE48" s="213">
        <f>IF('wg H_Lorenc'!$E48=CB$1,kwantylowa!$E48,0)</f>
        <v>0</v>
      </c>
      <c r="CF48" s="213">
        <f>IF('wg H_Lorenc'!$F48=CB$1,kwantylowa!$F48,0)</f>
        <v>0</v>
      </c>
      <c r="CG48" s="213">
        <f>IF('wg H_Lorenc'!$G48=CB$1,kwantylowa!$G48,0)</f>
        <v>10</v>
      </c>
      <c r="CH48" s="213">
        <f>IF('wg H_Lorenc'!$H48=CB$1,kwantylowa!$H48,0)</f>
        <v>0</v>
      </c>
      <c r="CI48" s="213">
        <f>IF('wg H_Lorenc'!$I48=CB$1,kwantylowa!$I48,0)</f>
        <v>0</v>
      </c>
      <c r="CJ48" s="213">
        <f>IF('wg H_Lorenc'!$J48=CB$1,kwantylowa!$J48,0)</f>
        <v>0</v>
      </c>
      <c r="CK48" s="213">
        <f>IF('wg H_Lorenc'!$K48=CB$1,kwantylowa!$K48,0)</f>
        <v>0</v>
      </c>
      <c r="CL48" s="213">
        <f>IF('wg H_Lorenc'!$L48=CB$1,kwantylowa!$L48,0)</f>
        <v>0</v>
      </c>
      <c r="CM48" s="213">
        <f>IF('wg H_Lorenc'!$M48=CB$1,kwantylowa!$M48,0)</f>
        <v>0</v>
      </c>
      <c r="CO48" s="213">
        <f>IF('wg H_Lorenc'!$B48=CO$1,kwantylowa!$B48,0)</f>
        <v>0</v>
      </c>
      <c r="CP48" s="213">
        <f>IF('wg H_Lorenc'!$C48=CO$1,kwantylowa!$C48,0)</f>
        <v>0</v>
      </c>
      <c r="CQ48" s="213">
        <f>IF('wg H_Lorenc'!$D48=CO$1,kwantylowa!$D48,0)</f>
        <v>0</v>
      </c>
      <c r="CR48" s="213">
        <f>IF('wg H_Lorenc'!$E48=CO$1,kwantylowa!$E48,0)</f>
        <v>0</v>
      </c>
      <c r="CS48" s="213">
        <f>IF('wg H_Lorenc'!$F48=CO$1,kwantylowa!$F48,0)</f>
        <v>11</v>
      </c>
      <c r="CT48" s="213">
        <f>IF('wg H_Lorenc'!$G48=CO$1,kwantylowa!$G48,0)</f>
        <v>0</v>
      </c>
      <c r="CU48" s="213">
        <f>IF('wg H_Lorenc'!$H48=CO$1,kwantylowa!$H48,0)</f>
        <v>0</v>
      </c>
      <c r="CV48" s="213">
        <f>IF('wg H_Lorenc'!$I48=CO$1,kwantylowa!$I48,0)</f>
        <v>0</v>
      </c>
      <c r="CW48" s="213">
        <f>IF('wg H_Lorenc'!$J48=CO$1,kwantylowa!$J48,0)</f>
        <v>0</v>
      </c>
      <c r="CX48" s="213">
        <f>IF('wg H_Lorenc'!$K48=CO$1,kwantylowa!$K48,0)</f>
        <v>0</v>
      </c>
      <c r="CY48" s="213">
        <f>IF('wg H_Lorenc'!$L48=CO$1,kwantylowa!$L48,0)</f>
        <v>0</v>
      </c>
      <c r="CZ48" s="213">
        <f>IF('wg H_Lorenc'!$M48=CO$1,kwantylowa!$M48,0)</f>
        <v>0</v>
      </c>
      <c r="DB48" s="213">
        <f>IF('wg H_Lorenc'!$B48=DB$1,kwantylowa!$B48,0)</f>
        <v>0</v>
      </c>
      <c r="DC48" s="213">
        <f>IF('wg H_Lorenc'!$C48=DB$1,kwantylowa!$C48,0)</f>
        <v>0</v>
      </c>
      <c r="DD48" s="213">
        <f>IF('wg H_Lorenc'!$D48=DB$1,kwantylowa!$D48,0)</f>
        <v>0</v>
      </c>
      <c r="DE48" s="213">
        <f>IF('wg H_Lorenc'!$E48=DB$1,kwantylowa!$E48,0)</f>
        <v>0</v>
      </c>
      <c r="DF48" s="213">
        <f>IF('wg H_Lorenc'!$F48=DB$1,kwantylowa!$F48,0)</f>
        <v>0</v>
      </c>
      <c r="DG48" s="213">
        <f>IF('wg H_Lorenc'!$G48=DB$1,kwantylowa!$G48,0)</f>
        <v>0</v>
      </c>
      <c r="DH48" s="213">
        <f>IF('wg H_Lorenc'!$H48=DB$1,kwantylowa!$H48,0)</f>
        <v>0</v>
      </c>
      <c r="DI48" s="213">
        <f>IF('wg H_Lorenc'!$I48=DB$1,kwantylowa!$I48,0)</f>
        <v>0</v>
      </c>
      <c r="DJ48" s="213">
        <f>IF('wg H_Lorenc'!$J48=DB$1,kwantylowa!$J48,0)</f>
        <v>0</v>
      </c>
      <c r="DK48" s="213">
        <f>IF('wg H_Lorenc'!$K48=DB$1,kwantylowa!$K48,0)</f>
        <v>0</v>
      </c>
      <c r="DL48" s="213">
        <f>IF('wg H_Lorenc'!$L48=DB$1,kwantylowa!$L48,0)</f>
        <v>0</v>
      </c>
      <c r="DM48" s="213">
        <f>IF('wg H_Lorenc'!$M48=DB$1,kwantylowa!$M48,0)</f>
        <v>0</v>
      </c>
      <c r="DO48" s="213">
        <f>IF('wg H_Lorenc'!$B48=DO$1,kwantylowa!$B48,0)</f>
        <v>0</v>
      </c>
      <c r="DP48" s="213">
        <f>IF('wg H_Lorenc'!$C48=DO$1,kwantylowa!$C48,0)</f>
        <v>0</v>
      </c>
      <c r="DQ48" s="213">
        <f>IF('wg H_Lorenc'!$D48=DO$1,kwantylowa!$D48,0)</f>
        <v>0</v>
      </c>
      <c r="DR48" s="213">
        <f>IF('wg H_Lorenc'!$E48=DO$1,kwantylowa!$E48,0)</f>
        <v>0</v>
      </c>
      <c r="DS48" s="213">
        <f>IF('wg H_Lorenc'!$F48=DO$1,kwantylowa!$F48,0)</f>
        <v>0</v>
      </c>
      <c r="DT48" s="213">
        <f>IF('wg H_Lorenc'!$G48=DO$1,kwantylowa!$G48,0)</f>
        <v>0</v>
      </c>
      <c r="DU48" s="213">
        <f>IF('wg H_Lorenc'!$H48=DO$1,kwantylowa!$H48,0)</f>
        <v>0</v>
      </c>
      <c r="DV48" s="213">
        <f>IF('wg H_Lorenc'!$I48=DO$1,kwantylowa!$I48,0)</f>
        <v>0</v>
      </c>
      <c r="DW48" s="213">
        <f>IF('wg H_Lorenc'!$J48=DO$1,kwantylowa!$J48,0)</f>
        <v>0</v>
      </c>
      <c r="DX48" s="213">
        <f>IF('wg H_Lorenc'!$K48=DO$1,kwantylowa!$K48,0)</f>
        <v>0</v>
      </c>
      <c r="DY48" s="213">
        <f>IF('wg H_Lorenc'!$L48=DO$1,kwantylowa!$L48,0)</f>
        <v>0</v>
      </c>
      <c r="DZ48" s="213">
        <f>IF('wg H_Lorenc'!$M48=DO$1,kwantylowa!$M48,0)</f>
        <v>0</v>
      </c>
      <c r="EB48" s="213">
        <f>IF('wg H_Lorenc'!$B48=EB$1,kwantylowa!$B48,0)</f>
        <v>0</v>
      </c>
      <c r="EC48" s="213">
        <f>IF('wg H_Lorenc'!$C48=EB$1,kwantylowa!$C48,0)</f>
        <v>0</v>
      </c>
      <c r="ED48" s="213">
        <f>IF('wg H_Lorenc'!$D48=EB$1,kwantylowa!$D48,0)</f>
        <v>0</v>
      </c>
      <c r="EE48" s="213">
        <f>IF('wg H_Lorenc'!$E48=EB$1,kwantylowa!$E48,0)</f>
        <v>0</v>
      </c>
      <c r="EF48" s="213">
        <f>IF('wg H_Lorenc'!$F48=EB$1,kwantylowa!$F48,0)</f>
        <v>0</v>
      </c>
      <c r="EG48" s="213">
        <f>IF('wg H_Lorenc'!$G48=EB$1,kwantylowa!$G48,0)</f>
        <v>0</v>
      </c>
      <c r="EH48" s="213">
        <f>IF('wg H_Lorenc'!$H48=EB$1,kwantylowa!$H48,0)</f>
        <v>0</v>
      </c>
      <c r="EI48" s="213">
        <f>IF('wg H_Lorenc'!$I48=EB$1,kwantylowa!$I48,0)</f>
        <v>0</v>
      </c>
      <c r="EJ48" s="213">
        <f>IF('wg H_Lorenc'!$J48=EB$1,kwantylowa!$J48,0)</f>
        <v>0</v>
      </c>
      <c r="EK48" s="213">
        <f>IF('wg H_Lorenc'!$K48=EB$1,kwantylowa!$K48,0)</f>
        <v>0</v>
      </c>
      <c r="EL48" s="213">
        <f>IF('wg H_Lorenc'!$L48=EB$1,kwantylowa!$L48,0)</f>
        <v>0</v>
      </c>
      <c r="EM48" s="213">
        <f>IF('wg H_Lorenc'!$M48=EB$1,kwantylowa!$M48,0)</f>
        <v>0</v>
      </c>
    </row>
    <row r="49" spans="1:143" ht="9" customHeight="1">
      <c r="A49" s="212">
        <f>'w-wa'!A48</f>
        <v>1825</v>
      </c>
      <c r="B49" s="213">
        <f>IF('wg H_Lorenc'!B49=$A$1,kwantylowa!B49,0)</f>
        <v>0</v>
      </c>
      <c r="C49" s="213">
        <f>IF('wg H_Lorenc'!C49=$A$1,kwantylowa!C49,0)</f>
        <v>0</v>
      </c>
      <c r="D49" s="213">
        <f>IF('wg H_Lorenc'!D49=$A$1,kwantylowa!D49,0)</f>
        <v>0</v>
      </c>
      <c r="E49" s="213">
        <f>IF('wg H_Lorenc'!E49=$A$1,kwantylowa!E49,0)</f>
        <v>0</v>
      </c>
      <c r="F49" s="213">
        <f>IF('wg H_Lorenc'!F49=$A$1,kwantylowa!F49,0)</f>
        <v>0</v>
      </c>
      <c r="G49" s="213">
        <f>IF('wg H_Lorenc'!G49=$A$1,kwantylowa!G49,0)</f>
        <v>0</v>
      </c>
      <c r="H49" s="213">
        <f>IF('wg H_Lorenc'!H49=$A$1,kwantylowa!H49,0)</f>
        <v>0</v>
      </c>
      <c r="I49" s="213">
        <f>IF('wg H_Lorenc'!I49=$A$1,kwantylowa!I49,0)</f>
        <v>0</v>
      </c>
      <c r="J49" s="213">
        <f>IF('wg H_Lorenc'!J49=$A$1,kwantylowa!J49,0)</f>
        <v>0</v>
      </c>
      <c r="K49" s="213">
        <f>IF('wg H_Lorenc'!K49=$A$1,kwantylowa!K49,0)</f>
        <v>0</v>
      </c>
      <c r="L49" s="213">
        <f>IF('wg H_Lorenc'!L49=$A$1,kwantylowa!L49,0)</f>
        <v>0</v>
      </c>
      <c r="M49" s="213">
        <f>IF('wg H_Lorenc'!M49=$A$1,kwantylowa!M49,0)</f>
        <v>0</v>
      </c>
      <c r="O49" s="213">
        <f>IF('wg H_Lorenc'!$B49=$O$1,kwantylowa!$B49,0)</f>
        <v>0</v>
      </c>
      <c r="P49" s="213">
        <f>IF('wg H_Lorenc'!$C49=$O$1,kwantylowa!$C49,0)</f>
        <v>0</v>
      </c>
      <c r="Q49" s="213">
        <f>IF('wg H_Lorenc'!$D49=$O$1,kwantylowa!$D49,0)</f>
        <v>0</v>
      </c>
      <c r="R49" s="213">
        <f>IF('wg H_Lorenc'!$E49=$O$1,kwantylowa!$E49,0)</f>
        <v>0</v>
      </c>
      <c r="S49" s="213">
        <f>IF('wg H_Lorenc'!$F49=$O$1,kwantylowa!$F49,0)</f>
        <v>0</v>
      </c>
      <c r="T49" s="213">
        <f>IF('wg H_Lorenc'!$G49=$O$1,kwantylowa!$G49,0)</f>
        <v>0</v>
      </c>
      <c r="U49" s="213">
        <f>IF('wg H_Lorenc'!$H49=$O$1,kwantylowa!$H49,0)</f>
        <v>0</v>
      </c>
      <c r="V49" s="213">
        <f>IF('wg H_Lorenc'!$I49=$O$1,kwantylowa!$I49,0)</f>
        <v>0</v>
      </c>
      <c r="W49" s="213">
        <f>IF('wg H_Lorenc'!$J49=$O$1,kwantylowa!$J49,0)</f>
        <v>0</v>
      </c>
      <c r="X49" s="213">
        <f>IF('wg H_Lorenc'!$K49=$O$1,kwantylowa!$K49,0)</f>
        <v>0</v>
      </c>
      <c r="Y49" s="213">
        <f>IF('wg H_Lorenc'!$L49=$O$1,kwantylowa!$L49,0)</f>
        <v>0</v>
      </c>
      <c r="Z49" s="213">
        <f>IF('wg H_Lorenc'!$M49=$O$1,kwantylowa!$M49,0)</f>
        <v>0</v>
      </c>
      <c r="AB49" s="213">
        <f>IF('wg H_Lorenc'!$B49=$AB$1,kwantylowa!$B49,0)</f>
        <v>0</v>
      </c>
      <c r="AC49" s="213">
        <f>IF('wg H_Lorenc'!$C49=AB$1,kwantylowa!$C49,0)</f>
        <v>0</v>
      </c>
      <c r="AD49" s="213">
        <f>IF('wg H_Lorenc'!$D49=AB$1,kwantylowa!$D49,0)</f>
        <v>0</v>
      </c>
      <c r="AE49" s="213">
        <f>IF('wg H_Lorenc'!$E49=AB$1,kwantylowa!$E49,0)</f>
        <v>0</v>
      </c>
      <c r="AF49" s="213">
        <f>IF('wg H_Lorenc'!$F49=AB$1,kwantylowa!$F49,0)</f>
        <v>0</v>
      </c>
      <c r="AG49" s="213">
        <f>IF('wg H_Lorenc'!$G49=AB$1,kwantylowa!$G49,0)</f>
        <v>0</v>
      </c>
      <c r="AH49" s="213">
        <f>IF('wg H_Lorenc'!$H49=AB$1,kwantylowa!$H49,0)</f>
        <v>0</v>
      </c>
      <c r="AI49" s="213">
        <f>IF('wg H_Lorenc'!$I49=AB$1,kwantylowa!$I49,0)</f>
        <v>0</v>
      </c>
      <c r="AJ49" s="213">
        <f>IF('wg H_Lorenc'!$J49=AB$1,kwantylowa!$J49,0)</f>
        <v>0</v>
      </c>
      <c r="AK49" s="213">
        <f>IF('wg H_Lorenc'!$K49=AB$1,kwantylowa!$K49,0)</f>
        <v>0</v>
      </c>
      <c r="AL49" s="213">
        <f>IF('wg H_Lorenc'!$L49=AB$1,kwantylowa!$L49,0)</f>
        <v>2</v>
      </c>
      <c r="AM49" s="213">
        <f>IF('wg H_Lorenc'!$M49=AB$1,kwantylowa!$M49,0)</f>
        <v>1</v>
      </c>
      <c r="AO49" s="213">
        <f>IF('wg H_Lorenc'!$B49=AO$1,kwantylowa!$B49,0)</f>
        <v>6</v>
      </c>
      <c r="AP49" s="213">
        <f>IF('wg H_Lorenc'!$C49=AO$1,kwantylowa!$C49,0)</f>
        <v>0</v>
      </c>
      <c r="AQ49" s="213">
        <f>IF('wg H_Lorenc'!$D49=AO$1,kwantylowa!$D49,0)</f>
        <v>0</v>
      </c>
      <c r="AR49" s="213">
        <f>IF('wg H_Lorenc'!$E49=AO$1,kwantylowa!$E49,0)</f>
        <v>0</v>
      </c>
      <c r="AS49" s="213">
        <f>IF('wg H_Lorenc'!$F49=AO$1,kwantylowa!$F49,0)</f>
        <v>0</v>
      </c>
      <c r="AT49" s="213">
        <f>IF('wg H_Lorenc'!$G49=AO$1,kwantylowa!$G49,0)</f>
        <v>0</v>
      </c>
      <c r="AU49" s="213">
        <f>IF('wg H_Lorenc'!$H49=AO$1,kwantylowa!$H49,0)</f>
        <v>0</v>
      </c>
      <c r="AV49" s="213">
        <f>IF('wg H_Lorenc'!$I49=AO$1,kwantylowa!$I49,0)</f>
        <v>0</v>
      </c>
      <c r="AW49" s="213">
        <f>IF('wg H_Lorenc'!$J49=AO$1,kwantylowa!$J49,0)</f>
        <v>0</v>
      </c>
      <c r="AX49" s="213">
        <f>IF('wg H_Lorenc'!$K49=AO$1,kwantylowa!$K49,0)</f>
        <v>0</v>
      </c>
      <c r="AY49" s="213">
        <f>IF('wg H_Lorenc'!$L49=AO$1,kwantylowa!$L49,0)</f>
        <v>0</v>
      </c>
      <c r="AZ49" s="213">
        <f>IF('wg H_Lorenc'!$M49=AO$1,kwantylowa!$M49,0)</f>
        <v>0</v>
      </c>
      <c r="BB49" s="213">
        <f>IF('wg H_Lorenc'!$B49=BB$1,kwantylowa!$B49,0)</f>
        <v>0</v>
      </c>
      <c r="BC49" s="213">
        <f>IF('wg H_Lorenc'!$C49=BB$1,kwantylowa!$C49,0)</f>
        <v>0</v>
      </c>
      <c r="BD49" s="213">
        <f>IF('wg H_Lorenc'!$D49=BB$1,kwantylowa!$D49,0)</f>
        <v>0</v>
      </c>
      <c r="BE49" s="213">
        <f>IF('wg H_Lorenc'!$E49=BB$1,kwantylowa!$E49,0)</f>
        <v>0</v>
      </c>
      <c r="BF49" s="213">
        <f>IF('wg H_Lorenc'!$F49=BB$1,kwantylowa!$F49,0)</f>
        <v>0</v>
      </c>
      <c r="BG49" s="213">
        <f>IF('wg H_Lorenc'!$G49=BB$1,kwantylowa!$G49,0)</f>
        <v>0</v>
      </c>
      <c r="BH49" s="213">
        <f>IF('wg H_Lorenc'!$H49=BB$1,kwantylowa!$H49,0)</f>
        <v>0</v>
      </c>
      <c r="BI49" s="213">
        <f>IF('wg H_Lorenc'!$I49=BB$1,kwantylowa!$I49,0)</f>
        <v>0</v>
      </c>
      <c r="BJ49" s="213">
        <f>IF('wg H_Lorenc'!$J49=BB$1,kwantylowa!$J49,0)</f>
        <v>0</v>
      </c>
      <c r="BK49" s="213">
        <f>IF('wg H_Lorenc'!$K49=BB$1,kwantylowa!$K49,0)</f>
        <v>5</v>
      </c>
      <c r="BL49" s="213">
        <f>IF('wg H_Lorenc'!$L49=BB$1,kwantylowa!$L49,0)</f>
        <v>0</v>
      </c>
      <c r="BM49" s="213">
        <f>IF('wg H_Lorenc'!$M49=BB$1,kwantylowa!$M49,0)</f>
        <v>0</v>
      </c>
      <c r="BO49" s="213">
        <f>IF('wg H_Lorenc'!$B49=BO$1,kwantylowa!$B49,0)</f>
        <v>0</v>
      </c>
      <c r="BP49" s="213">
        <f>IF('wg H_Lorenc'!$C49=BO$1,kwantylowa!$C49,0)</f>
        <v>8</v>
      </c>
      <c r="BQ49" s="213">
        <f>IF('wg H_Lorenc'!$D49=BO$1,kwantylowa!$D49,0)</f>
        <v>0</v>
      </c>
      <c r="BR49" s="213">
        <f>IF('wg H_Lorenc'!$E49=BO$1,kwantylowa!$E49,0)</f>
        <v>9</v>
      </c>
      <c r="BS49" s="213">
        <f>IF('wg H_Lorenc'!$F49=BO$1,kwantylowa!$F49,0)</f>
        <v>9</v>
      </c>
      <c r="BT49" s="213">
        <f>IF('wg H_Lorenc'!$G49=BO$1,kwantylowa!$G49,0)</f>
        <v>5</v>
      </c>
      <c r="BU49" s="213">
        <f>IF('wg H_Lorenc'!$H49=BO$1,kwantylowa!$H49,0)</f>
        <v>6</v>
      </c>
      <c r="BV49" s="213">
        <f>IF('wg H_Lorenc'!$I49=BO$1,kwantylowa!$I49,0)</f>
        <v>6</v>
      </c>
      <c r="BW49" s="213">
        <f>IF('wg H_Lorenc'!$J49=BO$1,kwantylowa!$J49,0)</f>
        <v>5</v>
      </c>
      <c r="BX49" s="213">
        <f>IF('wg H_Lorenc'!$K49=BO$1,kwantylowa!$K49,0)</f>
        <v>0</v>
      </c>
      <c r="BY49" s="213">
        <f>IF('wg H_Lorenc'!$L49=BO$1,kwantylowa!$L49,0)</f>
        <v>0</v>
      </c>
      <c r="BZ49" s="213">
        <f>IF('wg H_Lorenc'!$M49=BO$1,kwantylowa!$M49,0)</f>
        <v>0</v>
      </c>
      <c r="CB49" s="213">
        <f>IF('wg H_Lorenc'!$B49=CB$1,kwantylowa!$B49,0)</f>
        <v>0</v>
      </c>
      <c r="CC49" s="213">
        <f>IF('wg H_Lorenc'!$C49=CB$1,kwantylowa!$C49,0)</f>
        <v>0</v>
      </c>
      <c r="CD49" s="213">
        <f>IF('wg H_Lorenc'!$D49=CB$1,kwantylowa!$D49,0)</f>
        <v>0</v>
      </c>
      <c r="CE49" s="213">
        <f>IF('wg H_Lorenc'!$E49=CB$1,kwantylowa!$E49,0)</f>
        <v>0</v>
      </c>
      <c r="CF49" s="213">
        <f>IF('wg H_Lorenc'!$F49=CB$1,kwantylowa!$F49,0)</f>
        <v>0</v>
      </c>
      <c r="CG49" s="213">
        <f>IF('wg H_Lorenc'!$G49=CB$1,kwantylowa!$G49,0)</f>
        <v>0</v>
      </c>
      <c r="CH49" s="213">
        <f>IF('wg H_Lorenc'!$H49=CB$1,kwantylowa!$H49,0)</f>
        <v>0</v>
      </c>
      <c r="CI49" s="213">
        <f>IF('wg H_Lorenc'!$I49=CB$1,kwantylowa!$I49,0)</f>
        <v>0</v>
      </c>
      <c r="CJ49" s="213">
        <f>IF('wg H_Lorenc'!$J49=CB$1,kwantylowa!$J49,0)</f>
        <v>0</v>
      </c>
      <c r="CK49" s="213">
        <f>IF('wg H_Lorenc'!$K49=CB$1,kwantylowa!$K49,0)</f>
        <v>0</v>
      </c>
      <c r="CL49" s="213">
        <f>IF('wg H_Lorenc'!$L49=CB$1,kwantylowa!$L49,0)</f>
        <v>0</v>
      </c>
      <c r="CM49" s="213">
        <f>IF('wg H_Lorenc'!$M49=CB$1,kwantylowa!$M49,0)</f>
        <v>0</v>
      </c>
      <c r="CO49" s="213">
        <f>IF('wg H_Lorenc'!$B49=CO$1,kwantylowa!$B49,0)</f>
        <v>0</v>
      </c>
      <c r="CP49" s="213">
        <f>IF('wg H_Lorenc'!$C49=CO$1,kwantylowa!$C49,0)</f>
        <v>0</v>
      </c>
      <c r="CQ49" s="213">
        <f>IF('wg H_Lorenc'!$D49=CO$1,kwantylowa!$D49,0)</f>
        <v>11</v>
      </c>
      <c r="CR49" s="213">
        <f>IF('wg H_Lorenc'!$E49=CO$1,kwantylowa!$E49,0)</f>
        <v>0</v>
      </c>
      <c r="CS49" s="213">
        <f>IF('wg H_Lorenc'!$F49=CO$1,kwantylowa!$F49,0)</f>
        <v>0</v>
      </c>
      <c r="CT49" s="213">
        <f>IF('wg H_Lorenc'!$G49=CO$1,kwantylowa!$G49,0)</f>
        <v>0</v>
      </c>
      <c r="CU49" s="213">
        <f>IF('wg H_Lorenc'!$H49=CO$1,kwantylowa!$H49,0)</f>
        <v>0</v>
      </c>
      <c r="CV49" s="213">
        <f>IF('wg H_Lorenc'!$I49=CO$1,kwantylowa!$I49,0)</f>
        <v>0</v>
      </c>
      <c r="CW49" s="213">
        <f>IF('wg H_Lorenc'!$J49=CO$1,kwantylowa!$J49,0)</f>
        <v>0</v>
      </c>
      <c r="CX49" s="213">
        <f>IF('wg H_Lorenc'!$K49=CO$1,kwantylowa!$K49,0)</f>
        <v>0</v>
      </c>
      <c r="CY49" s="213">
        <f>IF('wg H_Lorenc'!$L49=CO$1,kwantylowa!$L49,0)</f>
        <v>0</v>
      </c>
      <c r="CZ49" s="213">
        <f>IF('wg H_Lorenc'!$M49=CO$1,kwantylowa!$M49,0)</f>
        <v>0</v>
      </c>
      <c r="DB49" s="213">
        <f>IF('wg H_Lorenc'!$B49=DB$1,kwantylowa!$B49,0)</f>
        <v>0</v>
      </c>
      <c r="DC49" s="213">
        <f>IF('wg H_Lorenc'!$C49=DB$1,kwantylowa!$C49,0)</f>
        <v>0</v>
      </c>
      <c r="DD49" s="213">
        <f>IF('wg H_Lorenc'!$D49=DB$1,kwantylowa!$D49,0)</f>
        <v>0</v>
      </c>
      <c r="DE49" s="213">
        <f>IF('wg H_Lorenc'!$E49=DB$1,kwantylowa!$E49,0)</f>
        <v>0</v>
      </c>
      <c r="DF49" s="213">
        <f>IF('wg H_Lorenc'!$F49=DB$1,kwantylowa!$F49,0)</f>
        <v>0</v>
      </c>
      <c r="DG49" s="213">
        <f>IF('wg H_Lorenc'!$G49=DB$1,kwantylowa!$G49,0)</f>
        <v>0</v>
      </c>
      <c r="DH49" s="213">
        <f>IF('wg H_Lorenc'!$H49=DB$1,kwantylowa!$H49,0)</f>
        <v>0</v>
      </c>
      <c r="DI49" s="213">
        <f>IF('wg H_Lorenc'!$I49=DB$1,kwantylowa!$I49,0)</f>
        <v>0</v>
      </c>
      <c r="DJ49" s="213">
        <f>IF('wg H_Lorenc'!$J49=DB$1,kwantylowa!$J49,0)</f>
        <v>0</v>
      </c>
      <c r="DK49" s="213">
        <f>IF('wg H_Lorenc'!$K49=DB$1,kwantylowa!$K49,0)</f>
        <v>0</v>
      </c>
      <c r="DL49" s="213">
        <f>IF('wg H_Lorenc'!$L49=DB$1,kwantylowa!$L49,0)</f>
        <v>0</v>
      </c>
      <c r="DM49" s="213">
        <f>IF('wg H_Lorenc'!$M49=DB$1,kwantylowa!$M49,0)</f>
        <v>0</v>
      </c>
      <c r="DO49" s="213">
        <f>IF('wg H_Lorenc'!$B49=DO$1,kwantylowa!$B49,0)</f>
        <v>0</v>
      </c>
      <c r="DP49" s="213">
        <f>IF('wg H_Lorenc'!$C49=DO$1,kwantylowa!$C49,0)</f>
        <v>0</v>
      </c>
      <c r="DQ49" s="213">
        <f>IF('wg H_Lorenc'!$D49=DO$1,kwantylowa!$D49,0)</f>
        <v>0</v>
      </c>
      <c r="DR49" s="213">
        <f>IF('wg H_Lorenc'!$E49=DO$1,kwantylowa!$E49,0)</f>
        <v>0</v>
      </c>
      <c r="DS49" s="213">
        <f>IF('wg H_Lorenc'!$F49=DO$1,kwantylowa!$F49,0)</f>
        <v>0</v>
      </c>
      <c r="DT49" s="213">
        <f>IF('wg H_Lorenc'!$G49=DO$1,kwantylowa!$G49,0)</f>
        <v>0</v>
      </c>
      <c r="DU49" s="213">
        <f>IF('wg H_Lorenc'!$H49=DO$1,kwantylowa!$H49,0)</f>
        <v>0</v>
      </c>
      <c r="DV49" s="213">
        <f>IF('wg H_Lorenc'!$I49=DO$1,kwantylowa!$I49,0)</f>
        <v>0</v>
      </c>
      <c r="DW49" s="213">
        <f>IF('wg H_Lorenc'!$J49=DO$1,kwantylowa!$J49,0)</f>
        <v>0</v>
      </c>
      <c r="DX49" s="213">
        <f>IF('wg H_Lorenc'!$K49=DO$1,kwantylowa!$K49,0)</f>
        <v>0</v>
      </c>
      <c r="DY49" s="213">
        <f>IF('wg H_Lorenc'!$L49=DO$1,kwantylowa!$L49,0)</f>
        <v>0</v>
      </c>
      <c r="DZ49" s="213">
        <f>IF('wg H_Lorenc'!$M49=DO$1,kwantylowa!$M49,0)</f>
        <v>0</v>
      </c>
      <c r="EB49" s="213">
        <f>IF('wg H_Lorenc'!$B49=EB$1,kwantylowa!$B49,0)</f>
        <v>0</v>
      </c>
      <c r="EC49" s="213">
        <f>IF('wg H_Lorenc'!$C49=EB$1,kwantylowa!$C49,0)</f>
        <v>0</v>
      </c>
      <c r="ED49" s="213">
        <f>IF('wg H_Lorenc'!$D49=EB$1,kwantylowa!$D49,0)</f>
        <v>0</v>
      </c>
      <c r="EE49" s="213">
        <f>IF('wg H_Lorenc'!$E49=EB$1,kwantylowa!$E49,0)</f>
        <v>0</v>
      </c>
      <c r="EF49" s="213">
        <f>IF('wg H_Lorenc'!$F49=EB$1,kwantylowa!$F49,0)</f>
        <v>0</v>
      </c>
      <c r="EG49" s="213">
        <f>IF('wg H_Lorenc'!$G49=EB$1,kwantylowa!$G49,0)</f>
        <v>0</v>
      </c>
      <c r="EH49" s="213">
        <f>IF('wg H_Lorenc'!$H49=EB$1,kwantylowa!$H49,0)</f>
        <v>0</v>
      </c>
      <c r="EI49" s="213">
        <f>IF('wg H_Lorenc'!$I49=EB$1,kwantylowa!$I49,0)</f>
        <v>0</v>
      </c>
      <c r="EJ49" s="213">
        <f>IF('wg H_Lorenc'!$J49=EB$1,kwantylowa!$J49,0)</f>
        <v>0</v>
      </c>
      <c r="EK49" s="213">
        <f>IF('wg H_Lorenc'!$K49=EB$1,kwantylowa!$K49,0)</f>
        <v>0</v>
      </c>
      <c r="EL49" s="213">
        <f>IF('wg H_Lorenc'!$L49=EB$1,kwantylowa!$L49,0)</f>
        <v>0</v>
      </c>
      <c r="EM49" s="213">
        <f>IF('wg H_Lorenc'!$M49=EB$1,kwantylowa!$M49,0)</f>
        <v>0</v>
      </c>
    </row>
    <row r="50" spans="1:143" ht="9" customHeight="1">
      <c r="A50" s="212">
        <f>'w-wa'!A49</f>
        <v>1826</v>
      </c>
      <c r="B50" s="213">
        <f>IF('wg H_Lorenc'!B50=$A$1,kwantylowa!B50,0)</f>
        <v>0</v>
      </c>
      <c r="C50" s="213">
        <f>IF('wg H_Lorenc'!C50=$A$1,kwantylowa!C50,0)</f>
        <v>0</v>
      </c>
      <c r="D50" s="213">
        <f>IF('wg H_Lorenc'!D50=$A$1,kwantylowa!D50,0)</f>
        <v>0</v>
      </c>
      <c r="E50" s="213">
        <f>IF('wg H_Lorenc'!E50=$A$1,kwantylowa!E50,0)</f>
        <v>0</v>
      </c>
      <c r="F50" s="213">
        <f>IF('wg H_Lorenc'!F50=$A$1,kwantylowa!F50,0)</f>
        <v>0</v>
      </c>
      <c r="G50" s="213">
        <f>IF('wg H_Lorenc'!G50=$A$1,kwantylowa!G50,0)</f>
        <v>0</v>
      </c>
      <c r="H50" s="213">
        <f>IF('wg H_Lorenc'!H50=$A$1,kwantylowa!H50,0)</f>
        <v>0</v>
      </c>
      <c r="I50" s="213">
        <f>IF('wg H_Lorenc'!I50=$A$1,kwantylowa!I50,0)</f>
        <v>0</v>
      </c>
      <c r="J50" s="213">
        <f>IF('wg H_Lorenc'!J50=$A$1,kwantylowa!J50,0)</f>
        <v>0</v>
      </c>
      <c r="K50" s="213">
        <f>IF('wg H_Lorenc'!K50=$A$1,kwantylowa!K50,0)</f>
        <v>0</v>
      </c>
      <c r="L50" s="213">
        <f>IF('wg H_Lorenc'!L50=$A$1,kwantylowa!L50,0)</f>
        <v>0</v>
      </c>
      <c r="M50" s="213">
        <f>IF('wg H_Lorenc'!M50=$A$1,kwantylowa!M50,0)</f>
        <v>0</v>
      </c>
      <c r="O50" s="213">
        <f>IF('wg H_Lorenc'!$B50=$O$1,kwantylowa!$B50,0)</f>
        <v>0</v>
      </c>
      <c r="P50" s="213">
        <f>IF('wg H_Lorenc'!$C50=$O$1,kwantylowa!$C50,0)</f>
        <v>0</v>
      </c>
      <c r="Q50" s="213">
        <f>IF('wg H_Lorenc'!$D50=$O$1,kwantylowa!$D50,0)</f>
        <v>0</v>
      </c>
      <c r="R50" s="213">
        <f>IF('wg H_Lorenc'!$E50=$O$1,kwantylowa!$E50,0)</f>
        <v>0</v>
      </c>
      <c r="S50" s="213">
        <f>IF('wg H_Lorenc'!$F50=$O$1,kwantylowa!$F50,0)</f>
        <v>0</v>
      </c>
      <c r="T50" s="213">
        <f>IF('wg H_Lorenc'!$G50=$O$1,kwantylowa!$G50,0)</f>
        <v>0</v>
      </c>
      <c r="U50" s="213">
        <f>IF('wg H_Lorenc'!$H50=$O$1,kwantylowa!$H50,0)</f>
        <v>0</v>
      </c>
      <c r="V50" s="213">
        <f>IF('wg H_Lorenc'!$I50=$O$1,kwantylowa!$I50,0)</f>
        <v>0</v>
      </c>
      <c r="W50" s="213">
        <f>IF('wg H_Lorenc'!$J50=$O$1,kwantylowa!$J50,0)</f>
        <v>0</v>
      </c>
      <c r="X50" s="213">
        <f>IF('wg H_Lorenc'!$K50=$O$1,kwantylowa!$K50,0)</f>
        <v>0</v>
      </c>
      <c r="Y50" s="213">
        <f>IF('wg H_Lorenc'!$L50=$O$1,kwantylowa!$L50,0)</f>
        <v>0</v>
      </c>
      <c r="Z50" s="213">
        <f>IF('wg H_Lorenc'!$M50=$O$1,kwantylowa!$M50,0)</f>
        <v>0</v>
      </c>
      <c r="AB50" s="213">
        <f>IF('wg H_Lorenc'!$B50=$AB$1,kwantylowa!$B50,0)</f>
        <v>0</v>
      </c>
      <c r="AC50" s="213">
        <f>IF('wg H_Lorenc'!$C50=AB$1,kwantylowa!$C50,0)</f>
        <v>0</v>
      </c>
      <c r="AD50" s="213">
        <f>IF('wg H_Lorenc'!$D50=AB$1,kwantylowa!$D50,0)</f>
        <v>0</v>
      </c>
      <c r="AE50" s="213">
        <f>IF('wg H_Lorenc'!$E50=AB$1,kwantylowa!$E50,0)</f>
        <v>0</v>
      </c>
      <c r="AF50" s="213">
        <f>IF('wg H_Lorenc'!$F50=AB$1,kwantylowa!$F50,0)</f>
        <v>0</v>
      </c>
      <c r="AG50" s="213">
        <f>IF('wg H_Lorenc'!$G50=AB$1,kwantylowa!$G50,0)</f>
        <v>0</v>
      </c>
      <c r="AH50" s="213">
        <f>IF('wg H_Lorenc'!$H50=AB$1,kwantylowa!$H50,0)</f>
        <v>1</v>
      </c>
      <c r="AI50" s="213">
        <f>IF('wg H_Lorenc'!$I50=AB$1,kwantylowa!$I50,0)</f>
        <v>0</v>
      </c>
      <c r="AJ50" s="213">
        <f>IF('wg H_Lorenc'!$J50=AB$1,kwantylowa!$J50,0)</f>
        <v>0</v>
      </c>
      <c r="AK50" s="213">
        <f>IF('wg H_Lorenc'!$K50=AB$1,kwantylowa!$K50,0)</f>
        <v>0</v>
      </c>
      <c r="AL50" s="213">
        <f>IF('wg H_Lorenc'!$L50=AB$1,kwantylowa!$L50,0)</f>
        <v>0</v>
      </c>
      <c r="AM50" s="213">
        <f>IF('wg H_Lorenc'!$M50=AB$1,kwantylowa!$M50,0)</f>
        <v>0</v>
      </c>
      <c r="AO50" s="213">
        <f>IF('wg H_Lorenc'!$B50=AO$1,kwantylowa!$B50,0)</f>
        <v>0</v>
      </c>
      <c r="AP50" s="213">
        <f>IF('wg H_Lorenc'!$C50=AO$1,kwantylowa!$C50,0)</f>
        <v>0</v>
      </c>
      <c r="AQ50" s="213">
        <f>IF('wg H_Lorenc'!$D50=AO$1,kwantylowa!$D50,0)</f>
        <v>0</v>
      </c>
      <c r="AR50" s="213">
        <f>IF('wg H_Lorenc'!$E50=AO$1,kwantylowa!$E50,0)</f>
        <v>0</v>
      </c>
      <c r="AS50" s="213">
        <f>IF('wg H_Lorenc'!$F50=AO$1,kwantylowa!$F50,0)</f>
        <v>0</v>
      </c>
      <c r="AT50" s="213">
        <f>IF('wg H_Lorenc'!$G50=AO$1,kwantylowa!$G50,0)</f>
        <v>0</v>
      </c>
      <c r="AU50" s="213">
        <f>IF('wg H_Lorenc'!$H50=AO$1,kwantylowa!$H50,0)</f>
        <v>0</v>
      </c>
      <c r="AV50" s="213">
        <f>IF('wg H_Lorenc'!$I50=AO$1,kwantylowa!$I50,0)</f>
        <v>3</v>
      </c>
      <c r="AW50" s="213">
        <f>IF('wg H_Lorenc'!$J50=AO$1,kwantylowa!$J50,0)</f>
        <v>0</v>
      </c>
      <c r="AX50" s="213">
        <f>IF('wg H_Lorenc'!$K50=AO$1,kwantylowa!$K50,0)</f>
        <v>3</v>
      </c>
      <c r="AY50" s="213">
        <f>IF('wg H_Lorenc'!$L50=AO$1,kwantylowa!$L50,0)</f>
        <v>0</v>
      </c>
      <c r="AZ50" s="213">
        <f>IF('wg H_Lorenc'!$M50=AO$1,kwantylowa!$M50,0)</f>
        <v>0</v>
      </c>
      <c r="BB50" s="213">
        <f>IF('wg H_Lorenc'!$B50=BB$1,kwantylowa!$B50,0)</f>
        <v>0</v>
      </c>
      <c r="BC50" s="213">
        <f>IF('wg H_Lorenc'!$C50=BB$1,kwantylowa!$C50,0)</f>
        <v>0</v>
      </c>
      <c r="BD50" s="213">
        <f>IF('wg H_Lorenc'!$D50=BB$1,kwantylowa!$D50,0)</f>
        <v>0</v>
      </c>
      <c r="BE50" s="213">
        <f>IF('wg H_Lorenc'!$E50=BB$1,kwantylowa!$E50,0)</f>
        <v>0</v>
      </c>
      <c r="BF50" s="213">
        <f>IF('wg H_Lorenc'!$F50=BB$1,kwantylowa!$F50,0)</f>
        <v>0</v>
      </c>
      <c r="BG50" s="213">
        <f>IF('wg H_Lorenc'!$G50=BB$1,kwantylowa!$G50,0)</f>
        <v>0</v>
      </c>
      <c r="BH50" s="213">
        <f>IF('wg H_Lorenc'!$H50=BB$1,kwantylowa!$H50,0)</f>
        <v>0</v>
      </c>
      <c r="BI50" s="213">
        <f>IF('wg H_Lorenc'!$I50=BB$1,kwantylowa!$I50,0)</f>
        <v>0</v>
      </c>
      <c r="BJ50" s="213">
        <f>IF('wg H_Lorenc'!$J50=BB$1,kwantylowa!$J50,0)</f>
        <v>0</v>
      </c>
      <c r="BK50" s="213">
        <f>IF('wg H_Lorenc'!$K50=BB$1,kwantylowa!$K50,0)</f>
        <v>0</v>
      </c>
      <c r="BL50" s="213">
        <f>IF('wg H_Lorenc'!$L50=BB$1,kwantylowa!$L50,0)</f>
        <v>0</v>
      </c>
      <c r="BM50" s="213">
        <f>IF('wg H_Lorenc'!$M50=BB$1,kwantylowa!$M50,0)</f>
        <v>7</v>
      </c>
      <c r="BO50" s="213">
        <f>IF('wg H_Lorenc'!$B50=BO$1,kwantylowa!$B50,0)</f>
        <v>0</v>
      </c>
      <c r="BP50" s="213">
        <f>IF('wg H_Lorenc'!$C50=BO$1,kwantylowa!$C50,0)</f>
        <v>7</v>
      </c>
      <c r="BQ50" s="213">
        <f>IF('wg H_Lorenc'!$D50=BO$1,kwantylowa!$D50,0)</f>
        <v>8</v>
      </c>
      <c r="BR50" s="213">
        <f>IF('wg H_Lorenc'!$E50=BO$1,kwantylowa!$E50,0)</f>
        <v>11</v>
      </c>
      <c r="BS50" s="213">
        <f>IF('wg H_Lorenc'!$F50=BO$1,kwantylowa!$F50,0)</f>
        <v>9</v>
      </c>
      <c r="BT50" s="213">
        <f>IF('wg H_Lorenc'!$G50=BO$1,kwantylowa!$G50,0)</f>
        <v>6</v>
      </c>
      <c r="BU50" s="213">
        <f>IF('wg H_Lorenc'!$H50=BO$1,kwantylowa!$H50,0)</f>
        <v>0</v>
      </c>
      <c r="BV50" s="213">
        <f>IF('wg H_Lorenc'!$I50=BO$1,kwantylowa!$I50,0)</f>
        <v>0</v>
      </c>
      <c r="BW50" s="213">
        <f>IF('wg H_Lorenc'!$J50=BO$1,kwantylowa!$J50,0)</f>
        <v>5</v>
      </c>
      <c r="BX50" s="213">
        <f>IF('wg H_Lorenc'!$K50=BO$1,kwantylowa!$K50,0)</f>
        <v>0</v>
      </c>
      <c r="BY50" s="213">
        <f>IF('wg H_Lorenc'!$L50=BO$1,kwantylowa!$L50,0)</f>
        <v>7</v>
      </c>
      <c r="BZ50" s="213">
        <f>IF('wg H_Lorenc'!$M50=BO$1,kwantylowa!$M50,0)</f>
        <v>0</v>
      </c>
      <c r="CB50" s="213">
        <f>IF('wg H_Lorenc'!$B50=CB$1,kwantylowa!$B50,0)</f>
        <v>0</v>
      </c>
      <c r="CC50" s="213">
        <f>IF('wg H_Lorenc'!$C50=CB$1,kwantylowa!$C50,0)</f>
        <v>0</v>
      </c>
      <c r="CD50" s="213">
        <f>IF('wg H_Lorenc'!$D50=CB$1,kwantylowa!$D50,0)</f>
        <v>0</v>
      </c>
      <c r="CE50" s="213">
        <f>IF('wg H_Lorenc'!$E50=CB$1,kwantylowa!$E50,0)</f>
        <v>0</v>
      </c>
      <c r="CF50" s="213">
        <f>IF('wg H_Lorenc'!$F50=CB$1,kwantylowa!$F50,0)</f>
        <v>0</v>
      </c>
      <c r="CG50" s="213">
        <f>IF('wg H_Lorenc'!$G50=CB$1,kwantylowa!$G50,0)</f>
        <v>0</v>
      </c>
      <c r="CH50" s="213">
        <f>IF('wg H_Lorenc'!$H50=CB$1,kwantylowa!$H50,0)</f>
        <v>0</v>
      </c>
      <c r="CI50" s="213">
        <f>IF('wg H_Lorenc'!$I50=CB$1,kwantylowa!$I50,0)</f>
        <v>0</v>
      </c>
      <c r="CJ50" s="213">
        <f>IF('wg H_Lorenc'!$J50=CB$1,kwantylowa!$J50,0)</f>
        <v>0</v>
      </c>
      <c r="CK50" s="213">
        <f>IF('wg H_Lorenc'!$K50=CB$1,kwantylowa!$K50,0)</f>
        <v>0</v>
      </c>
      <c r="CL50" s="213">
        <f>IF('wg H_Lorenc'!$L50=CB$1,kwantylowa!$L50,0)</f>
        <v>0</v>
      </c>
      <c r="CM50" s="213">
        <f>IF('wg H_Lorenc'!$M50=CB$1,kwantylowa!$M50,0)</f>
        <v>0</v>
      </c>
      <c r="CO50" s="213">
        <f>IF('wg H_Lorenc'!$B50=CO$1,kwantylowa!$B50,0)</f>
        <v>11</v>
      </c>
      <c r="CP50" s="213">
        <f>IF('wg H_Lorenc'!$C50=CO$1,kwantylowa!$C50,0)</f>
        <v>0</v>
      </c>
      <c r="CQ50" s="213">
        <f>IF('wg H_Lorenc'!$D50=CO$1,kwantylowa!$D50,0)</f>
        <v>0</v>
      </c>
      <c r="CR50" s="213">
        <f>IF('wg H_Lorenc'!$E50=CO$1,kwantylowa!$E50,0)</f>
        <v>0</v>
      </c>
      <c r="CS50" s="213">
        <f>IF('wg H_Lorenc'!$F50=CO$1,kwantylowa!$F50,0)</f>
        <v>0</v>
      </c>
      <c r="CT50" s="213">
        <f>IF('wg H_Lorenc'!$G50=CO$1,kwantylowa!$G50,0)</f>
        <v>0</v>
      </c>
      <c r="CU50" s="213">
        <f>IF('wg H_Lorenc'!$H50=CO$1,kwantylowa!$H50,0)</f>
        <v>0</v>
      </c>
      <c r="CV50" s="213">
        <f>IF('wg H_Lorenc'!$I50=CO$1,kwantylowa!$I50,0)</f>
        <v>0</v>
      </c>
      <c r="CW50" s="213">
        <f>IF('wg H_Lorenc'!$J50=CO$1,kwantylowa!$J50,0)</f>
        <v>0</v>
      </c>
      <c r="CX50" s="213">
        <f>IF('wg H_Lorenc'!$K50=CO$1,kwantylowa!$K50,0)</f>
        <v>0</v>
      </c>
      <c r="CY50" s="213">
        <f>IF('wg H_Lorenc'!$L50=CO$1,kwantylowa!$L50,0)</f>
        <v>0</v>
      </c>
      <c r="CZ50" s="213">
        <f>IF('wg H_Lorenc'!$M50=CO$1,kwantylowa!$M50,0)</f>
        <v>0</v>
      </c>
      <c r="DB50" s="213">
        <f>IF('wg H_Lorenc'!$B50=DB$1,kwantylowa!$B50,0)</f>
        <v>0</v>
      </c>
      <c r="DC50" s="213">
        <f>IF('wg H_Lorenc'!$C50=DB$1,kwantylowa!$C50,0)</f>
        <v>0</v>
      </c>
      <c r="DD50" s="213">
        <f>IF('wg H_Lorenc'!$D50=DB$1,kwantylowa!$D50,0)</f>
        <v>0</v>
      </c>
      <c r="DE50" s="213">
        <f>IF('wg H_Lorenc'!$E50=DB$1,kwantylowa!$E50,0)</f>
        <v>0</v>
      </c>
      <c r="DF50" s="213">
        <f>IF('wg H_Lorenc'!$F50=DB$1,kwantylowa!$F50,0)</f>
        <v>0</v>
      </c>
      <c r="DG50" s="213">
        <f>IF('wg H_Lorenc'!$G50=DB$1,kwantylowa!$G50,0)</f>
        <v>0</v>
      </c>
      <c r="DH50" s="213">
        <f>IF('wg H_Lorenc'!$H50=DB$1,kwantylowa!$H50,0)</f>
        <v>0</v>
      </c>
      <c r="DI50" s="213">
        <f>IF('wg H_Lorenc'!$I50=DB$1,kwantylowa!$I50,0)</f>
        <v>0</v>
      </c>
      <c r="DJ50" s="213">
        <f>IF('wg H_Lorenc'!$J50=DB$1,kwantylowa!$J50,0)</f>
        <v>0</v>
      </c>
      <c r="DK50" s="213">
        <f>IF('wg H_Lorenc'!$K50=DB$1,kwantylowa!$K50,0)</f>
        <v>0</v>
      </c>
      <c r="DL50" s="213">
        <f>IF('wg H_Lorenc'!$L50=DB$1,kwantylowa!$L50,0)</f>
        <v>0</v>
      </c>
      <c r="DM50" s="213">
        <f>IF('wg H_Lorenc'!$M50=DB$1,kwantylowa!$M50,0)</f>
        <v>0</v>
      </c>
      <c r="DO50" s="213">
        <f>IF('wg H_Lorenc'!$B50=DO$1,kwantylowa!$B50,0)</f>
        <v>0</v>
      </c>
      <c r="DP50" s="213">
        <f>IF('wg H_Lorenc'!$C50=DO$1,kwantylowa!$C50,0)</f>
        <v>0</v>
      </c>
      <c r="DQ50" s="213">
        <f>IF('wg H_Lorenc'!$D50=DO$1,kwantylowa!$D50,0)</f>
        <v>0</v>
      </c>
      <c r="DR50" s="213">
        <f>IF('wg H_Lorenc'!$E50=DO$1,kwantylowa!$E50,0)</f>
        <v>0</v>
      </c>
      <c r="DS50" s="213">
        <f>IF('wg H_Lorenc'!$F50=DO$1,kwantylowa!$F50,0)</f>
        <v>0</v>
      </c>
      <c r="DT50" s="213">
        <f>IF('wg H_Lorenc'!$G50=DO$1,kwantylowa!$G50,0)</f>
        <v>0</v>
      </c>
      <c r="DU50" s="213">
        <f>IF('wg H_Lorenc'!$H50=DO$1,kwantylowa!$H50,0)</f>
        <v>0</v>
      </c>
      <c r="DV50" s="213">
        <f>IF('wg H_Lorenc'!$I50=DO$1,kwantylowa!$I50,0)</f>
        <v>0</v>
      </c>
      <c r="DW50" s="213">
        <f>IF('wg H_Lorenc'!$J50=DO$1,kwantylowa!$J50,0)</f>
        <v>0</v>
      </c>
      <c r="DX50" s="213">
        <f>IF('wg H_Lorenc'!$K50=DO$1,kwantylowa!$K50,0)</f>
        <v>0</v>
      </c>
      <c r="DY50" s="213">
        <f>IF('wg H_Lorenc'!$L50=DO$1,kwantylowa!$L50,0)</f>
        <v>0</v>
      </c>
      <c r="DZ50" s="213">
        <f>IF('wg H_Lorenc'!$M50=DO$1,kwantylowa!$M50,0)</f>
        <v>0</v>
      </c>
      <c r="EB50" s="213">
        <f>IF('wg H_Lorenc'!$B50=EB$1,kwantylowa!$B50,0)</f>
        <v>0</v>
      </c>
      <c r="EC50" s="213">
        <f>IF('wg H_Lorenc'!$C50=EB$1,kwantylowa!$C50,0)</f>
        <v>0</v>
      </c>
      <c r="ED50" s="213">
        <f>IF('wg H_Lorenc'!$D50=EB$1,kwantylowa!$D50,0)</f>
        <v>0</v>
      </c>
      <c r="EE50" s="213">
        <f>IF('wg H_Lorenc'!$E50=EB$1,kwantylowa!$E50,0)</f>
        <v>0</v>
      </c>
      <c r="EF50" s="213">
        <f>IF('wg H_Lorenc'!$F50=EB$1,kwantylowa!$F50,0)</f>
        <v>0</v>
      </c>
      <c r="EG50" s="213">
        <f>IF('wg H_Lorenc'!$G50=EB$1,kwantylowa!$G50,0)</f>
        <v>0</v>
      </c>
      <c r="EH50" s="213">
        <f>IF('wg H_Lorenc'!$H50=EB$1,kwantylowa!$H50,0)</f>
        <v>0</v>
      </c>
      <c r="EI50" s="213">
        <f>IF('wg H_Lorenc'!$I50=EB$1,kwantylowa!$I50,0)</f>
        <v>0</v>
      </c>
      <c r="EJ50" s="213">
        <f>IF('wg H_Lorenc'!$J50=EB$1,kwantylowa!$J50,0)</f>
        <v>0</v>
      </c>
      <c r="EK50" s="213">
        <f>IF('wg H_Lorenc'!$K50=EB$1,kwantylowa!$K50,0)</f>
        <v>0</v>
      </c>
      <c r="EL50" s="213">
        <f>IF('wg H_Lorenc'!$L50=EB$1,kwantylowa!$L50,0)</f>
        <v>0</v>
      </c>
      <c r="EM50" s="213">
        <f>IF('wg H_Lorenc'!$M50=EB$1,kwantylowa!$M50,0)</f>
        <v>0</v>
      </c>
    </row>
    <row r="51" spans="1:143" ht="9" customHeight="1">
      <c r="A51" s="212">
        <f>'w-wa'!A50</f>
        <v>1827</v>
      </c>
      <c r="B51" s="213">
        <f>IF('wg H_Lorenc'!B51=$A$1,kwantylowa!B51,0)</f>
        <v>0</v>
      </c>
      <c r="C51" s="213">
        <f>IF('wg H_Lorenc'!C51=$A$1,kwantylowa!C51,0)</f>
        <v>0</v>
      </c>
      <c r="D51" s="213">
        <f>IF('wg H_Lorenc'!D51=$A$1,kwantylowa!D51,0)</f>
        <v>0</v>
      </c>
      <c r="E51" s="213">
        <f>IF('wg H_Lorenc'!E51=$A$1,kwantylowa!E51,0)</f>
        <v>0</v>
      </c>
      <c r="F51" s="213">
        <f>IF('wg H_Lorenc'!F51=$A$1,kwantylowa!F51,0)</f>
        <v>0</v>
      </c>
      <c r="G51" s="213">
        <f>IF('wg H_Lorenc'!G51=$A$1,kwantylowa!G51,0)</f>
        <v>0</v>
      </c>
      <c r="H51" s="213">
        <f>IF('wg H_Lorenc'!H51=$A$1,kwantylowa!H51,0)</f>
        <v>0</v>
      </c>
      <c r="I51" s="213">
        <f>IF('wg H_Lorenc'!I51=$A$1,kwantylowa!I51,0)</f>
        <v>0</v>
      </c>
      <c r="J51" s="213">
        <f>IF('wg H_Lorenc'!J51=$A$1,kwantylowa!J51,0)</f>
        <v>0</v>
      </c>
      <c r="K51" s="213">
        <f>IF('wg H_Lorenc'!K51=$A$1,kwantylowa!K51,0)</f>
        <v>0</v>
      </c>
      <c r="L51" s="213">
        <f>IF('wg H_Lorenc'!L51=$A$1,kwantylowa!L51,0)</f>
        <v>0</v>
      </c>
      <c r="M51" s="213">
        <f>IF('wg H_Lorenc'!M51=$A$1,kwantylowa!M51,0)</f>
        <v>0</v>
      </c>
      <c r="O51" s="213">
        <f>IF('wg H_Lorenc'!$B51=$O$1,kwantylowa!$B51,0)</f>
        <v>0</v>
      </c>
      <c r="P51" s="213">
        <f>IF('wg H_Lorenc'!$C51=$O$1,kwantylowa!$C51,0)</f>
        <v>0</v>
      </c>
      <c r="Q51" s="213">
        <f>IF('wg H_Lorenc'!$D51=$O$1,kwantylowa!$D51,0)</f>
        <v>0</v>
      </c>
      <c r="R51" s="213">
        <f>IF('wg H_Lorenc'!$E51=$O$1,kwantylowa!$E51,0)</f>
        <v>0</v>
      </c>
      <c r="S51" s="213">
        <f>IF('wg H_Lorenc'!$F51=$O$1,kwantylowa!$F51,0)</f>
        <v>0</v>
      </c>
      <c r="T51" s="213">
        <f>IF('wg H_Lorenc'!$G51=$O$1,kwantylowa!$G51,0)</f>
        <v>0</v>
      </c>
      <c r="U51" s="213">
        <f>IF('wg H_Lorenc'!$H51=$O$1,kwantylowa!$H51,0)</f>
        <v>0</v>
      </c>
      <c r="V51" s="213">
        <f>IF('wg H_Lorenc'!$I51=$O$1,kwantylowa!$I51,0)</f>
        <v>0</v>
      </c>
      <c r="W51" s="213">
        <f>IF('wg H_Lorenc'!$J51=$O$1,kwantylowa!$J51,0)</f>
        <v>0</v>
      </c>
      <c r="X51" s="213">
        <f>IF('wg H_Lorenc'!$K51=$O$1,kwantylowa!$K51,0)</f>
        <v>0</v>
      </c>
      <c r="Y51" s="213">
        <f>IF('wg H_Lorenc'!$L51=$O$1,kwantylowa!$L51,0)</f>
        <v>0</v>
      </c>
      <c r="Z51" s="213">
        <f>IF('wg H_Lorenc'!$M51=$O$1,kwantylowa!$M51,0)</f>
        <v>0</v>
      </c>
      <c r="AB51" s="213">
        <f>IF('wg H_Lorenc'!$B51=$AB$1,kwantylowa!$B51,0)</f>
        <v>0</v>
      </c>
      <c r="AC51" s="213">
        <f>IF('wg H_Lorenc'!$C51=AB$1,kwantylowa!$C51,0)</f>
        <v>0</v>
      </c>
      <c r="AD51" s="213">
        <f>IF('wg H_Lorenc'!$D51=AB$1,kwantylowa!$D51,0)</f>
        <v>0</v>
      </c>
      <c r="AE51" s="213">
        <f>IF('wg H_Lorenc'!$E51=AB$1,kwantylowa!$E51,0)</f>
        <v>2</v>
      </c>
      <c r="AF51" s="213">
        <f>IF('wg H_Lorenc'!$F51=AB$1,kwantylowa!$F51,0)</f>
        <v>0</v>
      </c>
      <c r="AG51" s="213">
        <f>IF('wg H_Lorenc'!$G51=AB$1,kwantylowa!$G51,0)</f>
        <v>1</v>
      </c>
      <c r="AH51" s="213">
        <f>IF('wg H_Lorenc'!$H51=AB$1,kwantylowa!$H51,0)</f>
        <v>0</v>
      </c>
      <c r="AI51" s="213">
        <f>IF('wg H_Lorenc'!$I51=AB$1,kwantylowa!$I51,0)</f>
        <v>0</v>
      </c>
      <c r="AJ51" s="213">
        <f>IF('wg H_Lorenc'!$J51=AB$1,kwantylowa!$J51,0)</f>
        <v>0</v>
      </c>
      <c r="AK51" s="213">
        <f>IF('wg H_Lorenc'!$K51=AB$1,kwantylowa!$K51,0)</f>
        <v>0</v>
      </c>
      <c r="AL51" s="213">
        <f>IF('wg H_Lorenc'!$L51=AB$1,kwantylowa!$L51,0)</f>
        <v>0</v>
      </c>
      <c r="AM51" s="213">
        <f>IF('wg H_Lorenc'!$M51=AB$1,kwantylowa!$M51,0)</f>
        <v>0</v>
      </c>
      <c r="AO51" s="213">
        <f>IF('wg H_Lorenc'!$B51=AO$1,kwantylowa!$B51,0)</f>
        <v>0</v>
      </c>
      <c r="AP51" s="213">
        <f>IF('wg H_Lorenc'!$C51=AO$1,kwantylowa!$C51,0)</f>
        <v>0</v>
      </c>
      <c r="AQ51" s="213">
        <f>IF('wg H_Lorenc'!$D51=AO$1,kwantylowa!$D51,0)</f>
        <v>0</v>
      </c>
      <c r="AR51" s="213">
        <f>IF('wg H_Lorenc'!$E51=AO$1,kwantylowa!$E51,0)</f>
        <v>0</v>
      </c>
      <c r="AS51" s="213">
        <f>IF('wg H_Lorenc'!$F51=AO$1,kwantylowa!$F51,0)</f>
        <v>0</v>
      </c>
      <c r="AT51" s="213">
        <f>IF('wg H_Lorenc'!$G51=AO$1,kwantylowa!$G51,0)</f>
        <v>0</v>
      </c>
      <c r="AU51" s="213">
        <f>IF('wg H_Lorenc'!$H51=AO$1,kwantylowa!$H51,0)</f>
        <v>0</v>
      </c>
      <c r="AV51" s="213">
        <f>IF('wg H_Lorenc'!$I51=AO$1,kwantylowa!$I51,0)</f>
        <v>0</v>
      </c>
      <c r="AW51" s="213">
        <f>IF('wg H_Lorenc'!$J51=AO$1,kwantylowa!$J51,0)</f>
        <v>0</v>
      </c>
      <c r="AX51" s="213">
        <f>IF('wg H_Lorenc'!$K51=AO$1,kwantylowa!$K51,0)</f>
        <v>0</v>
      </c>
      <c r="AY51" s="213">
        <f>IF('wg H_Lorenc'!$L51=AO$1,kwantylowa!$L51,0)</f>
        <v>0</v>
      </c>
      <c r="AZ51" s="213">
        <f>IF('wg H_Lorenc'!$M51=AO$1,kwantylowa!$M51,0)</f>
        <v>5</v>
      </c>
      <c r="BB51" s="213">
        <f>IF('wg H_Lorenc'!$B51=BB$1,kwantylowa!$B51,0)</f>
        <v>7</v>
      </c>
      <c r="BC51" s="213">
        <f>IF('wg H_Lorenc'!$C51=BB$1,kwantylowa!$C51,0)</f>
        <v>0</v>
      </c>
      <c r="BD51" s="213">
        <f>IF('wg H_Lorenc'!$D51=BB$1,kwantylowa!$D51,0)</f>
        <v>7</v>
      </c>
      <c r="BE51" s="213">
        <f>IF('wg H_Lorenc'!$E51=BB$1,kwantylowa!$E51,0)</f>
        <v>0</v>
      </c>
      <c r="BF51" s="213">
        <f>IF('wg H_Lorenc'!$F51=BB$1,kwantylowa!$F51,0)</f>
        <v>5</v>
      </c>
      <c r="BG51" s="213">
        <f>IF('wg H_Lorenc'!$G51=BB$1,kwantylowa!$G51,0)</f>
        <v>0</v>
      </c>
      <c r="BH51" s="213">
        <f>IF('wg H_Lorenc'!$H51=BB$1,kwantylowa!$H51,0)</f>
        <v>0</v>
      </c>
      <c r="BI51" s="213">
        <f>IF('wg H_Lorenc'!$I51=BB$1,kwantylowa!$I51,0)</f>
        <v>0</v>
      </c>
      <c r="BJ51" s="213">
        <f>IF('wg H_Lorenc'!$J51=BB$1,kwantylowa!$J51,0)</f>
        <v>0</v>
      </c>
      <c r="BK51" s="213">
        <f>IF('wg H_Lorenc'!$K51=BB$1,kwantylowa!$K51,0)</f>
        <v>4</v>
      </c>
      <c r="BL51" s="213">
        <f>IF('wg H_Lorenc'!$L51=BB$1,kwantylowa!$L51,0)</f>
        <v>0</v>
      </c>
      <c r="BM51" s="213">
        <f>IF('wg H_Lorenc'!$M51=BB$1,kwantylowa!$M51,0)</f>
        <v>0</v>
      </c>
      <c r="BO51" s="213">
        <f>IF('wg H_Lorenc'!$B51=BO$1,kwantylowa!$B51,0)</f>
        <v>0</v>
      </c>
      <c r="BP51" s="213">
        <f>IF('wg H_Lorenc'!$C51=BO$1,kwantylowa!$C51,0)</f>
        <v>0</v>
      </c>
      <c r="BQ51" s="213">
        <f>IF('wg H_Lorenc'!$D51=BO$1,kwantylowa!$D51,0)</f>
        <v>0</v>
      </c>
      <c r="BR51" s="213">
        <f>IF('wg H_Lorenc'!$E51=BO$1,kwantylowa!$E51,0)</f>
        <v>0</v>
      </c>
      <c r="BS51" s="213">
        <f>IF('wg H_Lorenc'!$F51=BO$1,kwantylowa!$F51,0)</f>
        <v>0</v>
      </c>
      <c r="BT51" s="213">
        <f>IF('wg H_Lorenc'!$G51=BO$1,kwantylowa!$G51,0)</f>
        <v>0</v>
      </c>
      <c r="BU51" s="213">
        <f>IF('wg H_Lorenc'!$H51=BO$1,kwantylowa!$H51,0)</f>
        <v>6</v>
      </c>
      <c r="BV51" s="213">
        <f>IF('wg H_Lorenc'!$I51=BO$1,kwantylowa!$I51,0)</f>
        <v>0</v>
      </c>
      <c r="BW51" s="213">
        <f>IF('wg H_Lorenc'!$J51=BO$1,kwantylowa!$J51,0)</f>
        <v>4</v>
      </c>
      <c r="BX51" s="213">
        <f>IF('wg H_Lorenc'!$K51=BO$1,kwantylowa!$K51,0)</f>
        <v>0</v>
      </c>
      <c r="BY51" s="213">
        <f>IF('wg H_Lorenc'!$L51=BO$1,kwantylowa!$L51,0)</f>
        <v>0</v>
      </c>
      <c r="BZ51" s="213">
        <f>IF('wg H_Lorenc'!$M51=BO$1,kwantylowa!$M51,0)</f>
        <v>0</v>
      </c>
      <c r="CB51" s="213">
        <f>IF('wg H_Lorenc'!$B51=CB$1,kwantylowa!$B51,0)</f>
        <v>0</v>
      </c>
      <c r="CC51" s="213">
        <f>IF('wg H_Lorenc'!$C51=CB$1,kwantylowa!$C51,0)</f>
        <v>0</v>
      </c>
      <c r="CD51" s="213">
        <f>IF('wg H_Lorenc'!$D51=CB$1,kwantylowa!$D51,0)</f>
        <v>0</v>
      </c>
      <c r="CE51" s="213">
        <f>IF('wg H_Lorenc'!$E51=CB$1,kwantylowa!$E51,0)</f>
        <v>0</v>
      </c>
      <c r="CF51" s="213">
        <f>IF('wg H_Lorenc'!$F51=CB$1,kwantylowa!$F51,0)</f>
        <v>0</v>
      </c>
      <c r="CG51" s="213">
        <f>IF('wg H_Lorenc'!$G51=CB$1,kwantylowa!$G51,0)</f>
        <v>0</v>
      </c>
      <c r="CH51" s="213">
        <f>IF('wg H_Lorenc'!$H51=CB$1,kwantylowa!$H51,0)</f>
        <v>0</v>
      </c>
      <c r="CI51" s="213">
        <f>IF('wg H_Lorenc'!$I51=CB$1,kwantylowa!$I51,0)</f>
        <v>8</v>
      </c>
      <c r="CJ51" s="213">
        <f>IF('wg H_Lorenc'!$J51=CB$1,kwantylowa!$J51,0)</f>
        <v>0</v>
      </c>
      <c r="CK51" s="213">
        <f>IF('wg H_Lorenc'!$K51=CB$1,kwantylowa!$K51,0)</f>
        <v>0</v>
      </c>
      <c r="CL51" s="213">
        <f>IF('wg H_Lorenc'!$L51=CB$1,kwantylowa!$L51,0)</f>
        <v>0</v>
      </c>
      <c r="CM51" s="213">
        <f>IF('wg H_Lorenc'!$M51=CB$1,kwantylowa!$M51,0)</f>
        <v>0</v>
      </c>
      <c r="CO51" s="213">
        <f>IF('wg H_Lorenc'!$B51=CO$1,kwantylowa!$B51,0)</f>
        <v>0</v>
      </c>
      <c r="CP51" s="213">
        <f>IF('wg H_Lorenc'!$C51=CO$1,kwantylowa!$C51,0)</f>
        <v>11</v>
      </c>
      <c r="CQ51" s="213">
        <f>IF('wg H_Lorenc'!$D51=CO$1,kwantylowa!$D51,0)</f>
        <v>0</v>
      </c>
      <c r="CR51" s="213">
        <f>IF('wg H_Lorenc'!$E51=CO$1,kwantylowa!$E51,0)</f>
        <v>0</v>
      </c>
      <c r="CS51" s="213">
        <f>IF('wg H_Lorenc'!$F51=CO$1,kwantylowa!$F51,0)</f>
        <v>0</v>
      </c>
      <c r="CT51" s="213">
        <f>IF('wg H_Lorenc'!$G51=CO$1,kwantylowa!$G51,0)</f>
        <v>0</v>
      </c>
      <c r="CU51" s="213">
        <f>IF('wg H_Lorenc'!$H51=CO$1,kwantylowa!$H51,0)</f>
        <v>0</v>
      </c>
      <c r="CV51" s="213">
        <f>IF('wg H_Lorenc'!$I51=CO$1,kwantylowa!$I51,0)</f>
        <v>0</v>
      </c>
      <c r="CW51" s="213">
        <f>IF('wg H_Lorenc'!$J51=CO$1,kwantylowa!$J51,0)</f>
        <v>0</v>
      </c>
      <c r="CX51" s="213">
        <f>IF('wg H_Lorenc'!$K51=CO$1,kwantylowa!$K51,0)</f>
        <v>0</v>
      </c>
      <c r="CY51" s="213">
        <f>IF('wg H_Lorenc'!$L51=CO$1,kwantylowa!$L51,0)</f>
        <v>10</v>
      </c>
      <c r="CZ51" s="213">
        <f>IF('wg H_Lorenc'!$M51=CO$1,kwantylowa!$M51,0)</f>
        <v>0</v>
      </c>
      <c r="DB51" s="213">
        <f>IF('wg H_Lorenc'!$B51=DB$1,kwantylowa!$B51,0)</f>
        <v>0</v>
      </c>
      <c r="DC51" s="213">
        <f>IF('wg H_Lorenc'!$C51=DB$1,kwantylowa!$C51,0)</f>
        <v>0</v>
      </c>
      <c r="DD51" s="213">
        <f>IF('wg H_Lorenc'!$D51=DB$1,kwantylowa!$D51,0)</f>
        <v>0</v>
      </c>
      <c r="DE51" s="213">
        <f>IF('wg H_Lorenc'!$E51=DB$1,kwantylowa!$E51,0)</f>
        <v>0</v>
      </c>
      <c r="DF51" s="213">
        <f>IF('wg H_Lorenc'!$F51=DB$1,kwantylowa!$F51,0)</f>
        <v>0</v>
      </c>
      <c r="DG51" s="213">
        <f>IF('wg H_Lorenc'!$G51=DB$1,kwantylowa!$G51,0)</f>
        <v>0</v>
      </c>
      <c r="DH51" s="213">
        <f>IF('wg H_Lorenc'!$H51=DB$1,kwantylowa!$H51,0)</f>
        <v>0</v>
      </c>
      <c r="DI51" s="213">
        <f>IF('wg H_Lorenc'!$I51=DB$1,kwantylowa!$I51,0)</f>
        <v>0</v>
      </c>
      <c r="DJ51" s="213">
        <f>IF('wg H_Lorenc'!$J51=DB$1,kwantylowa!$J51,0)</f>
        <v>0</v>
      </c>
      <c r="DK51" s="213">
        <f>IF('wg H_Lorenc'!$K51=DB$1,kwantylowa!$K51,0)</f>
        <v>0</v>
      </c>
      <c r="DL51" s="213">
        <f>IF('wg H_Lorenc'!$L51=DB$1,kwantylowa!$L51,0)</f>
        <v>0</v>
      </c>
      <c r="DM51" s="213">
        <f>IF('wg H_Lorenc'!$M51=DB$1,kwantylowa!$M51,0)</f>
        <v>0</v>
      </c>
      <c r="DO51" s="213">
        <f>IF('wg H_Lorenc'!$B51=DO$1,kwantylowa!$B51,0)</f>
        <v>0</v>
      </c>
      <c r="DP51" s="213">
        <f>IF('wg H_Lorenc'!$C51=DO$1,kwantylowa!$C51,0)</f>
        <v>0</v>
      </c>
      <c r="DQ51" s="213">
        <f>IF('wg H_Lorenc'!$D51=DO$1,kwantylowa!$D51,0)</f>
        <v>0</v>
      </c>
      <c r="DR51" s="213">
        <f>IF('wg H_Lorenc'!$E51=DO$1,kwantylowa!$E51,0)</f>
        <v>0</v>
      </c>
      <c r="DS51" s="213">
        <f>IF('wg H_Lorenc'!$F51=DO$1,kwantylowa!$F51,0)</f>
        <v>0</v>
      </c>
      <c r="DT51" s="213">
        <f>IF('wg H_Lorenc'!$G51=DO$1,kwantylowa!$G51,0)</f>
        <v>0</v>
      </c>
      <c r="DU51" s="213">
        <f>IF('wg H_Lorenc'!$H51=DO$1,kwantylowa!$H51,0)</f>
        <v>0</v>
      </c>
      <c r="DV51" s="213">
        <f>IF('wg H_Lorenc'!$I51=DO$1,kwantylowa!$I51,0)</f>
        <v>0</v>
      </c>
      <c r="DW51" s="213">
        <f>IF('wg H_Lorenc'!$J51=DO$1,kwantylowa!$J51,0)</f>
        <v>0</v>
      </c>
      <c r="DX51" s="213">
        <f>IF('wg H_Lorenc'!$K51=DO$1,kwantylowa!$K51,0)</f>
        <v>0</v>
      </c>
      <c r="DY51" s="213">
        <f>IF('wg H_Lorenc'!$L51=DO$1,kwantylowa!$L51,0)</f>
        <v>0</v>
      </c>
      <c r="DZ51" s="213">
        <f>IF('wg H_Lorenc'!$M51=DO$1,kwantylowa!$M51,0)</f>
        <v>0</v>
      </c>
      <c r="EB51" s="213">
        <f>IF('wg H_Lorenc'!$B51=EB$1,kwantylowa!$B51,0)</f>
        <v>0</v>
      </c>
      <c r="EC51" s="213">
        <f>IF('wg H_Lorenc'!$C51=EB$1,kwantylowa!$C51,0)</f>
        <v>0</v>
      </c>
      <c r="ED51" s="213">
        <f>IF('wg H_Lorenc'!$D51=EB$1,kwantylowa!$D51,0)</f>
        <v>0</v>
      </c>
      <c r="EE51" s="213">
        <f>IF('wg H_Lorenc'!$E51=EB$1,kwantylowa!$E51,0)</f>
        <v>0</v>
      </c>
      <c r="EF51" s="213">
        <f>IF('wg H_Lorenc'!$F51=EB$1,kwantylowa!$F51,0)</f>
        <v>0</v>
      </c>
      <c r="EG51" s="213">
        <f>IF('wg H_Lorenc'!$G51=EB$1,kwantylowa!$G51,0)</f>
        <v>0</v>
      </c>
      <c r="EH51" s="213">
        <f>IF('wg H_Lorenc'!$H51=EB$1,kwantylowa!$H51,0)</f>
        <v>0</v>
      </c>
      <c r="EI51" s="213">
        <f>IF('wg H_Lorenc'!$I51=EB$1,kwantylowa!$I51,0)</f>
        <v>0</v>
      </c>
      <c r="EJ51" s="213">
        <f>IF('wg H_Lorenc'!$J51=EB$1,kwantylowa!$J51,0)</f>
        <v>0</v>
      </c>
      <c r="EK51" s="213">
        <f>IF('wg H_Lorenc'!$K51=EB$1,kwantylowa!$K51,0)</f>
        <v>0</v>
      </c>
      <c r="EL51" s="213">
        <f>IF('wg H_Lorenc'!$L51=EB$1,kwantylowa!$L51,0)</f>
        <v>0</v>
      </c>
      <c r="EM51" s="213">
        <f>IF('wg H_Lorenc'!$M51=EB$1,kwantylowa!$M51,0)</f>
        <v>0</v>
      </c>
    </row>
    <row r="52" spans="1:143" ht="9" customHeight="1">
      <c r="A52" s="212">
        <f>'w-wa'!A51</f>
        <v>1828</v>
      </c>
      <c r="B52" s="213">
        <f>IF('wg H_Lorenc'!B52=$A$1,kwantylowa!B52,0)</f>
        <v>0</v>
      </c>
      <c r="C52" s="213">
        <f>IF('wg H_Lorenc'!C52=$A$1,kwantylowa!C52,0)</f>
        <v>0</v>
      </c>
      <c r="D52" s="213">
        <f>IF('wg H_Lorenc'!D52=$A$1,kwantylowa!D52,0)</f>
        <v>0</v>
      </c>
      <c r="E52" s="213">
        <f>IF('wg H_Lorenc'!E52=$A$1,kwantylowa!E52,0)</f>
        <v>0</v>
      </c>
      <c r="F52" s="213">
        <f>IF('wg H_Lorenc'!F52=$A$1,kwantylowa!F52,0)</f>
        <v>0</v>
      </c>
      <c r="G52" s="213">
        <f>IF('wg H_Lorenc'!G52=$A$1,kwantylowa!G52,0)</f>
        <v>0</v>
      </c>
      <c r="H52" s="213">
        <f>IF('wg H_Lorenc'!H52=$A$1,kwantylowa!H52,0)</f>
        <v>0</v>
      </c>
      <c r="I52" s="213">
        <f>IF('wg H_Lorenc'!I52=$A$1,kwantylowa!I52,0)</f>
        <v>0</v>
      </c>
      <c r="J52" s="213">
        <f>IF('wg H_Lorenc'!J52=$A$1,kwantylowa!J52,0)</f>
        <v>0</v>
      </c>
      <c r="K52" s="213">
        <f>IF('wg H_Lorenc'!K52=$A$1,kwantylowa!K52,0)</f>
        <v>0</v>
      </c>
      <c r="L52" s="213">
        <f>IF('wg H_Lorenc'!L52=$A$1,kwantylowa!L52,0)</f>
        <v>0</v>
      </c>
      <c r="M52" s="213">
        <f>IF('wg H_Lorenc'!M52=$A$1,kwantylowa!M52,0)</f>
        <v>0</v>
      </c>
      <c r="O52" s="213">
        <f>IF('wg H_Lorenc'!$B52=$O$1,kwantylowa!$B52,0)</f>
        <v>0</v>
      </c>
      <c r="P52" s="213">
        <f>IF('wg H_Lorenc'!$C52=$O$1,kwantylowa!$C52,0)</f>
        <v>0</v>
      </c>
      <c r="Q52" s="213">
        <f>IF('wg H_Lorenc'!$D52=$O$1,kwantylowa!$D52,0)</f>
        <v>0</v>
      </c>
      <c r="R52" s="213">
        <f>IF('wg H_Lorenc'!$E52=$O$1,kwantylowa!$E52,0)</f>
        <v>0</v>
      </c>
      <c r="S52" s="213">
        <f>IF('wg H_Lorenc'!$F52=$O$1,kwantylowa!$F52,0)</f>
        <v>0</v>
      </c>
      <c r="T52" s="213">
        <f>IF('wg H_Lorenc'!$G52=$O$1,kwantylowa!$G52,0)</f>
        <v>0</v>
      </c>
      <c r="U52" s="213">
        <f>IF('wg H_Lorenc'!$H52=$O$1,kwantylowa!$H52,0)</f>
        <v>0</v>
      </c>
      <c r="V52" s="213">
        <f>IF('wg H_Lorenc'!$I52=$O$1,kwantylowa!$I52,0)</f>
        <v>0</v>
      </c>
      <c r="W52" s="213">
        <f>IF('wg H_Lorenc'!$J52=$O$1,kwantylowa!$J52,0)</f>
        <v>0</v>
      </c>
      <c r="X52" s="213">
        <f>IF('wg H_Lorenc'!$K52=$O$1,kwantylowa!$K52,0)</f>
        <v>0</v>
      </c>
      <c r="Y52" s="213">
        <f>IF('wg H_Lorenc'!$L52=$O$1,kwantylowa!$L52,0)</f>
        <v>0</v>
      </c>
      <c r="Z52" s="213">
        <f>IF('wg H_Lorenc'!$M52=$O$1,kwantylowa!$M52,0)</f>
        <v>0</v>
      </c>
      <c r="AB52" s="213">
        <f>IF('wg H_Lorenc'!$B52=$AB$1,kwantylowa!$B52,0)</f>
        <v>0</v>
      </c>
      <c r="AC52" s="213">
        <f>IF('wg H_Lorenc'!$C52=AB$1,kwantylowa!$C52,0)</f>
        <v>0</v>
      </c>
      <c r="AD52" s="213">
        <f>IF('wg H_Lorenc'!$D52=AB$1,kwantylowa!$D52,0)</f>
        <v>0</v>
      </c>
      <c r="AE52" s="213">
        <f>IF('wg H_Lorenc'!$E52=AB$1,kwantylowa!$E52,0)</f>
        <v>0</v>
      </c>
      <c r="AF52" s="213">
        <f>IF('wg H_Lorenc'!$F52=AB$1,kwantylowa!$F52,0)</f>
        <v>0</v>
      </c>
      <c r="AG52" s="213">
        <f>IF('wg H_Lorenc'!$G52=AB$1,kwantylowa!$G52,0)</f>
        <v>0</v>
      </c>
      <c r="AH52" s="213">
        <f>IF('wg H_Lorenc'!$H52=AB$1,kwantylowa!$H52,0)</f>
        <v>0</v>
      </c>
      <c r="AI52" s="213">
        <f>IF('wg H_Lorenc'!$I52=AB$1,kwantylowa!$I52,0)</f>
        <v>0</v>
      </c>
      <c r="AJ52" s="213">
        <f>IF('wg H_Lorenc'!$J52=AB$1,kwantylowa!$J52,0)</f>
        <v>0</v>
      </c>
      <c r="AK52" s="213">
        <f>IF('wg H_Lorenc'!$K52=AB$1,kwantylowa!$K52,0)</f>
        <v>0</v>
      </c>
      <c r="AL52" s="213">
        <f>IF('wg H_Lorenc'!$L52=AB$1,kwantylowa!$L52,0)</f>
        <v>0</v>
      </c>
      <c r="AM52" s="213">
        <f>IF('wg H_Lorenc'!$M52=AB$1,kwantylowa!$M52,0)</f>
        <v>0</v>
      </c>
      <c r="AO52" s="213">
        <f>IF('wg H_Lorenc'!$B52=AO$1,kwantylowa!$B52,0)</f>
        <v>0</v>
      </c>
      <c r="AP52" s="213">
        <f>IF('wg H_Lorenc'!$C52=AO$1,kwantylowa!$C52,0)</f>
        <v>0</v>
      </c>
      <c r="AQ52" s="213">
        <f>IF('wg H_Lorenc'!$D52=AO$1,kwantylowa!$D52,0)</f>
        <v>0</v>
      </c>
      <c r="AR52" s="213">
        <f>IF('wg H_Lorenc'!$E52=AO$1,kwantylowa!$E52,0)</f>
        <v>5</v>
      </c>
      <c r="AS52" s="213">
        <f>IF('wg H_Lorenc'!$F52=AO$1,kwantylowa!$F52,0)</f>
        <v>0</v>
      </c>
      <c r="AT52" s="213">
        <f>IF('wg H_Lorenc'!$G52=AO$1,kwantylowa!$G52,0)</f>
        <v>0</v>
      </c>
      <c r="AU52" s="213">
        <f>IF('wg H_Lorenc'!$H52=AO$1,kwantylowa!$H52,0)</f>
        <v>0</v>
      </c>
      <c r="AV52" s="213">
        <f>IF('wg H_Lorenc'!$I52=AO$1,kwantylowa!$I52,0)</f>
        <v>0</v>
      </c>
      <c r="AW52" s="213">
        <f>IF('wg H_Lorenc'!$J52=AO$1,kwantylowa!$J52,0)</f>
        <v>0</v>
      </c>
      <c r="AX52" s="213">
        <f>IF('wg H_Lorenc'!$K52=AO$1,kwantylowa!$K52,0)</f>
        <v>0</v>
      </c>
      <c r="AY52" s="213">
        <f>IF('wg H_Lorenc'!$L52=AO$1,kwantylowa!$L52,0)</f>
        <v>0</v>
      </c>
      <c r="AZ52" s="213">
        <f>IF('wg H_Lorenc'!$M52=AO$1,kwantylowa!$M52,0)</f>
        <v>0</v>
      </c>
      <c r="BB52" s="213">
        <f>IF('wg H_Lorenc'!$B52=BB$1,kwantylowa!$B52,0)</f>
        <v>0</v>
      </c>
      <c r="BC52" s="213">
        <f>IF('wg H_Lorenc'!$C52=BB$1,kwantylowa!$C52,0)</f>
        <v>0</v>
      </c>
      <c r="BD52" s="213">
        <f>IF('wg H_Lorenc'!$D52=BB$1,kwantylowa!$D52,0)</f>
        <v>8</v>
      </c>
      <c r="BE52" s="213">
        <f>IF('wg H_Lorenc'!$E52=BB$1,kwantylowa!$E52,0)</f>
        <v>0</v>
      </c>
      <c r="BF52" s="213">
        <f>IF('wg H_Lorenc'!$F52=BB$1,kwantylowa!$F52,0)</f>
        <v>0</v>
      </c>
      <c r="BG52" s="213">
        <f>IF('wg H_Lorenc'!$G52=BB$1,kwantylowa!$G52,0)</f>
        <v>0</v>
      </c>
      <c r="BH52" s="213">
        <f>IF('wg H_Lorenc'!$H52=BB$1,kwantylowa!$H52,0)</f>
        <v>0</v>
      </c>
      <c r="BI52" s="213">
        <f>IF('wg H_Lorenc'!$I52=BB$1,kwantylowa!$I52,0)</f>
        <v>0</v>
      </c>
      <c r="BJ52" s="213">
        <f>IF('wg H_Lorenc'!$J52=BB$1,kwantylowa!$J52,0)</f>
        <v>0</v>
      </c>
      <c r="BK52" s="213">
        <f>IF('wg H_Lorenc'!$K52=BB$1,kwantylowa!$K52,0)</f>
        <v>0</v>
      </c>
      <c r="BL52" s="213">
        <f>IF('wg H_Lorenc'!$L52=BB$1,kwantylowa!$L52,0)</f>
        <v>0</v>
      </c>
      <c r="BM52" s="213">
        <f>IF('wg H_Lorenc'!$M52=BB$1,kwantylowa!$M52,0)</f>
        <v>0</v>
      </c>
      <c r="BO52" s="213">
        <f>IF('wg H_Lorenc'!$B52=BO$1,kwantylowa!$B52,0)</f>
        <v>0</v>
      </c>
      <c r="BP52" s="213">
        <f>IF('wg H_Lorenc'!$C52=BO$1,kwantylowa!$C52,0)</f>
        <v>9</v>
      </c>
      <c r="BQ52" s="213">
        <f>IF('wg H_Lorenc'!$D52=BO$1,kwantylowa!$D52,0)</f>
        <v>0</v>
      </c>
      <c r="BR52" s="213">
        <f>IF('wg H_Lorenc'!$E52=BO$1,kwantylowa!$E52,0)</f>
        <v>0</v>
      </c>
      <c r="BS52" s="213">
        <f>IF('wg H_Lorenc'!$F52=BO$1,kwantylowa!$F52,0)</f>
        <v>10</v>
      </c>
      <c r="BT52" s="213">
        <f>IF('wg H_Lorenc'!$G52=BO$1,kwantylowa!$G52,0)</f>
        <v>6</v>
      </c>
      <c r="BU52" s="213">
        <f>IF('wg H_Lorenc'!$H52=BO$1,kwantylowa!$H52,0)</f>
        <v>5</v>
      </c>
      <c r="BV52" s="213">
        <f>IF('wg H_Lorenc'!$I52=BO$1,kwantylowa!$I52,0)</f>
        <v>0</v>
      </c>
      <c r="BW52" s="213">
        <f>IF('wg H_Lorenc'!$J52=BO$1,kwantylowa!$J52,0)</f>
        <v>7</v>
      </c>
      <c r="BX52" s="213">
        <f>IF('wg H_Lorenc'!$K52=BO$1,kwantylowa!$K52,0)</f>
        <v>8</v>
      </c>
      <c r="BY52" s="213">
        <f>IF('wg H_Lorenc'!$L52=BO$1,kwantylowa!$L52,0)</f>
        <v>7</v>
      </c>
      <c r="BZ52" s="213">
        <f>IF('wg H_Lorenc'!$M52=BO$1,kwantylowa!$M52,0)</f>
        <v>9</v>
      </c>
      <c r="CB52" s="213">
        <f>IF('wg H_Lorenc'!$B52=CB$1,kwantylowa!$B52,0)</f>
        <v>10</v>
      </c>
      <c r="CC52" s="213">
        <f>IF('wg H_Lorenc'!$C52=CB$1,kwantylowa!$C52,0)</f>
        <v>0</v>
      </c>
      <c r="CD52" s="213">
        <f>IF('wg H_Lorenc'!$D52=CB$1,kwantylowa!$D52,0)</f>
        <v>0</v>
      </c>
      <c r="CE52" s="213">
        <f>IF('wg H_Lorenc'!$E52=CB$1,kwantylowa!$E52,0)</f>
        <v>0</v>
      </c>
      <c r="CF52" s="213">
        <f>IF('wg H_Lorenc'!$F52=CB$1,kwantylowa!$F52,0)</f>
        <v>0</v>
      </c>
      <c r="CG52" s="213">
        <f>IF('wg H_Lorenc'!$G52=CB$1,kwantylowa!$G52,0)</f>
        <v>0</v>
      </c>
      <c r="CH52" s="213">
        <f>IF('wg H_Lorenc'!$H52=CB$1,kwantylowa!$H52,0)</f>
        <v>0</v>
      </c>
      <c r="CI52" s="213">
        <f>IF('wg H_Lorenc'!$I52=CB$1,kwantylowa!$I52,0)</f>
        <v>0</v>
      </c>
      <c r="CJ52" s="213">
        <f>IF('wg H_Lorenc'!$J52=CB$1,kwantylowa!$J52,0)</f>
        <v>0</v>
      </c>
      <c r="CK52" s="213">
        <f>IF('wg H_Lorenc'!$K52=CB$1,kwantylowa!$K52,0)</f>
        <v>0</v>
      </c>
      <c r="CL52" s="213">
        <f>IF('wg H_Lorenc'!$L52=CB$1,kwantylowa!$L52,0)</f>
        <v>0</v>
      </c>
      <c r="CM52" s="213">
        <f>IF('wg H_Lorenc'!$M52=CB$1,kwantylowa!$M52,0)</f>
        <v>0</v>
      </c>
      <c r="CO52" s="213">
        <f>IF('wg H_Lorenc'!$B52=CO$1,kwantylowa!$B52,0)</f>
        <v>0</v>
      </c>
      <c r="CP52" s="213">
        <f>IF('wg H_Lorenc'!$C52=CO$1,kwantylowa!$C52,0)</f>
        <v>0</v>
      </c>
      <c r="CQ52" s="213">
        <f>IF('wg H_Lorenc'!$D52=CO$1,kwantylowa!$D52,0)</f>
        <v>0</v>
      </c>
      <c r="CR52" s="213">
        <f>IF('wg H_Lorenc'!$E52=CO$1,kwantylowa!$E52,0)</f>
        <v>0</v>
      </c>
      <c r="CS52" s="213">
        <f>IF('wg H_Lorenc'!$F52=CO$1,kwantylowa!$F52,0)</f>
        <v>0</v>
      </c>
      <c r="CT52" s="213">
        <f>IF('wg H_Lorenc'!$G52=CO$1,kwantylowa!$G52,0)</f>
        <v>0</v>
      </c>
      <c r="CU52" s="213">
        <f>IF('wg H_Lorenc'!$H52=CO$1,kwantylowa!$H52,0)</f>
        <v>0</v>
      </c>
      <c r="CV52" s="213">
        <f>IF('wg H_Lorenc'!$I52=CO$1,kwantylowa!$I52,0)</f>
        <v>9</v>
      </c>
      <c r="CW52" s="213">
        <f>IF('wg H_Lorenc'!$J52=CO$1,kwantylowa!$J52,0)</f>
        <v>0</v>
      </c>
      <c r="CX52" s="213">
        <f>IF('wg H_Lorenc'!$K52=CO$1,kwantylowa!$K52,0)</f>
        <v>0</v>
      </c>
      <c r="CY52" s="213">
        <f>IF('wg H_Lorenc'!$L52=CO$1,kwantylowa!$L52,0)</f>
        <v>0</v>
      </c>
      <c r="CZ52" s="213">
        <f>IF('wg H_Lorenc'!$M52=CO$1,kwantylowa!$M52,0)</f>
        <v>0</v>
      </c>
      <c r="DB52" s="213">
        <f>IF('wg H_Lorenc'!$B52=DB$1,kwantylowa!$B52,0)</f>
        <v>0</v>
      </c>
      <c r="DC52" s="213">
        <f>IF('wg H_Lorenc'!$C52=DB$1,kwantylowa!$C52,0)</f>
        <v>0</v>
      </c>
      <c r="DD52" s="213">
        <f>IF('wg H_Lorenc'!$D52=DB$1,kwantylowa!$D52,0)</f>
        <v>0</v>
      </c>
      <c r="DE52" s="213">
        <f>IF('wg H_Lorenc'!$E52=DB$1,kwantylowa!$E52,0)</f>
        <v>0</v>
      </c>
      <c r="DF52" s="213">
        <f>IF('wg H_Lorenc'!$F52=DB$1,kwantylowa!$F52,0)</f>
        <v>0</v>
      </c>
      <c r="DG52" s="213">
        <f>IF('wg H_Lorenc'!$G52=DB$1,kwantylowa!$G52,0)</f>
        <v>0</v>
      </c>
      <c r="DH52" s="213">
        <f>IF('wg H_Lorenc'!$H52=DB$1,kwantylowa!$H52,0)</f>
        <v>0</v>
      </c>
      <c r="DI52" s="213">
        <f>IF('wg H_Lorenc'!$I52=DB$1,kwantylowa!$I52,0)</f>
        <v>0</v>
      </c>
      <c r="DJ52" s="213">
        <f>IF('wg H_Lorenc'!$J52=DB$1,kwantylowa!$J52,0)</f>
        <v>0</v>
      </c>
      <c r="DK52" s="213">
        <f>IF('wg H_Lorenc'!$K52=DB$1,kwantylowa!$K52,0)</f>
        <v>0</v>
      </c>
      <c r="DL52" s="213">
        <f>IF('wg H_Lorenc'!$L52=DB$1,kwantylowa!$L52,0)</f>
        <v>0</v>
      </c>
      <c r="DM52" s="213">
        <f>IF('wg H_Lorenc'!$M52=DB$1,kwantylowa!$M52,0)</f>
        <v>0</v>
      </c>
      <c r="DO52" s="213">
        <f>IF('wg H_Lorenc'!$B52=DO$1,kwantylowa!$B52,0)</f>
        <v>0</v>
      </c>
      <c r="DP52" s="213">
        <f>IF('wg H_Lorenc'!$C52=DO$1,kwantylowa!$C52,0)</f>
        <v>0</v>
      </c>
      <c r="DQ52" s="213">
        <f>IF('wg H_Lorenc'!$D52=DO$1,kwantylowa!$D52,0)</f>
        <v>0</v>
      </c>
      <c r="DR52" s="213">
        <f>IF('wg H_Lorenc'!$E52=DO$1,kwantylowa!$E52,0)</f>
        <v>0</v>
      </c>
      <c r="DS52" s="213">
        <f>IF('wg H_Lorenc'!$F52=DO$1,kwantylowa!$F52,0)</f>
        <v>0</v>
      </c>
      <c r="DT52" s="213">
        <f>IF('wg H_Lorenc'!$G52=DO$1,kwantylowa!$G52,0)</f>
        <v>0</v>
      </c>
      <c r="DU52" s="213">
        <f>IF('wg H_Lorenc'!$H52=DO$1,kwantylowa!$H52,0)</f>
        <v>0</v>
      </c>
      <c r="DV52" s="213">
        <f>IF('wg H_Lorenc'!$I52=DO$1,kwantylowa!$I52,0)</f>
        <v>0</v>
      </c>
      <c r="DW52" s="213">
        <f>IF('wg H_Lorenc'!$J52=DO$1,kwantylowa!$J52,0)</f>
        <v>0</v>
      </c>
      <c r="DX52" s="213">
        <f>IF('wg H_Lorenc'!$K52=DO$1,kwantylowa!$K52,0)</f>
        <v>0</v>
      </c>
      <c r="DY52" s="213">
        <f>IF('wg H_Lorenc'!$L52=DO$1,kwantylowa!$L52,0)</f>
        <v>0</v>
      </c>
      <c r="DZ52" s="213">
        <f>IF('wg H_Lorenc'!$M52=DO$1,kwantylowa!$M52,0)</f>
        <v>0</v>
      </c>
      <c r="EB52" s="213">
        <f>IF('wg H_Lorenc'!$B52=EB$1,kwantylowa!$B52,0)</f>
        <v>0</v>
      </c>
      <c r="EC52" s="213">
        <f>IF('wg H_Lorenc'!$C52=EB$1,kwantylowa!$C52,0)</f>
        <v>0</v>
      </c>
      <c r="ED52" s="213">
        <f>IF('wg H_Lorenc'!$D52=EB$1,kwantylowa!$D52,0)</f>
        <v>0</v>
      </c>
      <c r="EE52" s="213">
        <f>IF('wg H_Lorenc'!$E52=EB$1,kwantylowa!$E52,0)</f>
        <v>0</v>
      </c>
      <c r="EF52" s="213">
        <f>IF('wg H_Lorenc'!$F52=EB$1,kwantylowa!$F52,0)</f>
        <v>0</v>
      </c>
      <c r="EG52" s="213">
        <f>IF('wg H_Lorenc'!$G52=EB$1,kwantylowa!$G52,0)</f>
        <v>0</v>
      </c>
      <c r="EH52" s="213">
        <f>IF('wg H_Lorenc'!$H52=EB$1,kwantylowa!$H52,0)</f>
        <v>0</v>
      </c>
      <c r="EI52" s="213">
        <f>IF('wg H_Lorenc'!$I52=EB$1,kwantylowa!$I52,0)</f>
        <v>0</v>
      </c>
      <c r="EJ52" s="213">
        <f>IF('wg H_Lorenc'!$J52=EB$1,kwantylowa!$J52,0)</f>
        <v>0</v>
      </c>
      <c r="EK52" s="213">
        <f>IF('wg H_Lorenc'!$K52=EB$1,kwantylowa!$K52,0)</f>
        <v>0</v>
      </c>
      <c r="EL52" s="213">
        <f>IF('wg H_Lorenc'!$L52=EB$1,kwantylowa!$L52,0)</f>
        <v>0</v>
      </c>
      <c r="EM52" s="213">
        <f>IF('wg H_Lorenc'!$M52=EB$1,kwantylowa!$M52,0)</f>
        <v>0</v>
      </c>
    </row>
    <row r="53" spans="1:143" ht="9" customHeight="1">
      <c r="A53" s="212">
        <f>'w-wa'!A52</f>
        <v>1829</v>
      </c>
      <c r="B53" s="213">
        <f>IF('wg H_Lorenc'!B53=$A$1,kwantylowa!B53,0)</f>
        <v>0</v>
      </c>
      <c r="C53" s="213">
        <f>IF('wg H_Lorenc'!C53=$A$1,kwantylowa!C53,0)</f>
        <v>0</v>
      </c>
      <c r="D53" s="213">
        <f>IF('wg H_Lorenc'!D53=$A$1,kwantylowa!D53,0)</f>
        <v>0</v>
      </c>
      <c r="E53" s="213">
        <f>IF('wg H_Lorenc'!E53=$A$1,kwantylowa!E53,0)</f>
        <v>0</v>
      </c>
      <c r="F53" s="213">
        <f>IF('wg H_Lorenc'!F53=$A$1,kwantylowa!F53,0)</f>
        <v>0</v>
      </c>
      <c r="G53" s="213">
        <f>IF('wg H_Lorenc'!G53=$A$1,kwantylowa!G53,0)</f>
        <v>0</v>
      </c>
      <c r="H53" s="213">
        <f>IF('wg H_Lorenc'!H53=$A$1,kwantylowa!H53,0)</f>
        <v>0</v>
      </c>
      <c r="I53" s="213">
        <f>IF('wg H_Lorenc'!I53=$A$1,kwantylowa!I53,0)</f>
        <v>0</v>
      </c>
      <c r="J53" s="213">
        <f>IF('wg H_Lorenc'!J53=$A$1,kwantylowa!J53,0)</f>
        <v>0</v>
      </c>
      <c r="K53" s="213">
        <f>IF('wg H_Lorenc'!K53=$A$1,kwantylowa!K53,0)</f>
        <v>0</v>
      </c>
      <c r="L53" s="213">
        <f>IF('wg H_Lorenc'!L53=$A$1,kwantylowa!L53,0)</f>
        <v>0</v>
      </c>
      <c r="M53" s="213">
        <f>IF('wg H_Lorenc'!M53=$A$1,kwantylowa!M53,0)</f>
        <v>0</v>
      </c>
      <c r="O53" s="213">
        <f>IF('wg H_Lorenc'!$B53=$O$1,kwantylowa!$B53,0)</f>
        <v>0</v>
      </c>
      <c r="P53" s="213">
        <f>IF('wg H_Lorenc'!$C53=$O$1,kwantylowa!$C53,0)</f>
        <v>0</v>
      </c>
      <c r="Q53" s="213">
        <f>IF('wg H_Lorenc'!$D53=$O$1,kwantylowa!$D53,0)</f>
        <v>0</v>
      </c>
      <c r="R53" s="213">
        <f>IF('wg H_Lorenc'!$E53=$O$1,kwantylowa!$E53,0)</f>
        <v>0</v>
      </c>
      <c r="S53" s="213">
        <f>IF('wg H_Lorenc'!$F53=$O$1,kwantylowa!$F53,0)</f>
        <v>0</v>
      </c>
      <c r="T53" s="213">
        <f>IF('wg H_Lorenc'!$G53=$O$1,kwantylowa!$G53,0)</f>
        <v>0</v>
      </c>
      <c r="U53" s="213">
        <f>IF('wg H_Lorenc'!$H53=$O$1,kwantylowa!$H53,0)</f>
        <v>0</v>
      </c>
      <c r="V53" s="213">
        <f>IF('wg H_Lorenc'!$I53=$O$1,kwantylowa!$I53,0)</f>
        <v>0</v>
      </c>
      <c r="W53" s="213">
        <f>IF('wg H_Lorenc'!$J53=$O$1,kwantylowa!$J53,0)</f>
        <v>0</v>
      </c>
      <c r="X53" s="213">
        <f>IF('wg H_Lorenc'!$K53=$O$1,kwantylowa!$K53,0)</f>
        <v>0</v>
      </c>
      <c r="Y53" s="213">
        <f>IF('wg H_Lorenc'!$L53=$O$1,kwantylowa!$L53,0)</f>
        <v>0</v>
      </c>
      <c r="Z53" s="213">
        <f>IF('wg H_Lorenc'!$M53=$O$1,kwantylowa!$M53,0)</f>
        <v>0</v>
      </c>
      <c r="AB53" s="213">
        <f>IF('wg H_Lorenc'!$B53=$AB$1,kwantylowa!$B53,0)</f>
        <v>0</v>
      </c>
      <c r="AC53" s="213">
        <f>IF('wg H_Lorenc'!$C53=AB$1,kwantylowa!$C53,0)</f>
        <v>0</v>
      </c>
      <c r="AD53" s="213">
        <f>IF('wg H_Lorenc'!$D53=AB$1,kwantylowa!$D53,0)</f>
        <v>0</v>
      </c>
      <c r="AE53" s="213">
        <f>IF('wg H_Lorenc'!$E53=AB$1,kwantylowa!$E53,0)</f>
        <v>0</v>
      </c>
      <c r="AF53" s="213">
        <f>IF('wg H_Lorenc'!$F53=AB$1,kwantylowa!$F53,0)</f>
        <v>0</v>
      </c>
      <c r="AG53" s="213">
        <f>IF('wg H_Lorenc'!$G53=AB$1,kwantylowa!$G53,0)</f>
        <v>0</v>
      </c>
      <c r="AH53" s="213">
        <f>IF('wg H_Lorenc'!$H53=AB$1,kwantylowa!$H53,0)</f>
        <v>0</v>
      </c>
      <c r="AI53" s="213">
        <f>IF('wg H_Lorenc'!$I53=AB$1,kwantylowa!$I53,0)</f>
        <v>0</v>
      </c>
      <c r="AJ53" s="213">
        <f>IF('wg H_Lorenc'!$J53=AB$1,kwantylowa!$J53,0)</f>
        <v>0</v>
      </c>
      <c r="AK53" s="213">
        <f>IF('wg H_Lorenc'!$K53=AB$1,kwantylowa!$K53,0)</f>
        <v>0</v>
      </c>
      <c r="AL53" s="213">
        <f>IF('wg H_Lorenc'!$L53=AB$1,kwantylowa!$L53,0)</f>
        <v>0</v>
      </c>
      <c r="AM53" s="213">
        <f>IF('wg H_Lorenc'!$M53=AB$1,kwantylowa!$M53,0)</f>
        <v>0</v>
      </c>
      <c r="AO53" s="213">
        <f>IF('wg H_Lorenc'!$B53=AO$1,kwantylowa!$B53,0)</f>
        <v>0</v>
      </c>
      <c r="AP53" s="213">
        <f>IF('wg H_Lorenc'!$C53=AO$1,kwantylowa!$C53,0)</f>
        <v>0</v>
      </c>
      <c r="AQ53" s="213">
        <f>IF('wg H_Lorenc'!$D53=AO$1,kwantylowa!$D53,0)</f>
        <v>0</v>
      </c>
      <c r="AR53" s="213">
        <f>IF('wg H_Lorenc'!$E53=AO$1,kwantylowa!$E53,0)</f>
        <v>0</v>
      </c>
      <c r="AS53" s="213">
        <f>IF('wg H_Lorenc'!$F53=AO$1,kwantylowa!$F53,0)</f>
        <v>0</v>
      </c>
      <c r="AT53" s="213">
        <f>IF('wg H_Lorenc'!$G53=AO$1,kwantylowa!$G53,0)</f>
        <v>0</v>
      </c>
      <c r="AU53" s="213">
        <f>IF('wg H_Lorenc'!$H53=AO$1,kwantylowa!$H53,0)</f>
        <v>0</v>
      </c>
      <c r="AV53" s="213">
        <f>IF('wg H_Lorenc'!$I53=AO$1,kwantylowa!$I53,0)</f>
        <v>0</v>
      </c>
      <c r="AW53" s="213">
        <f>IF('wg H_Lorenc'!$J53=AO$1,kwantylowa!$J53,0)</f>
        <v>0</v>
      </c>
      <c r="AX53" s="213">
        <f>IF('wg H_Lorenc'!$K53=AO$1,kwantylowa!$K53,0)</f>
        <v>0</v>
      </c>
      <c r="AY53" s="213">
        <f>IF('wg H_Lorenc'!$L53=AO$1,kwantylowa!$L53,0)</f>
        <v>0</v>
      </c>
      <c r="AZ53" s="213">
        <f>IF('wg H_Lorenc'!$M53=AO$1,kwantylowa!$M53,0)</f>
        <v>0</v>
      </c>
      <c r="BB53" s="213">
        <f>IF('wg H_Lorenc'!$B53=BB$1,kwantylowa!$B53,0)</f>
        <v>0</v>
      </c>
      <c r="BC53" s="213">
        <f>IF('wg H_Lorenc'!$C53=BB$1,kwantylowa!$C53,0)</f>
        <v>0</v>
      </c>
      <c r="BD53" s="213">
        <f>IF('wg H_Lorenc'!$D53=BB$1,kwantylowa!$D53,0)</f>
        <v>0</v>
      </c>
      <c r="BE53" s="213">
        <f>IF('wg H_Lorenc'!$E53=BB$1,kwantylowa!$E53,0)</f>
        <v>0</v>
      </c>
      <c r="BF53" s="213">
        <f>IF('wg H_Lorenc'!$F53=BB$1,kwantylowa!$F53,0)</f>
        <v>0</v>
      </c>
      <c r="BG53" s="213">
        <f>IF('wg H_Lorenc'!$G53=BB$1,kwantylowa!$G53,0)</f>
        <v>0</v>
      </c>
      <c r="BH53" s="213">
        <f>IF('wg H_Lorenc'!$H53=BB$1,kwantylowa!$H53,0)</f>
        <v>0</v>
      </c>
      <c r="BI53" s="213">
        <f>IF('wg H_Lorenc'!$I53=BB$1,kwantylowa!$I53,0)</f>
        <v>0</v>
      </c>
      <c r="BJ53" s="213">
        <f>IF('wg H_Lorenc'!$J53=BB$1,kwantylowa!$J53,0)</f>
        <v>4</v>
      </c>
      <c r="BK53" s="213">
        <f>IF('wg H_Lorenc'!$K53=BB$1,kwantylowa!$K53,0)</f>
        <v>0</v>
      </c>
      <c r="BL53" s="213">
        <f>IF('wg H_Lorenc'!$L53=BB$1,kwantylowa!$L53,0)</f>
        <v>0</v>
      </c>
      <c r="BM53" s="213">
        <f>IF('wg H_Lorenc'!$M53=BB$1,kwantylowa!$M53,0)</f>
        <v>0</v>
      </c>
      <c r="BO53" s="213">
        <f>IF('wg H_Lorenc'!$B53=BO$1,kwantylowa!$B53,0)</f>
        <v>0</v>
      </c>
      <c r="BP53" s="213">
        <f>IF('wg H_Lorenc'!$C53=BO$1,kwantylowa!$C53,0)</f>
        <v>0</v>
      </c>
      <c r="BQ53" s="213">
        <f>IF('wg H_Lorenc'!$D53=BO$1,kwantylowa!$D53,0)</f>
        <v>0</v>
      </c>
      <c r="BR53" s="213">
        <f>IF('wg H_Lorenc'!$E53=BO$1,kwantylowa!$E53,0)</f>
        <v>10</v>
      </c>
      <c r="BS53" s="213">
        <f>IF('wg H_Lorenc'!$F53=BO$1,kwantylowa!$F53,0)</f>
        <v>0</v>
      </c>
      <c r="BT53" s="213">
        <f>IF('wg H_Lorenc'!$G53=BO$1,kwantylowa!$G53,0)</f>
        <v>0</v>
      </c>
      <c r="BU53" s="213">
        <f>IF('wg H_Lorenc'!$H53=BO$1,kwantylowa!$H53,0)</f>
        <v>0</v>
      </c>
      <c r="BV53" s="213">
        <f>IF('wg H_Lorenc'!$I53=BO$1,kwantylowa!$I53,0)</f>
        <v>0</v>
      </c>
      <c r="BW53" s="213">
        <f>IF('wg H_Lorenc'!$J53=BO$1,kwantylowa!$J53,0)</f>
        <v>0</v>
      </c>
      <c r="BX53" s="213">
        <f>IF('wg H_Lorenc'!$K53=BO$1,kwantylowa!$K53,0)</f>
        <v>0</v>
      </c>
      <c r="BY53" s="213">
        <f>IF('wg H_Lorenc'!$L53=BO$1,kwantylowa!$L53,0)</f>
        <v>0</v>
      </c>
      <c r="BZ53" s="213">
        <f>IF('wg H_Lorenc'!$M53=BO$1,kwantylowa!$M53,0)</f>
        <v>0</v>
      </c>
      <c r="CB53" s="213">
        <f>IF('wg H_Lorenc'!$B53=CB$1,kwantylowa!$B53,0)</f>
        <v>11</v>
      </c>
      <c r="CC53" s="213">
        <f>IF('wg H_Lorenc'!$C53=CB$1,kwantylowa!$C53,0)</f>
        <v>0</v>
      </c>
      <c r="CD53" s="213">
        <f>IF('wg H_Lorenc'!$D53=CB$1,kwantylowa!$D53,0)</f>
        <v>11</v>
      </c>
      <c r="CE53" s="213">
        <f>IF('wg H_Lorenc'!$E53=CB$1,kwantylowa!$E53,0)</f>
        <v>0</v>
      </c>
      <c r="CF53" s="213">
        <f>IF('wg H_Lorenc'!$F53=CB$1,kwantylowa!$F53,0)</f>
        <v>11</v>
      </c>
      <c r="CG53" s="213">
        <f>IF('wg H_Lorenc'!$G53=CB$1,kwantylowa!$G53,0)</f>
        <v>10</v>
      </c>
      <c r="CH53" s="213">
        <f>IF('wg H_Lorenc'!$H53=CB$1,kwantylowa!$H53,0)</f>
        <v>7</v>
      </c>
      <c r="CI53" s="213">
        <f>IF('wg H_Lorenc'!$I53=CB$1,kwantylowa!$I53,0)</f>
        <v>0</v>
      </c>
      <c r="CJ53" s="213">
        <f>IF('wg H_Lorenc'!$J53=CB$1,kwantylowa!$J53,0)</f>
        <v>0</v>
      </c>
      <c r="CK53" s="213">
        <f>IF('wg H_Lorenc'!$K53=CB$1,kwantylowa!$K53,0)</f>
        <v>0</v>
      </c>
      <c r="CL53" s="213">
        <f>IF('wg H_Lorenc'!$L53=CB$1,kwantylowa!$L53,0)</f>
        <v>0</v>
      </c>
      <c r="CM53" s="213">
        <f>IF('wg H_Lorenc'!$M53=CB$1,kwantylowa!$M53,0)</f>
        <v>0</v>
      </c>
      <c r="CO53" s="213">
        <f>IF('wg H_Lorenc'!$B53=CO$1,kwantylowa!$B53,0)</f>
        <v>0</v>
      </c>
      <c r="CP53" s="213">
        <f>IF('wg H_Lorenc'!$C53=CO$1,kwantylowa!$C53,0)</f>
        <v>10</v>
      </c>
      <c r="CQ53" s="213">
        <f>IF('wg H_Lorenc'!$D53=CO$1,kwantylowa!$D53,0)</f>
        <v>0</v>
      </c>
      <c r="CR53" s="213">
        <f>IF('wg H_Lorenc'!$E53=CO$1,kwantylowa!$E53,0)</f>
        <v>0</v>
      </c>
      <c r="CS53" s="213">
        <f>IF('wg H_Lorenc'!$F53=CO$1,kwantylowa!$F53,0)</f>
        <v>0</v>
      </c>
      <c r="CT53" s="213">
        <f>IF('wg H_Lorenc'!$G53=CO$1,kwantylowa!$G53,0)</f>
        <v>0</v>
      </c>
      <c r="CU53" s="213">
        <f>IF('wg H_Lorenc'!$H53=CO$1,kwantylowa!$H53,0)</f>
        <v>0</v>
      </c>
      <c r="CV53" s="213">
        <f>IF('wg H_Lorenc'!$I53=CO$1,kwantylowa!$I53,0)</f>
        <v>10</v>
      </c>
      <c r="CW53" s="213">
        <f>IF('wg H_Lorenc'!$J53=CO$1,kwantylowa!$J53,0)</f>
        <v>0</v>
      </c>
      <c r="CX53" s="213">
        <f>IF('wg H_Lorenc'!$K53=CO$1,kwantylowa!$K53,0)</f>
        <v>11</v>
      </c>
      <c r="CY53" s="213">
        <f>IF('wg H_Lorenc'!$L53=CO$1,kwantylowa!$L53,0)</f>
        <v>0</v>
      </c>
      <c r="CZ53" s="213">
        <f>IF('wg H_Lorenc'!$M53=CO$1,kwantylowa!$M53,0)</f>
        <v>0</v>
      </c>
      <c r="DB53" s="213">
        <f>IF('wg H_Lorenc'!$B53=DB$1,kwantylowa!$B53,0)</f>
        <v>0</v>
      </c>
      <c r="DC53" s="213">
        <f>IF('wg H_Lorenc'!$C53=DB$1,kwantylowa!$C53,0)</f>
        <v>0</v>
      </c>
      <c r="DD53" s="213">
        <f>IF('wg H_Lorenc'!$D53=DB$1,kwantylowa!$D53,0)</f>
        <v>0</v>
      </c>
      <c r="DE53" s="213">
        <f>IF('wg H_Lorenc'!$E53=DB$1,kwantylowa!$E53,0)</f>
        <v>0</v>
      </c>
      <c r="DF53" s="213">
        <f>IF('wg H_Lorenc'!$F53=DB$1,kwantylowa!$F53,0)</f>
        <v>0</v>
      </c>
      <c r="DG53" s="213">
        <f>IF('wg H_Lorenc'!$G53=DB$1,kwantylowa!$G53,0)</f>
        <v>0</v>
      </c>
      <c r="DH53" s="213">
        <f>IF('wg H_Lorenc'!$H53=DB$1,kwantylowa!$H53,0)</f>
        <v>0</v>
      </c>
      <c r="DI53" s="213">
        <f>IF('wg H_Lorenc'!$I53=DB$1,kwantylowa!$I53,0)</f>
        <v>0</v>
      </c>
      <c r="DJ53" s="213">
        <f>IF('wg H_Lorenc'!$J53=DB$1,kwantylowa!$J53,0)</f>
        <v>0</v>
      </c>
      <c r="DK53" s="213">
        <f>IF('wg H_Lorenc'!$K53=DB$1,kwantylowa!$K53,0)</f>
        <v>0</v>
      </c>
      <c r="DL53" s="213">
        <f>IF('wg H_Lorenc'!$L53=DB$1,kwantylowa!$L53,0)</f>
        <v>0</v>
      </c>
      <c r="DM53" s="213">
        <f>IF('wg H_Lorenc'!$M53=DB$1,kwantylowa!$M53,0)</f>
        <v>0</v>
      </c>
      <c r="DO53" s="213">
        <f>IF('wg H_Lorenc'!$B53=DO$1,kwantylowa!$B53,0)</f>
        <v>0</v>
      </c>
      <c r="DP53" s="213">
        <f>IF('wg H_Lorenc'!$C53=DO$1,kwantylowa!$C53,0)</f>
        <v>0</v>
      </c>
      <c r="DQ53" s="213">
        <f>IF('wg H_Lorenc'!$D53=DO$1,kwantylowa!$D53,0)</f>
        <v>0</v>
      </c>
      <c r="DR53" s="213">
        <f>IF('wg H_Lorenc'!$E53=DO$1,kwantylowa!$E53,0)</f>
        <v>0</v>
      </c>
      <c r="DS53" s="213">
        <f>IF('wg H_Lorenc'!$F53=DO$1,kwantylowa!$F53,0)</f>
        <v>0</v>
      </c>
      <c r="DT53" s="213">
        <f>IF('wg H_Lorenc'!$G53=DO$1,kwantylowa!$G53,0)</f>
        <v>0</v>
      </c>
      <c r="DU53" s="213">
        <f>IF('wg H_Lorenc'!$H53=DO$1,kwantylowa!$H53,0)</f>
        <v>0</v>
      </c>
      <c r="DV53" s="213">
        <f>IF('wg H_Lorenc'!$I53=DO$1,kwantylowa!$I53,0)</f>
        <v>0</v>
      </c>
      <c r="DW53" s="213">
        <f>IF('wg H_Lorenc'!$J53=DO$1,kwantylowa!$J53,0)</f>
        <v>0</v>
      </c>
      <c r="DX53" s="213">
        <f>IF('wg H_Lorenc'!$K53=DO$1,kwantylowa!$K53,0)</f>
        <v>0</v>
      </c>
      <c r="DY53" s="213">
        <f>IF('wg H_Lorenc'!$L53=DO$1,kwantylowa!$L53,0)</f>
        <v>11</v>
      </c>
      <c r="DZ53" s="213">
        <f>IF('wg H_Lorenc'!$M53=DO$1,kwantylowa!$M53,0)</f>
        <v>0</v>
      </c>
      <c r="EB53" s="213">
        <f>IF('wg H_Lorenc'!$B53=EB$1,kwantylowa!$B53,0)</f>
        <v>0</v>
      </c>
      <c r="EC53" s="213">
        <f>IF('wg H_Lorenc'!$C53=EB$1,kwantylowa!$C53,0)</f>
        <v>0</v>
      </c>
      <c r="ED53" s="213">
        <f>IF('wg H_Lorenc'!$D53=EB$1,kwantylowa!$D53,0)</f>
        <v>0</v>
      </c>
      <c r="EE53" s="213">
        <f>IF('wg H_Lorenc'!$E53=EB$1,kwantylowa!$E53,0)</f>
        <v>0</v>
      </c>
      <c r="EF53" s="213">
        <f>IF('wg H_Lorenc'!$F53=EB$1,kwantylowa!$F53,0)</f>
        <v>0</v>
      </c>
      <c r="EG53" s="213">
        <f>IF('wg H_Lorenc'!$G53=EB$1,kwantylowa!$G53,0)</f>
        <v>0</v>
      </c>
      <c r="EH53" s="213">
        <f>IF('wg H_Lorenc'!$H53=EB$1,kwantylowa!$H53,0)</f>
        <v>0</v>
      </c>
      <c r="EI53" s="213">
        <f>IF('wg H_Lorenc'!$I53=EB$1,kwantylowa!$I53,0)</f>
        <v>0</v>
      </c>
      <c r="EJ53" s="213">
        <f>IF('wg H_Lorenc'!$J53=EB$1,kwantylowa!$J53,0)</f>
        <v>0</v>
      </c>
      <c r="EK53" s="213">
        <f>IF('wg H_Lorenc'!$K53=EB$1,kwantylowa!$K53,0)</f>
        <v>0</v>
      </c>
      <c r="EL53" s="213">
        <f>IF('wg H_Lorenc'!$L53=EB$1,kwantylowa!$L53,0)</f>
        <v>0</v>
      </c>
      <c r="EM53" s="213">
        <f>IF('wg H_Lorenc'!$M53=EB$1,kwantylowa!$M53,0)</f>
        <v>11</v>
      </c>
    </row>
    <row r="54" spans="1:143" ht="9" customHeight="1">
      <c r="A54" s="212">
        <f>'w-wa'!A53</f>
        <v>1830</v>
      </c>
      <c r="B54" s="213">
        <f>IF('wg H_Lorenc'!B54=$A$1,kwantylowa!B54,0)</f>
        <v>0</v>
      </c>
      <c r="C54" s="213">
        <f>IF('wg H_Lorenc'!C54=$A$1,kwantylowa!C54,0)</f>
        <v>0</v>
      </c>
      <c r="D54" s="213">
        <f>IF('wg H_Lorenc'!D54=$A$1,kwantylowa!D54,0)</f>
        <v>0</v>
      </c>
      <c r="E54" s="213">
        <f>IF('wg H_Lorenc'!E54=$A$1,kwantylowa!E54,0)</f>
        <v>0</v>
      </c>
      <c r="F54" s="213">
        <f>IF('wg H_Lorenc'!F54=$A$1,kwantylowa!F54,0)</f>
        <v>0</v>
      </c>
      <c r="G54" s="213">
        <f>IF('wg H_Lorenc'!G54=$A$1,kwantylowa!G54,0)</f>
        <v>0</v>
      </c>
      <c r="H54" s="213">
        <f>IF('wg H_Lorenc'!H54=$A$1,kwantylowa!H54,0)</f>
        <v>0</v>
      </c>
      <c r="I54" s="213">
        <f>IF('wg H_Lorenc'!I54=$A$1,kwantylowa!I54,0)</f>
        <v>0</v>
      </c>
      <c r="J54" s="213">
        <f>IF('wg H_Lorenc'!J54=$A$1,kwantylowa!J54,0)</f>
        <v>0</v>
      </c>
      <c r="K54" s="213">
        <f>IF('wg H_Lorenc'!K54=$A$1,kwantylowa!K54,0)</f>
        <v>0</v>
      </c>
      <c r="L54" s="213">
        <f>IF('wg H_Lorenc'!L54=$A$1,kwantylowa!L54,0)</f>
        <v>0</v>
      </c>
      <c r="M54" s="213">
        <f>IF('wg H_Lorenc'!M54=$A$1,kwantylowa!M54,0)</f>
        <v>0</v>
      </c>
      <c r="O54" s="213">
        <f>IF('wg H_Lorenc'!$B54=$O$1,kwantylowa!$B54,0)</f>
        <v>0</v>
      </c>
      <c r="P54" s="213">
        <f>IF('wg H_Lorenc'!$C54=$O$1,kwantylowa!$C54,0)</f>
        <v>0</v>
      </c>
      <c r="Q54" s="213">
        <f>IF('wg H_Lorenc'!$D54=$O$1,kwantylowa!$D54,0)</f>
        <v>0</v>
      </c>
      <c r="R54" s="213">
        <f>IF('wg H_Lorenc'!$E54=$O$1,kwantylowa!$E54,0)</f>
        <v>0</v>
      </c>
      <c r="S54" s="213">
        <f>IF('wg H_Lorenc'!$F54=$O$1,kwantylowa!$F54,0)</f>
        <v>0</v>
      </c>
      <c r="T54" s="213">
        <f>IF('wg H_Lorenc'!$G54=$O$1,kwantylowa!$G54,0)</f>
        <v>0</v>
      </c>
      <c r="U54" s="213">
        <f>IF('wg H_Lorenc'!$H54=$O$1,kwantylowa!$H54,0)</f>
        <v>0</v>
      </c>
      <c r="V54" s="213">
        <f>IF('wg H_Lorenc'!$I54=$O$1,kwantylowa!$I54,0)</f>
        <v>0</v>
      </c>
      <c r="W54" s="213">
        <f>IF('wg H_Lorenc'!$J54=$O$1,kwantylowa!$J54,0)</f>
        <v>0</v>
      </c>
      <c r="X54" s="213">
        <f>IF('wg H_Lorenc'!$K54=$O$1,kwantylowa!$K54,0)</f>
        <v>0</v>
      </c>
      <c r="Y54" s="213">
        <f>IF('wg H_Lorenc'!$L54=$O$1,kwantylowa!$L54,0)</f>
        <v>0</v>
      </c>
      <c r="Z54" s="213">
        <f>IF('wg H_Lorenc'!$M54=$O$1,kwantylowa!$M54,0)</f>
        <v>0</v>
      </c>
      <c r="AB54" s="213">
        <f>IF('wg H_Lorenc'!$B54=$AB$1,kwantylowa!$B54,0)</f>
        <v>0</v>
      </c>
      <c r="AC54" s="213">
        <f>IF('wg H_Lorenc'!$C54=AB$1,kwantylowa!$C54,0)</f>
        <v>0</v>
      </c>
      <c r="AD54" s="213">
        <f>IF('wg H_Lorenc'!$D54=AB$1,kwantylowa!$D54,0)</f>
        <v>0</v>
      </c>
      <c r="AE54" s="213">
        <f>IF('wg H_Lorenc'!$E54=AB$1,kwantylowa!$E54,0)</f>
        <v>0</v>
      </c>
      <c r="AF54" s="213">
        <f>IF('wg H_Lorenc'!$F54=AB$1,kwantylowa!$F54,0)</f>
        <v>0</v>
      </c>
      <c r="AG54" s="213">
        <f>IF('wg H_Lorenc'!$G54=AB$1,kwantylowa!$G54,0)</f>
        <v>0</v>
      </c>
      <c r="AH54" s="213">
        <f>IF('wg H_Lorenc'!$H54=AB$1,kwantylowa!$H54,0)</f>
        <v>0</v>
      </c>
      <c r="AI54" s="213">
        <f>IF('wg H_Lorenc'!$I54=AB$1,kwantylowa!$I54,0)</f>
        <v>0</v>
      </c>
      <c r="AJ54" s="213">
        <f>IF('wg H_Lorenc'!$J54=AB$1,kwantylowa!$J54,0)</f>
        <v>0</v>
      </c>
      <c r="AK54" s="213">
        <f>IF('wg H_Lorenc'!$K54=AB$1,kwantylowa!$K54,0)</f>
        <v>0</v>
      </c>
      <c r="AL54" s="213">
        <f>IF('wg H_Lorenc'!$L54=AB$1,kwantylowa!$L54,0)</f>
        <v>0</v>
      </c>
      <c r="AM54" s="213">
        <f>IF('wg H_Lorenc'!$M54=AB$1,kwantylowa!$M54,0)</f>
        <v>0</v>
      </c>
      <c r="AO54" s="213">
        <f>IF('wg H_Lorenc'!$B54=AO$1,kwantylowa!$B54,0)</f>
        <v>0</v>
      </c>
      <c r="AP54" s="213">
        <f>IF('wg H_Lorenc'!$C54=AO$1,kwantylowa!$C54,0)</f>
        <v>0</v>
      </c>
      <c r="AQ54" s="213">
        <f>IF('wg H_Lorenc'!$D54=AO$1,kwantylowa!$D54,0)</f>
        <v>0</v>
      </c>
      <c r="AR54" s="213">
        <f>IF('wg H_Lorenc'!$E54=AO$1,kwantylowa!$E54,0)</f>
        <v>0</v>
      </c>
      <c r="AS54" s="213">
        <f>IF('wg H_Lorenc'!$F54=AO$1,kwantylowa!$F54,0)</f>
        <v>0</v>
      </c>
      <c r="AT54" s="213">
        <f>IF('wg H_Lorenc'!$G54=AO$1,kwantylowa!$G54,0)</f>
        <v>0</v>
      </c>
      <c r="AU54" s="213">
        <f>IF('wg H_Lorenc'!$H54=AO$1,kwantylowa!$H54,0)</f>
        <v>0</v>
      </c>
      <c r="AV54" s="213">
        <f>IF('wg H_Lorenc'!$I54=AO$1,kwantylowa!$I54,0)</f>
        <v>0</v>
      </c>
      <c r="AW54" s="213">
        <f>IF('wg H_Lorenc'!$J54=AO$1,kwantylowa!$J54,0)</f>
        <v>0</v>
      </c>
      <c r="AX54" s="213">
        <f>IF('wg H_Lorenc'!$K54=AO$1,kwantylowa!$K54,0)</f>
        <v>0</v>
      </c>
      <c r="AY54" s="213">
        <f>IF('wg H_Lorenc'!$L54=AO$1,kwantylowa!$L54,0)</f>
        <v>0</v>
      </c>
      <c r="AZ54" s="213">
        <f>IF('wg H_Lorenc'!$M54=AO$1,kwantylowa!$M54,0)</f>
        <v>0</v>
      </c>
      <c r="BB54" s="213">
        <f>IF('wg H_Lorenc'!$B54=BB$1,kwantylowa!$B54,0)</f>
        <v>0</v>
      </c>
      <c r="BC54" s="213">
        <f>IF('wg H_Lorenc'!$C54=BB$1,kwantylowa!$C54,0)</f>
        <v>0</v>
      </c>
      <c r="BD54" s="213">
        <f>IF('wg H_Lorenc'!$D54=BB$1,kwantylowa!$D54,0)</f>
        <v>0</v>
      </c>
      <c r="BE54" s="213">
        <f>IF('wg H_Lorenc'!$E54=BB$1,kwantylowa!$E54,0)</f>
        <v>0</v>
      </c>
      <c r="BF54" s="213">
        <f>IF('wg H_Lorenc'!$F54=BB$1,kwantylowa!$F54,0)</f>
        <v>0</v>
      </c>
      <c r="BG54" s="213">
        <f>IF('wg H_Lorenc'!$G54=BB$1,kwantylowa!$G54,0)</f>
        <v>0</v>
      </c>
      <c r="BH54" s="213">
        <f>IF('wg H_Lorenc'!$H54=BB$1,kwantylowa!$H54,0)</f>
        <v>0</v>
      </c>
      <c r="BI54" s="213">
        <f>IF('wg H_Lorenc'!$I54=BB$1,kwantylowa!$I54,0)</f>
        <v>0</v>
      </c>
      <c r="BJ54" s="213">
        <f>IF('wg H_Lorenc'!$J54=BB$1,kwantylowa!$J54,0)</f>
        <v>0</v>
      </c>
      <c r="BK54" s="213">
        <f>IF('wg H_Lorenc'!$K54=BB$1,kwantylowa!$K54,0)</f>
        <v>0</v>
      </c>
      <c r="BL54" s="213">
        <f>IF('wg H_Lorenc'!$L54=BB$1,kwantylowa!$L54,0)</f>
        <v>6</v>
      </c>
      <c r="BM54" s="213">
        <f>IF('wg H_Lorenc'!$M54=BB$1,kwantylowa!$M54,0)</f>
        <v>7</v>
      </c>
      <c r="BO54" s="213">
        <f>IF('wg H_Lorenc'!$B54=BO$1,kwantylowa!$B54,0)</f>
        <v>0</v>
      </c>
      <c r="BP54" s="213">
        <f>IF('wg H_Lorenc'!$C54=BO$1,kwantylowa!$C54,0)</f>
        <v>0</v>
      </c>
      <c r="BQ54" s="213">
        <f>IF('wg H_Lorenc'!$D54=BO$1,kwantylowa!$D54,0)</f>
        <v>9</v>
      </c>
      <c r="BR54" s="213">
        <f>IF('wg H_Lorenc'!$E54=BO$1,kwantylowa!$E54,0)</f>
        <v>6</v>
      </c>
      <c r="BS54" s="213">
        <f>IF('wg H_Lorenc'!$F54=BO$1,kwantylowa!$F54,0)</f>
        <v>0</v>
      </c>
      <c r="BT54" s="213">
        <f>IF('wg H_Lorenc'!$G54=BO$1,kwantylowa!$G54,0)</f>
        <v>5</v>
      </c>
      <c r="BU54" s="213">
        <f>IF('wg H_Lorenc'!$H54=BO$1,kwantylowa!$H54,0)</f>
        <v>0</v>
      </c>
      <c r="BV54" s="213">
        <f>IF('wg H_Lorenc'!$I54=BO$1,kwantylowa!$I54,0)</f>
        <v>6</v>
      </c>
      <c r="BW54" s="213">
        <f>IF('wg H_Lorenc'!$J54=BO$1,kwantylowa!$J54,0)</f>
        <v>0</v>
      </c>
      <c r="BX54" s="213">
        <f>IF('wg H_Lorenc'!$K54=BO$1,kwantylowa!$K54,0)</f>
        <v>0</v>
      </c>
      <c r="BY54" s="213">
        <f>IF('wg H_Lorenc'!$L54=BO$1,kwantylowa!$L54,0)</f>
        <v>0</v>
      </c>
      <c r="BZ54" s="213">
        <f>IF('wg H_Lorenc'!$M54=BO$1,kwantylowa!$M54,0)</f>
        <v>0</v>
      </c>
      <c r="CB54" s="213">
        <f>IF('wg H_Lorenc'!$B54=CB$1,kwantylowa!$B54,0)</f>
        <v>0</v>
      </c>
      <c r="CC54" s="213">
        <f>IF('wg H_Lorenc'!$C54=CB$1,kwantylowa!$C54,0)</f>
        <v>10</v>
      </c>
      <c r="CD54" s="213">
        <f>IF('wg H_Lorenc'!$D54=CB$1,kwantylowa!$D54,0)</f>
        <v>0</v>
      </c>
      <c r="CE54" s="213">
        <f>IF('wg H_Lorenc'!$E54=CB$1,kwantylowa!$E54,0)</f>
        <v>0</v>
      </c>
      <c r="CF54" s="213">
        <f>IF('wg H_Lorenc'!$F54=CB$1,kwantylowa!$F54,0)</f>
        <v>10</v>
      </c>
      <c r="CG54" s="213">
        <f>IF('wg H_Lorenc'!$G54=CB$1,kwantylowa!$G54,0)</f>
        <v>0</v>
      </c>
      <c r="CH54" s="213">
        <f>IF('wg H_Lorenc'!$H54=CB$1,kwantylowa!$H54,0)</f>
        <v>0</v>
      </c>
      <c r="CI54" s="213">
        <f>IF('wg H_Lorenc'!$I54=CB$1,kwantylowa!$I54,0)</f>
        <v>0</v>
      </c>
      <c r="CJ54" s="213">
        <f>IF('wg H_Lorenc'!$J54=CB$1,kwantylowa!$J54,0)</f>
        <v>8</v>
      </c>
      <c r="CK54" s="213">
        <f>IF('wg H_Lorenc'!$K54=CB$1,kwantylowa!$K54,0)</f>
        <v>9</v>
      </c>
      <c r="CL54" s="213">
        <f>IF('wg H_Lorenc'!$L54=CB$1,kwantylowa!$L54,0)</f>
        <v>0</v>
      </c>
      <c r="CM54" s="213">
        <f>IF('wg H_Lorenc'!$M54=CB$1,kwantylowa!$M54,0)</f>
        <v>0</v>
      </c>
      <c r="CO54" s="213">
        <f>IF('wg H_Lorenc'!$B54=CO$1,kwantylowa!$B54,0)</f>
        <v>11</v>
      </c>
      <c r="CP54" s="213">
        <f>IF('wg H_Lorenc'!$C54=CO$1,kwantylowa!$C54,0)</f>
        <v>0</v>
      </c>
      <c r="CQ54" s="213">
        <f>IF('wg H_Lorenc'!$D54=CO$1,kwantylowa!$D54,0)</f>
        <v>0</v>
      </c>
      <c r="CR54" s="213">
        <f>IF('wg H_Lorenc'!$E54=CO$1,kwantylowa!$E54,0)</f>
        <v>0</v>
      </c>
      <c r="CS54" s="213">
        <f>IF('wg H_Lorenc'!$F54=CO$1,kwantylowa!$F54,0)</f>
        <v>0</v>
      </c>
      <c r="CT54" s="213">
        <f>IF('wg H_Lorenc'!$G54=CO$1,kwantylowa!$G54,0)</f>
        <v>0</v>
      </c>
      <c r="CU54" s="213">
        <f>IF('wg H_Lorenc'!$H54=CO$1,kwantylowa!$H54,0)</f>
        <v>8</v>
      </c>
      <c r="CV54" s="213">
        <f>IF('wg H_Lorenc'!$I54=CO$1,kwantylowa!$I54,0)</f>
        <v>0</v>
      </c>
      <c r="CW54" s="213">
        <f>IF('wg H_Lorenc'!$J54=CO$1,kwantylowa!$J54,0)</f>
        <v>0</v>
      </c>
      <c r="CX54" s="213">
        <f>IF('wg H_Lorenc'!$K54=CO$1,kwantylowa!$K54,0)</f>
        <v>0</v>
      </c>
      <c r="CY54" s="213">
        <f>IF('wg H_Lorenc'!$L54=CO$1,kwantylowa!$L54,0)</f>
        <v>0</v>
      </c>
      <c r="CZ54" s="213">
        <f>IF('wg H_Lorenc'!$M54=CO$1,kwantylowa!$M54,0)</f>
        <v>0</v>
      </c>
      <c r="DB54" s="213">
        <f>IF('wg H_Lorenc'!$B54=DB$1,kwantylowa!$B54,0)</f>
        <v>0</v>
      </c>
      <c r="DC54" s="213">
        <f>IF('wg H_Lorenc'!$C54=DB$1,kwantylowa!$C54,0)</f>
        <v>0</v>
      </c>
      <c r="DD54" s="213">
        <f>IF('wg H_Lorenc'!$D54=DB$1,kwantylowa!$D54,0)</f>
        <v>0</v>
      </c>
      <c r="DE54" s="213">
        <f>IF('wg H_Lorenc'!$E54=DB$1,kwantylowa!$E54,0)</f>
        <v>0</v>
      </c>
      <c r="DF54" s="213">
        <f>IF('wg H_Lorenc'!$F54=DB$1,kwantylowa!$F54,0)</f>
        <v>0</v>
      </c>
      <c r="DG54" s="213">
        <f>IF('wg H_Lorenc'!$G54=DB$1,kwantylowa!$G54,0)</f>
        <v>0</v>
      </c>
      <c r="DH54" s="213">
        <f>IF('wg H_Lorenc'!$H54=DB$1,kwantylowa!$H54,0)</f>
        <v>0</v>
      </c>
      <c r="DI54" s="213">
        <f>IF('wg H_Lorenc'!$I54=DB$1,kwantylowa!$I54,0)</f>
        <v>0</v>
      </c>
      <c r="DJ54" s="213">
        <f>IF('wg H_Lorenc'!$J54=DB$1,kwantylowa!$J54,0)</f>
        <v>0</v>
      </c>
      <c r="DK54" s="213">
        <f>IF('wg H_Lorenc'!$K54=DB$1,kwantylowa!$K54,0)</f>
        <v>0</v>
      </c>
      <c r="DL54" s="213">
        <f>IF('wg H_Lorenc'!$L54=DB$1,kwantylowa!$L54,0)</f>
        <v>0</v>
      </c>
      <c r="DM54" s="213">
        <f>IF('wg H_Lorenc'!$M54=DB$1,kwantylowa!$M54,0)</f>
        <v>0</v>
      </c>
      <c r="DO54" s="213">
        <f>IF('wg H_Lorenc'!$B54=DO$1,kwantylowa!$B54,0)</f>
        <v>0</v>
      </c>
      <c r="DP54" s="213">
        <f>IF('wg H_Lorenc'!$C54=DO$1,kwantylowa!$C54,0)</f>
        <v>0</v>
      </c>
      <c r="DQ54" s="213">
        <f>IF('wg H_Lorenc'!$D54=DO$1,kwantylowa!$D54,0)</f>
        <v>0</v>
      </c>
      <c r="DR54" s="213">
        <f>IF('wg H_Lorenc'!$E54=DO$1,kwantylowa!$E54,0)</f>
        <v>0</v>
      </c>
      <c r="DS54" s="213">
        <f>IF('wg H_Lorenc'!$F54=DO$1,kwantylowa!$F54,0)</f>
        <v>0</v>
      </c>
      <c r="DT54" s="213">
        <f>IF('wg H_Lorenc'!$G54=DO$1,kwantylowa!$G54,0)</f>
        <v>0</v>
      </c>
      <c r="DU54" s="213">
        <f>IF('wg H_Lorenc'!$H54=DO$1,kwantylowa!$H54,0)</f>
        <v>0</v>
      </c>
      <c r="DV54" s="213">
        <f>IF('wg H_Lorenc'!$I54=DO$1,kwantylowa!$I54,0)</f>
        <v>0</v>
      </c>
      <c r="DW54" s="213">
        <f>IF('wg H_Lorenc'!$J54=DO$1,kwantylowa!$J54,0)</f>
        <v>0</v>
      </c>
      <c r="DX54" s="213">
        <f>IF('wg H_Lorenc'!$K54=DO$1,kwantylowa!$K54,0)</f>
        <v>0</v>
      </c>
      <c r="DY54" s="213">
        <f>IF('wg H_Lorenc'!$L54=DO$1,kwantylowa!$L54,0)</f>
        <v>0</v>
      </c>
      <c r="DZ54" s="213">
        <f>IF('wg H_Lorenc'!$M54=DO$1,kwantylowa!$M54,0)</f>
        <v>0</v>
      </c>
      <c r="EB54" s="213">
        <f>IF('wg H_Lorenc'!$B54=EB$1,kwantylowa!$B54,0)</f>
        <v>0</v>
      </c>
      <c r="EC54" s="213">
        <f>IF('wg H_Lorenc'!$C54=EB$1,kwantylowa!$C54,0)</f>
        <v>0</v>
      </c>
      <c r="ED54" s="213">
        <f>IF('wg H_Lorenc'!$D54=EB$1,kwantylowa!$D54,0)</f>
        <v>0</v>
      </c>
      <c r="EE54" s="213">
        <f>IF('wg H_Lorenc'!$E54=EB$1,kwantylowa!$E54,0)</f>
        <v>0</v>
      </c>
      <c r="EF54" s="213">
        <f>IF('wg H_Lorenc'!$F54=EB$1,kwantylowa!$F54,0)</f>
        <v>0</v>
      </c>
      <c r="EG54" s="213">
        <f>IF('wg H_Lorenc'!$G54=EB$1,kwantylowa!$G54,0)</f>
        <v>0</v>
      </c>
      <c r="EH54" s="213">
        <f>IF('wg H_Lorenc'!$H54=EB$1,kwantylowa!$H54,0)</f>
        <v>0</v>
      </c>
      <c r="EI54" s="213">
        <f>IF('wg H_Lorenc'!$I54=EB$1,kwantylowa!$I54,0)</f>
        <v>0</v>
      </c>
      <c r="EJ54" s="213">
        <f>IF('wg H_Lorenc'!$J54=EB$1,kwantylowa!$J54,0)</f>
        <v>0</v>
      </c>
      <c r="EK54" s="213">
        <f>IF('wg H_Lorenc'!$K54=EB$1,kwantylowa!$K54,0)</f>
        <v>0</v>
      </c>
      <c r="EL54" s="213">
        <f>IF('wg H_Lorenc'!$L54=EB$1,kwantylowa!$L54,0)</f>
        <v>0</v>
      </c>
      <c r="EM54" s="213">
        <f>IF('wg H_Lorenc'!$M54=EB$1,kwantylowa!$M54,0)</f>
        <v>0</v>
      </c>
    </row>
    <row r="55" spans="1:143" ht="9" customHeight="1">
      <c r="A55" s="212">
        <f>'w-wa'!A54</f>
        <v>1831</v>
      </c>
      <c r="B55" s="213">
        <f>IF('wg H_Lorenc'!B55=$A$1,kwantylowa!B55,0)</f>
        <v>0</v>
      </c>
      <c r="C55" s="213">
        <f>IF('wg H_Lorenc'!C55=$A$1,kwantylowa!C55,0)</f>
        <v>0</v>
      </c>
      <c r="D55" s="213">
        <f>IF('wg H_Lorenc'!D55=$A$1,kwantylowa!D55,0)</f>
        <v>0</v>
      </c>
      <c r="E55" s="213">
        <f>IF('wg H_Lorenc'!E55=$A$1,kwantylowa!E55,0)</f>
        <v>0</v>
      </c>
      <c r="F55" s="213">
        <f>IF('wg H_Lorenc'!F55=$A$1,kwantylowa!F55,0)</f>
        <v>0</v>
      </c>
      <c r="G55" s="213">
        <f>IF('wg H_Lorenc'!G55=$A$1,kwantylowa!G55,0)</f>
        <v>0</v>
      </c>
      <c r="H55" s="213">
        <f>IF('wg H_Lorenc'!H55=$A$1,kwantylowa!H55,0)</f>
        <v>0</v>
      </c>
      <c r="I55" s="213">
        <f>IF('wg H_Lorenc'!I55=$A$1,kwantylowa!I55,0)</f>
        <v>0</v>
      </c>
      <c r="J55" s="213">
        <f>IF('wg H_Lorenc'!J55=$A$1,kwantylowa!J55,0)</f>
        <v>0</v>
      </c>
      <c r="K55" s="213">
        <f>IF('wg H_Lorenc'!K55=$A$1,kwantylowa!K55,0)</f>
        <v>0</v>
      </c>
      <c r="L55" s="213">
        <f>IF('wg H_Lorenc'!L55=$A$1,kwantylowa!L55,0)</f>
        <v>0</v>
      </c>
      <c r="M55" s="213">
        <f>IF('wg H_Lorenc'!M55=$A$1,kwantylowa!M55,0)</f>
        <v>0</v>
      </c>
      <c r="O55" s="213">
        <f>IF('wg H_Lorenc'!$B55=$O$1,kwantylowa!$B55,0)</f>
        <v>0</v>
      </c>
      <c r="P55" s="213">
        <f>IF('wg H_Lorenc'!$C55=$O$1,kwantylowa!$C55,0)</f>
        <v>0</v>
      </c>
      <c r="Q55" s="213">
        <f>IF('wg H_Lorenc'!$D55=$O$1,kwantylowa!$D55,0)</f>
        <v>0</v>
      </c>
      <c r="R55" s="213">
        <f>IF('wg H_Lorenc'!$E55=$O$1,kwantylowa!$E55,0)</f>
        <v>0</v>
      </c>
      <c r="S55" s="213">
        <f>IF('wg H_Lorenc'!$F55=$O$1,kwantylowa!$F55,0)</f>
        <v>0</v>
      </c>
      <c r="T55" s="213">
        <f>IF('wg H_Lorenc'!$G55=$O$1,kwantylowa!$G55,0)</f>
        <v>0</v>
      </c>
      <c r="U55" s="213">
        <f>IF('wg H_Lorenc'!$H55=$O$1,kwantylowa!$H55,0)</f>
        <v>0</v>
      </c>
      <c r="V55" s="213">
        <f>IF('wg H_Lorenc'!$I55=$O$1,kwantylowa!$I55,0)</f>
        <v>0</v>
      </c>
      <c r="W55" s="213">
        <f>IF('wg H_Lorenc'!$J55=$O$1,kwantylowa!$J55,0)</f>
        <v>0</v>
      </c>
      <c r="X55" s="213">
        <f>IF('wg H_Lorenc'!$K55=$O$1,kwantylowa!$K55,0)</f>
        <v>0</v>
      </c>
      <c r="Y55" s="213">
        <f>IF('wg H_Lorenc'!$L55=$O$1,kwantylowa!$L55,0)</f>
        <v>0</v>
      </c>
      <c r="Z55" s="213">
        <f>IF('wg H_Lorenc'!$M55=$O$1,kwantylowa!$M55,0)</f>
        <v>0</v>
      </c>
      <c r="AB55" s="213">
        <f>IF('wg H_Lorenc'!$B55=$AB$1,kwantylowa!$B55,0)</f>
        <v>0</v>
      </c>
      <c r="AC55" s="213">
        <f>IF('wg H_Lorenc'!$C55=AB$1,kwantylowa!$C55,0)</f>
        <v>0</v>
      </c>
      <c r="AD55" s="213">
        <f>IF('wg H_Lorenc'!$D55=AB$1,kwantylowa!$D55,0)</f>
        <v>0</v>
      </c>
      <c r="AE55" s="213">
        <f>IF('wg H_Lorenc'!$E55=AB$1,kwantylowa!$E55,0)</f>
        <v>2</v>
      </c>
      <c r="AF55" s="213">
        <f>IF('wg H_Lorenc'!$F55=AB$1,kwantylowa!$F55,0)</f>
        <v>0</v>
      </c>
      <c r="AG55" s="213">
        <f>IF('wg H_Lorenc'!$G55=AB$1,kwantylowa!$G55,0)</f>
        <v>0</v>
      </c>
      <c r="AH55" s="213">
        <f>IF('wg H_Lorenc'!$H55=AB$1,kwantylowa!$H55,0)</f>
        <v>0</v>
      </c>
      <c r="AI55" s="213">
        <f>IF('wg H_Lorenc'!$I55=AB$1,kwantylowa!$I55,0)</f>
        <v>0</v>
      </c>
      <c r="AJ55" s="213">
        <f>IF('wg H_Lorenc'!$J55=AB$1,kwantylowa!$J55,0)</f>
        <v>0</v>
      </c>
      <c r="AK55" s="213">
        <f>IF('wg H_Lorenc'!$K55=AB$1,kwantylowa!$K55,0)</f>
        <v>0</v>
      </c>
      <c r="AL55" s="213">
        <f>IF('wg H_Lorenc'!$L55=AB$1,kwantylowa!$L55,0)</f>
        <v>0</v>
      </c>
      <c r="AM55" s="213">
        <f>IF('wg H_Lorenc'!$M55=AB$1,kwantylowa!$M55,0)</f>
        <v>0</v>
      </c>
      <c r="AO55" s="213">
        <f>IF('wg H_Lorenc'!$B55=AO$1,kwantylowa!$B55,0)</f>
        <v>0</v>
      </c>
      <c r="AP55" s="213">
        <f>IF('wg H_Lorenc'!$C55=AO$1,kwantylowa!$C55,0)</f>
        <v>0</v>
      </c>
      <c r="AQ55" s="213">
        <f>IF('wg H_Lorenc'!$D55=AO$1,kwantylowa!$D55,0)</f>
        <v>0</v>
      </c>
      <c r="AR55" s="213">
        <f>IF('wg H_Lorenc'!$E55=AO$1,kwantylowa!$E55,0)</f>
        <v>0</v>
      </c>
      <c r="AS55" s="213">
        <f>IF('wg H_Lorenc'!$F55=AO$1,kwantylowa!$F55,0)</f>
        <v>0</v>
      </c>
      <c r="AT55" s="213">
        <f>IF('wg H_Lorenc'!$G55=AO$1,kwantylowa!$G55,0)</f>
        <v>0</v>
      </c>
      <c r="AU55" s="213">
        <f>IF('wg H_Lorenc'!$H55=AO$1,kwantylowa!$H55,0)</f>
        <v>0</v>
      </c>
      <c r="AV55" s="213">
        <f>IF('wg H_Lorenc'!$I55=AO$1,kwantylowa!$I55,0)</f>
        <v>0</v>
      </c>
      <c r="AW55" s="213">
        <f>IF('wg H_Lorenc'!$J55=AO$1,kwantylowa!$J55,0)</f>
        <v>0</v>
      </c>
      <c r="AX55" s="213">
        <f>IF('wg H_Lorenc'!$K55=AO$1,kwantylowa!$K55,0)</f>
        <v>0</v>
      </c>
      <c r="AY55" s="213">
        <f>IF('wg H_Lorenc'!$L55=AO$1,kwantylowa!$L55,0)</f>
        <v>0</v>
      </c>
      <c r="AZ55" s="213">
        <f>IF('wg H_Lorenc'!$M55=AO$1,kwantylowa!$M55,0)</f>
        <v>0</v>
      </c>
      <c r="BB55" s="213">
        <f>IF('wg H_Lorenc'!$B55=BB$1,kwantylowa!$B55,0)</f>
        <v>0</v>
      </c>
      <c r="BC55" s="213">
        <f>IF('wg H_Lorenc'!$C55=BB$1,kwantylowa!$C55,0)</f>
        <v>7</v>
      </c>
      <c r="BD55" s="213">
        <f>IF('wg H_Lorenc'!$D55=BB$1,kwantylowa!$D55,0)</f>
        <v>0</v>
      </c>
      <c r="BE55" s="213">
        <f>IF('wg H_Lorenc'!$E55=BB$1,kwantylowa!$E55,0)</f>
        <v>0</v>
      </c>
      <c r="BF55" s="213">
        <f>IF('wg H_Lorenc'!$F55=BB$1,kwantylowa!$F55,0)</f>
        <v>0</v>
      </c>
      <c r="BG55" s="213">
        <f>IF('wg H_Lorenc'!$G55=BB$1,kwantylowa!$G55,0)</f>
        <v>0</v>
      </c>
      <c r="BH55" s="213">
        <f>IF('wg H_Lorenc'!$H55=BB$1,kwantylowa!$H55,0)</f>
        <v>0</v>
      </c>
      <c r="BI55" s="213">
        <f>IF('wg H_Lorenc'!$I55=BB$1,kwantylowa!$I55,0)</f>
        <v>0</v>
      </c>
      <c r="BJ55" s="213">
        <f>IF('wg H_Lorenc'!$J55=BB$1,kwantylowa!$J55,0)</f>
        <v>0</v>
      </c>
      <c r="BK55" s="213">
        <f>IF('wg H_Lorenc'!$K55=BB$1,kwantylowa!$K55,0)</f>
        <v>3</v>
      </c>
      <c r="BL55" s="213">
        <f>IF('wg H_Lorenc'!$L55=BB$1,kwantylowa!$L55,0)</f>
        <v>0</v>
      </c>
      <c r="BM55" s="213">
        <f>IF('wg H_Lorenc'!$M55=BB$1,kwantylowa!$M55,0)</f>
        <v>0</v>
      </c>
      <c r="BO55" s="213">
        <f>IF('wg H_Lorenc'!$B55=BO$1,kwantylowa!$B55,0)</f>
        <v>0</v>
      </c>
      <c r="BP55" s="213">
        <f>IF('wg H_Lorenc'!$C55=BO$1,kwantylowa!$C55,0)</f>
        <v>0</v>
      </c>
      <c r="BQ55" s="213">
        <f>IF('wg H_Lorenc'!$D55=BO$1,kwantylowa!$D55,0)</f>
        <v>9</v>
      </c>
      <c r="BR55" s="213">
        <f>IF('wg H_Lorenc'!$E55=BO$1,kwantylowa!$E55,0)</f>
        <v>0</v>
      </c>
      <c r="BS55" s="213">
        <f>IF('wg H_Lorenc'!$F55=BO$1,kwantylowa!$F55,0)</f>
        <v>9</v>
      </c>
      <c r="BT55" s="213">
        <f>IF('wg H_Lorenc'!$G55=BO$1,kwantylowa!$G55,0)</f>
        <v>9</v>
      </c>
      <c r="BU55" s="213">
        <f>IF('wg H_Lorenc'!$H55=BO$1,kwantylowa!$H55,0)</f>
        <v>6</v>
      </c>
      <c r="BV55" s="213">
        <f>IF('wg H_Lorenc'!$I55=BO$1,kwantylowa!$I55,0)</f>
        <v>0</v>
      </c>
      <c r="BW55" s="213">
        <f>IF('wg H_Lorenc'!$J55=BO$1,kwantylowa!$J55,0)</f>
        <v>0</v>
      </c>
      <c r="BX55" s="213">
        <f>IF('wg H_Lorenc'!$K55=BO$1,kwantylowa!$K55,0)</f>
        <v>0</v>
      </c>
      <c r="BY55" s="213">
        <f>IF('wg H_Lorenc'!$L55=BO$1,kwantylowa!$L55,0)</f>
        <v>9</v>
      </c>
      <c r="BZ55" s="213">
        <f>IF('wg H_Lorenc'!$M55=BO$1,kwantylowa!$M55,0)</f>
        <v>9</v>
      </c>
      <c r="CB55" s="213">
        <f>IF('wg H_Lorenc'!$B55=CB$1,kwantylowa!$B55,0)</f>
        <v>10</v>
      </c>
      <c r="CC55" s="213">
        <f>IF('wg H_Lorenc'!$C55=CB$1,kwantylowa!$C55,0)</f>
        <v>0</v>
      </c>
      <c r="CD55" s="213">
        <f>IF('wg H_Lorenc'!$D55=CB$1,kwantylowa!$D55,0)</f>
        <v>0</v>
      </c>
      <c r="CE55" s="213">
        <f>IF('wg H_Lorenc'!$E55=CB$1,kwantylowa!$E55,0)</f>
        <v>0</v>
      </c>
      <c r="CF55" s="213">
        <f>IF('wg H_Lorenc'!$F55=CB$1,kwantylowa!$F55,0)</f>
        <v>0</v>
      </c>
      <c r="CG55" s="213">
        <f>IF('wg H_Lorenc'!$G55=CB$1,kwantylowa!$G55,0)</f>
        <v>0</v>
      </c>
      <c r="CH55" s="213">
        <f>IF('wg H_Lorenc'!$H55=CB$1,kwantylowa!$H55,0)</f>
        <v>0</v>
      </c>
      <c r="CI55" s="213">
        <f>IF('wg H_Lorenc'!$I55=CB$1,kwantylowa!$I55,0)</f>
        <v>9</v>
      </c>
      <c r="CJ55" s="213">
        <f>IF('wg H_Lorenc'!$J55=CB$1,kwantylowa!$J55,0)</f>
        <v>9</v>
      </c>
      <c r="CK55" s="213">
        <f>IF('wg H_Lorenc'!$K55=CB$1,kwantylowa!$K55,0)</f>
        <v>0</v>
      </c>
      <c r="CL55" s="213">
        <f>IF('wg H_Lorenc'!$L55=CB$1,kwantylowa!$L55,0)</f>
        <v>0</v>
      </c>
      <c r="CM55" s="213">
        <f>IF('wg H_Lorenc'!$M55=CB$1,kwantylowa!$M55,0)</f>
        <v>0</v>
      </c>
      <c r="CO55" s="213">
        <f>IF('wg H_Lorenc'!$B55=CO$1,kwantylowa!$B55,0)</f>
        <v>0</v>
      </c>
      <c r="CP55" s="213">
        <f>IF('wg H_Lorenc'!$C55=CO$1,kwantylowa!$C55,0)</f>
        <v>0</v>
      </c>
      <c r="CQ55" s="213">
        <f>IF('wg H_Lorenc'!$D55=CO$1,kwantylowa!$D55,0)</f>
        <v>0</v>
      </c>
      <c r="CR55" s="213">
        <f>IF('wg H_Lorenc'!$E55=CO$1,kwantylowa!$E55,0)</f>
        <v>0</v>
      </c>
      <c r="CS55" s="213">
        <f>IF('wg H_Lorenc'!$F55=CO$1,kwantylowa!$F55,0)</f>
        <v>0</v>
      </c>
      <c r="CT55" s="213">
        <f>IF('wg H_Lorenc'!$G55=CO$1,kwantylowa!$G55,0)</f>
        <v>0</v>
      </c>
      <c r="CU55" s="213">
        <f>IF('wg H_Lorenc'!$H55=CO$1,kwantylowa!$H55,0)</f>
        <v>0</v>
      </c>
      <c r="CV55" s="213">
        <f>IF('wg H_Lorenc'!$I55=CO$1,kwantylowa!$I55,0)</f>
        <v>0</v>
      </c>
      <c r="CW55" s="213">
        <f>IF('wg H_Lorenc'!$J55=CO$1,kwantylowa!$J55,0)</f>
        <v>0</v>
      </c>
      <c r="CX55" s="213">
        <f>IF('wg H_Lorenc'!$K55=CO$1,kwantylowa!$K55,0)</f>
        <v>0</v>
      </c>
      <c r="CY55" s="213">
        <f>IF('wg H_Lorenc'!$L55=CO$1,kwantylowa!$L55,0)</f>
        <v>0</v>
      </c>
      <c r="CZ55" s="213">
        <f>IF('wg H_Lorenc'!$M55=CO$1,kwantylowa!$M55,0)</f>
        <v>0</v>
      </c>
      <c r="DB55" s="213">
        <f>IF('wg H_Lorenc'!$B55=DB$1,kwantylowa!$B55,0)</f>
        <v>0</v>
      </c>
      <c r="DC55" s="213">
        <f>IF('wg H_Lorenc'!$C55=DB$1,kwantylowa!$C55,0)</f>
        <v>0</v>
      </c>
      <c r="DD55" s="213">
        <f>IF('wg H_Lorenc'!$D55=DB$1,kwantylowa!$D55,0)</f>
        <v>0</v>
      </c>
      <c r="DE55" s="213">
        <f>IF('wg H_Lorenc'!$E55=DB$1,kwantylowa!$E55,0)</f>
        <v>0</v>
      </c>
      <c r="DF55" s="213">
        <f>IF('wg H_Lorenc'!$F55=DB$1,kwantylowa!$F55,0)</f>
        <v>0</v>
      </c>
      <c r="DG55" s="213">
        <f>IF('wg H_Lorenc'!$G55=DB$1,kwantylowa!$G55,0)</f>
        <v>0</v>
      </c>
      <c r="DH55" s="213">
        <f>IF('wg H_Lorenc'!$H55=DB$1,kwantylowa!$H55,0)</f>
        <v>0</v>
      </c>
      <c r="DI55" s="213">
        <f>IF('wg H_Lorenc'!$I55=DB$1,kwantylowa!$I55,0)</f>
        <v>0</v>
      </c>
      <c r="DJ55" s="213">
        <f>IF('wg H_Lorenc'!$J55=DB$1,kwantylowa!$J55,0)</f>
        <v>0</v>
      </c>
      <c r="DK55" s="213">
        <f>IF('wg H_Lorenc'!$K55=DB$1,kwantylowa!$K55,0)</f>
        <v>0</v>
      </c>
      <c r="DL55" s="213">
        <f>IF('wg H_Lorenc'!$L55=DB$1,kwantylowa!$L55,0)</f>
        <v>0</v>
      </c>
      <c r="DM55" s="213">
        <f>IF('wg H_Lorenc'!$M55=DB$1,kwantylowa!$M55,0)</f>
        <v>0</v>
      </c>
      <c r="DO55" s="213">
        <f>IF('wg H_Lorenc'!$B55=DO$1,kwantylowa!$B55,0)</f>
        <v>0</v>
      </c>
      <c r="DP55" s="213">
        <f>IF('wg H_Lorenc'!$C55=DO$1,kwantylowa!$C55,0)</f>
        <v>0</v>
      </c>
      <c r="DQ55" s="213">
        <f>IF('wg H_Lorenc'!$D55=DO$1,kwantylowa!$D55,0)</f>
        <v>0</v>
      </c>
      <c r="DR55" s="213">
        <f>IF('wg H_Lorenc'!$E55=DO$1,kwantylowa!$E55,0)</f>
        <v>0</v>
      </c>
      <c r="DS55" s="213">
        <f>IF('wg H_Lorenc'!$F55=DO$1,kwantylowa!$F55,0)</f>
        <v>0</v>
      </c>
      <c r="DT55" s="213">
        <f>IF('wg H_Lorenc'!$G55=DO$1,kwantylowa!$G55,0)</f>
        <v>0</v>
      </c>
      <c r="DU55" s="213">
        <f>IF('wg H_Lorenc'!$H55=DO$1,kwantylowa!$H55,0)</f>
        <v>0</v>
      </c>
      <c r="DV55" s="213">
        <f>IF('wg H_Lorenc'!$I55=DO$1,kwantylowa!$I55,0)</f>
        <v>0</v>
      </c>
      <c r="DW55" s="213">
        <f>IF('wg H_Lorenc'!$J55=DO$1,kwantylowa!$J55,0)</f>
        <v>0</v>
      </c>
      <c r="DX55" s="213">
        <f>IF('wg H_Lorenc'!$K55=DO$1,kwantylowa!$K55,0)</f>
        <v>0</v>
      </c>
      <c r="DY55" s="213">
        <f>IF('wg H_Lorenc'!$L55=DO$1,kwantylowa!$L55,0)</f>
        <v>0</v>
      </c>
      <c r="DZ55" s="213">
        <f>IF('wg H_Lorenc'!$M55=DO$1,kwantylowa!$M55,0)</f>
        <v>0</v>
      </c>
      <c r="EB55" s="213">
        <f>IF('wg H_Lorenc'!$B55=EB$1,kwantylowa!$B55,0)</f>
        <v>0</v>
      </c>
      <c r="EC55" s="213">
        <f>IF('wg H_Lorenc'!$C55=EB$1,kwantylowa!$C55,0)</f>
        <v>0</v>
      </c>
      <c r="ED55" s="213">
        <f>IF('wg H_Lorenc'!$D55=EB$1,kwantylowa!$D55,0)</f>
        <v>0</v>
      </c>
      <c r="EE55" s="213">
        <f>IF('wg H_Lorenc'!$E55=EB$1,kwantylowa!$E55,0)</f>
        <v>0</v>
      </c>
      <c r="EF55" s="213">
        <f>IF('wg H_Lorenc'!$F55=EB$1,kwantylowa!$F55,0)</f>
        <v>0</v>
      </c>
      <c r="EG55" s="213">
        <f>IF('wg H_Lorenc'!$G55=EB$1,kwantylowa!$G55,0)</f>
        <v>0</v>
      </c>
      <c r="EH55" s="213">
        <f>IF('wg H_Lorenc'!$H55=EB$1,kwantylowa!$H55,0)</f>
        <v>0</v>
      </c>
      <c r="EI55" s="213">
        <f>IF('wg H_Lorenc'!$I55=EB$1,kwantylowa!$I55,0)</f>
        <v>0</v>
      </c>
      <c r="EJ55" s="213">
        <f>IF('wg H_Lorenc'!$J55=EB$1,kwantylowa!$J55,0)</f>
        <v>0</v>
      </c>
      <c r="EK55" s="213">
        <f>IF('wg H_Lorenc'!$K55=EB$1,kwantylowa!$K55,0)</f>
        <v>0</v>
      </c>
      <c r="EL55" s="213">
        <f>IF('wg H_Lorenc'!$L55=EB$1,kwantylowa!$L55,0)</f>
        <v>0</v>
      </c>
      <c r="EM55" s="213">
        <f>IF('wg H_Lorenc'!$M55=EB$1,kwantylowa!$M55,0)</f>
        <v>0</v>
      </c>
    </row>
    <row r="56" spans="1:143" ht="9" customHeight="1">
      <c r="A56" s="212">
        <f>'w-wa'!A55</f>
        <v>1832</v>
      </c>
      <c r="B56" s="213">
        <f>IF('wg H_Lorenc'!B56=$A$1,kwantylowa!B56,0)</f>
        <v>0</v>
      </c>
      <c r="C56" s="213">
        <f>IF('wg H_Lorenc'!C56=$A$1,kwantylowa!C56,0)</f>
        <v>0</v>
      </c>
      <c r="D56" s="213">
        <f>IF('wg H_Lorenc'!D56=$A$1,kwantylowa!D56,0)</f>
        <v>0</v>
      </c>
      <c r="E56" s="213">
        <f>IF('wg H_Lorenc'!E56=$A$1,kwantylowa!E56,0)</f>
        <v>0</v>
      </c>
      <c r="F56" s="213">
        <f>IF('wg H_Lorenc'!F56=$A$1,kwantylowa!F56,0)</f>
        <v>0</v>
      </c>
      <c r="G56" s="213">
        <f>IF('wg H_Lorenc'!G56=$A$1,kwantylowa!G56,0)</f>
        <v>0</v>
      </c>
      <c r="H56" s="213">
        <f>IF('wg H_Lorenc'!H56=$A$1,kwantylowa!H56,0)</f>
        <v>0</v>
      </c>
      <c r="I56" s="213">
        <f>IF('wg H_Lorenc'!I56=$A$1,kwantylowa!I56,0)</f>
        <v>0</v>
      </c>
      <c r="J56" s="213">
        <f>IF('wg H_Lorenc'!J56=$A$1,kwantylowa!J56,0)</f>
        <v>0</v>
      </c>
      <c r="K56" s="213">
        <f>IF('wg H_Lorenc'!K56=$A$1,kwantylowa!K56,0)</f>
        <v>0</v>
      </c>
      <c r="L56" s="213">
        <f>IF('wg H_Lorenc'!L56=$A$1,kwantylowa!L56,0)</f>
        <v>0</v>
      </c>
      <c r="M56" s="213">
        <f>IF('wg H_Lorenc'!M56=$A$1,kwantylowa!M56,0)</f>
        <v>0</v>
      </c>
      <c r="O56" s="213">
        <f>IF('wg H_Lorenc'!$B56=$O$1,kwantylowa!$B56,0)</f>
        <v>0</v>
      </c>
      <c r="P56" s="213">
        <f>IF('wg H_Lorenc'!$C56=$O$1,kwantylowa!$C56,0)</f>
        <v>0</v>
      </c>
      <c r="Q56" s="213">
        <f>IF('wg H_Lorenc'!$D56=$O$1,kwantylowa!$D56,0)</f>
        <v>0</v>
      </c>
      <c r="R56" s="213">
        <f>IF('wg H_Lorenc'!$E56=$O$1,kwantylowa!$E56,0)</f>
        <v>0</v>
      </c>
      <c r="S56" s="213">
        <f>IF('wg H_Lorenc'!$F56=$O$1,kwantylowa!$F56,0)</f>
        <v>0</v>
      </c>
      <c r="T56" s="213">
        <f>IF('wg H_Lorenc'!$G56=$O$1,kwantylowa!$G56,0)</f>
        <v>0</v>
      </c>
      <c r="U56" s="213">
        <f>IF('wg H_Lorenc'!$H56=$O$1,kwantylowa!$H56,0)</f>
        <v>0</v>
      </c>
      <c r="V56" s="213">
        <f>IF('wg H_Lorenc'!$I56=$O$1,kwantylowa!$I56,0)</f>
        <v>0</v>
      </c>
      <c r="W56" s="213">
        <f>IF('wg H_Lorenc'!$J56=$O$1,kwantylowa!$J56,0)</f>
        <v>0</v>
      </c>
      <c r="X56" s="213">
        <f>IF('wg H_Lorenc'!$K56=$O$1,kwantylowa!$K56,0)</f>
        <v>0</v>
      </c>
      <c r="Y56" s="213">
        <f>IF('wg H_Lorenc'!$L56=$O$1,kwantylowa!$L56,0)</f>
        <v>0</v>
      </c>
      <c r="Z56" s="213">
        <f>IF('wg H_Lorenc'!$M56=$O$1,kwantylowa!$M56,0)</f>
        <v>0</v>
      </c>
      <c r="AB56" s="213">
        <f>IF('wg H_Lorenc'!$B56=$AB$1,kwantylowa!$B56,0)</f>
        <v>0</v>
      </c>
      <c r="AC56" s="213">
        <f>IF('wg H_Lorenc'!$C56=AB$1,kwantylowa!$C56,0)</f>
        <v>0</v>
      </c>
      <c r="AD56" s="213">
        <f>IF('wg H_Lorenc'!$D56=AB$1,kwantylowa!$D56,0)</f>
        <v>0</v>
      </c>
      <c r="AE56" s="213">
        <f>IF('wg H_Lorenc'!$E56=AB$1,kwantylowa!$E56,0)</f>
        <v>0</v>
      </c>
      <c r="AF56" s="213">
        <f>IF('wg H_Lorenc'!$F56=AB$1,kwantylowa!$F56,0)</f>
        <v>0</v>
      </c>
      <c r="AG56" s="213">
        <f>IF('wg H_Lorenc'!$G56=AB$1,kwantylowa!$G56,0)</f>
        <v>0</v>
      </c>
      <c r="AH56" s="213">
        <f>IF('wg H_Lorenc'!$H56=AB$1,kwantylowa!$H56,0)</f>
        <v>0</v>
      </c>
      <c r="AI56" s="213">
        <f>IF('wg H_Lorenc'!$I56=AB$1,kwantylowa!$I56,0)</f>
        <v>0</v>
      </c>
      <c r="AJ56" s="213">
        <f>IF('wg H_Lorenc'!$J56=AB$1,kwantylowa!$J56,0)</f>
        <v>0</v>
      </c>
      <c r="AK56" s="213">
        <f>IF('wg H_Lorenc'!$K56=AB$1,kwantylowa!$K56,0)</f>
        <v>0</v>
      </c>
      <c r="AL56" s="213">
        <f>IF('wg H_Lorenc'!$L56=AB$1,kwantylowa!$L56,0)</f>
        <v>0</v>
      </c>
      <c r="AM56" s="213">
        <f>IF('wg H_Lorenc'!$M56=AB$1,kwantylowa!$M56,0)</f>
        <v>0</v>
      </c>
      <c r="AO56" s="213">
        <f>IF('wg H_Lorenc'!$B56=AO$1,kwantylowa!$B56,0)</f>
        <v>0</v>
      </c>
      <c r="AP56" s="213">
        <f>IF('wg H_Lorenc'!$C56=AO$1,kwantylowa!$C56,0)</f>
        <v>0</v>
      </c>
      <c r="AQ56" s="213">
        <f>IF('wg H_Lorenc'!$D56=AO$1,kwantylowa!$D56,0)</f>
        <v>0</v>
      </c>
      <c r="AR56" s="213">
        <f>IF('wg H_Lorenc'!$E56=AO$1,kwantylowa!$E56,0)</f>
        <v>0</v>
      </c>
      <c r="AS56" s="213">
        <f>IF('wg H_Lorenc'!$F56=AO$1,kwantylowa!$F56,0)</f>
        <v>0</v>
      </c>
      <c r="AT56" s="213">
        <f>IF('wg H_Lorenc'!$G56=AO$1,kwantylowa!$G56,0)</f>
        <v>0</v>
      </c>
      <c r="AU56" s="213">
        <f>IF('wg H_Lorenc'!$H56=AO$1,kwantylowa!$H56,0)</f>
        <v>0</v>
      </c>
      <c r="AV56" s="213">
        <f>IF('wg H_Lorenc'!$I56=AO$1,kwantylowa!$I56,0)</f>
        <v>0</v>
      </c>
      <c r="AW56" s="213">
        <f>IF('wg H_Lorenc'!$J56=AO$1,kwantylowa!$J56,0)</f>
        <v>0</v>
      </c>
      <c r="AX56" s="213">
        <f>IF('wg H_Lorenc'!$K56=AO$1,kwantylowa!$K56,0)</f>
        <v>0</v>
      </c>
      <c r="AY56" s="213">
        <f>IF('wg H_Lorenc'!$L56=AO$1,kwantylowa!$L56,0)</f>
        <v>0</v>
      </c>
      <c r="AZ56" s="213">
        <f>IF('wg H_Lorenc'!$M56=AO$1,kwantylowa!$M56,0)</f>
        <v>0</v>
      </c>
      <c r="BB56" s="213">
        <f>IF('wg H_Lorenc'!$B56=BB$1,kwantylowa!$B56,0)</f>
        <v>8</v>
      </c>
      <c r="BC56" s="213">
        <f>IF('wg H_Lorenc'!$C56=BB$1,kwantylowa!$C56,0)</f>
        <v>0</v>
      </c>
      <c r="BD56" s="213">
        <f>IF('wg H_Lorenc'!$D56=BB$1,kwantylowa!$D56,0)</f>
        <v>0</v>
      </c>
      <c r="BE56" s="213">
        <f>IF('wg H_Lorenc'!$E56=BB$1,kwantylowa!$E56,0)</f>
        <v>0</v>
      </c>
      <c r="BF56" s="213">
        <f>IF('wg H_Lorenc'!$F56=BB$1,kwantylowa!$F56,0)</f>
        <v>0</v>
      </c>
      <c r="BG56" s="213">
        <f>IF('wg H_Lorenc'!$G56=BB$1,kwantylowa!$G56,0)</f>
        <v>0</v>
      </c>
      <c r="BH56" s="213">
        <f>IF('wg H_Lorenc'!$H56=BB$1,kwantylowa!$H56,0)</f>
        <v>0</v>
      </c>
      <c r="BI56" s="213">
        <f>IF('wg H_Lorenc'!$I56=BB$1,kwantylowa!$I56,0)</f>
        <v>0</v>
      </c>
      <c r="BJ56" s="213">
        <f>IF('wg H_Lorenc'!$J56=BB$1,kwantylowa!$J56,0)</f>
        <v>0</v>
      </c>
      <c r="BK56" s="213">
        <f>IF('wg H_Lorenc'!$K56=BB$1,kwantylowa!$K56,0)</f>
        <v>0</v>
      </c>
      <c r="BL56" s="213">
        <f>IF('wg H_Lorenc'!$L56=BB$1,kwantylowa!$L56,0)</f>
        <v>0</v>
      </c>
      <c r="BM56" s="213">
        <f>IF('wg H_Lorenc'!$M56=BB$1,kwantylowa!$M56,0)</f>
        <v>0</v>
      </c>
      <c r="BO56" s="213">
        <f>IF('wg H_Lorenc'!$B56=BO$1,kwantylowa!$B56,0)</f>
        <v>0</v>
      </c>
      <c r="BP56" s="213">
        <f>IF('wg H_Lorenc'!$C56=BO$1,kwantylowa!$C56,0)</f>
        <v>7</v>
      </c>
      <c r="BQ56" s="213">
        <f>IF('wg H_Lorenc'!$D56=BO$1,kwantylowa!$D56,0)</f>
        <v>9</v>
      </c>
      <c r="BR56" s="213">
        <f>IF('wg H_Lorenc'!$E56=BO$1,kwantylowa!$E56,0)</f>
        <v>0</v>
      </c>
      <c r="BS56" s="213">
        <f>IF('wg H_Lorenc'!$F56=BO$1,kwantylowa!$F56,0)</f>
        <v>0</v>
      </c>
      <c r="BT56" s="213">
        <f>IF('wg H_Lorenc'!$G56=BO$1,kwantylowa!$G56,0)</f>
        <v>0</v>
      </c>
      <c r="BU56" s="213">
        <f>IF('wg H_Lorenc'!$H56=BO$1,kwantylowa!$H56,0)</f>
        <v>0</v>
      </c>
      <c r="BV56" s="213">
        <f>IF('wg H_Lorenc'!$I56=BO$1,kwantylowa!$I56,0)</f>
        <v>0</v>
      </c>
      <c r="BW56" s="213">
        <f>IF('wg H_Lorenc'!$J56=BO$1,kwantylowa!$J56,0)</f>
        <v>0</v>
      </c>
      <c r="BX56" s="213">
        <f>IF('wg H_Lorenc'!$K56=BO$1,kwantylowa!$K56,0)</f>
        <v>8</v>
      </c>
      <c r="BY56" s="213">
        <f>IF('wg H_Lorenc'!$L56=BO$1,kwantylowa!$L56,0)</f>
        <v>0</v>
      </c>
      <c r="BZ56" s="213">
        <f>IF('wg H_Lorenc'!$M56=BO$1,kwantylowa!$M56,0)</f>
        <v>10</v>
      </c>
      <c r="CB56" s="213">
        <f>IF('wg H_Lorenc'!$B56=CB$1,kwantylowa!$B56,0)</f>
        <v>0</v>
      </c>
      <c r="CC56" s="213">
        <f>IF('wg H_Lorenc'!$C56=CB$1,kwantylowa!$C56,0)</f>
        <v>0</v>
      </c>
      <c r="CD56" s="213">
        <f>IF('wg H_Lorenc'!$D56=CB$1,kwantylowa!$D56,0)</f>
        <v>0</v>
      </c>
      <c r="CE56" s="213">
        <f>IF('wg H_Lorenc'!$E56=CB$1,kwantylowa!$E56,0)</f>
        <v>11</v>
      </c>
      <c r="CF56" s="213">
        <f>IF('wg H_Lorenc'!$F56=CB$1,kwantylowa!$F56,0)</f>
        <v>0</v>
      </c>
      <c r="CG56" s="213">
        <f>IF('wg H_Lorenc'!$G56=CB$1,kwantylowa!$G56,0)</f>
        <v>0</v>
      </c>
      <c r="CH56" s="213">
        <f>IF('wg H_Lorenc'!$H56=CB$1,kwantylowa!$H56,0)</f>
        <v>0</v>
      </c>
      <c r="CI56" s="213">
        <f>IF('wg H_Lorenc'!$I56=CB$1,kwantylowa!$I56,0)</f>
        <v>9</v>
      </c>
      <c r="CJ56" s="213">
        <f>IF('wg H_Lorenc'!$J56=CB$1,kwantylowa!$J56,0)</f>
        <v>0</v>
      </c>
      <c r="CK56" s="213">
        <f>IF('wg H_Lorenc'!$K56=CB$1,kwantylowa!$K56,0)</f>
        <v>0</v>
      </c>
      <c r="CL56" s="213">
        <f>IF('wg H_Lorenc'!$L56=CB$1,kwantylowa!$L56,0)</f>
        <v>9</v>
      </c>
      <c r="CM56" s="213">
        <f>IF('wg H_Lorenc'!$M56=CB$1,kwantylowa!$M56,0)</f>
        <v>0</v>
      </c>
      <c r="CO56" s="213">
        <f>IF('wg H_Lorenc'!$B56=CO$1,kwantylowa!$B56,0)</f>
        <v>0</v>
      </c>
      <c r="CP56" s="213">
        <f>IF('wg H_Lorenc'!$C56=CO$1,kwantylowa!$C56,0)</f>
        <v>0</v>
      </c>
      <c r="CQ56" s="213">
        <f>IF('wg H_Lorenc'!$D56=CO$1,kwantylowa!$D56,0)</f>
        <v>0</v>
      </c>
      <c r="CR56" s="213">
        <f>IF('wg H_Lorenc'!$E56=CO$1,kwantylowa!$E56,0)</f>
        <v>0</v>
      </c>
      <c r="CS56" s="213">
        <f>IF('wg H_Lorenc'!$F56=CO$1,kwantylowa!$F56,0)</f>
        <v>11</v>
      </c>
      <c r="CT56" s="213">
        <f>IF('wg H_Lorenc'!$G56=CO$1,kwantylowa!$G56,0)</f>
        <v>10</v>
      </c>
      <c r="CU56" s="213">
        <f>IF('wg H_Lorenc'!$H56=CO$1,kwantylowa!$H56,0)</f>
        <v>0</v>
      </c>
      <c r="CV56" s="213">
        <f>IF('wg H_Lorenc'!$I56=CO$1,kwantylowa!$I56,0)</f>
        <v>0</v>
      </c>
      <c r="CW56" s="213">
        <f>IF('wg H_Lorenc'!$J56=CO$1,kwantylowa!$J56,0)</f>
        <v>0</v>
      </c>
      <c r="CX56" s="213">
        <f>IF('wg H_Lorenc'!$K56=CO$1,kwantylowa!$K56,0)</f>
        <v>0</v>
      </c>
      <c r="CY56" s="213">
        <f>IF('wg H_Lorenc'!$L56=CO$1,kwantylowa!$L56,0)</f>
        <v>0</v>
      </c>
      <c r="CZ56" s="213">
        <f>IF('wg H_Lorenc'!$M56=CO$1,kwantylowa!$M56,0)</f>
        <v>0</v>
      </c>
      <c r="DB56" s="213">
        <f>IF('wg H_Lorenc'!$B56=DB$1,kwantylowa!$B56,0)</f>
        <v>0</v>
      </c>
      <c r="DC56" s="213">
        <f>IF('wg H_Lorenc'!$C56=DB$1,kwantylowa!$C56,0)</f>
        <v>0</v>
      </c>
      <c r="DD56" s="213">
        <f>IF('wg H_Lorenc'!$D56=DB$1,kwantylowa!$D56,0)</f>
        <v>0</v>
      </c>
      <c r="DE56" s="213">
        <f>IF('wg H_Lorenc'!$E56=DB$1,kwantylowa!$E56,0)</f>
        <v>0</v>
      </c>
      <c r="DF56" s="213">
        <f>IF('wg H_Lorenc'!$F56=DB$1,kwantylowa!$F56,0)</f>
        <v>0</v>
      </c>
      <c r="DG56" s="213">
        <f>IF('wg H_Lorenc'!$G56=DB$1,kwantylowa!$G56,0)</f>
        <v>0</v>
      </c>
      <c r="DH56" s="213">
        <f>IF('wg H_Lorenc'!$H56=DB$1,kwantylowa!$H56,0)</f>
        <v>0</v>
      </c>
      <c r="DI56" s="213">
        <f>IF('wg H_Lorenc'!$I56=DB$1,kwantylowa!$I56,0)</f>
        <v>0</v>
      </c>
      <c r="DJ56" s="213">
        <f>IF('wg H_Lorenc'!$J56=DB$1,kwantylowa!$J56,0)</f>
        <v>11</v>
      </c>
      <c r="DK56" s="213">
        <f>IF('wg H_Lorenc'!$K56=DB$1,kwantylowa!$K56,0)</f>
        <v>0</v>
      </c>
      <c r="DL56" s="213">
        <f>IF('wg H_Lorenc'!$L56=DB$1,kwantylowa!$L56,0)</f>
        <v>0</v>
      </c>
      <c r="DM56" s="213">
        <f>IF('wg H_Lorenc'!$M56=DB$1,kwantylowa!$M56,0)</f>
        <v>0</v>
      </c>
      <c r="DO56" s="213">
        <f>IF('wg H_Lorenc'!$B56=DO$1,kwantylowa!$B56,0)</f>
        <v>0</v>
      </c>
      <c r="DP56" s="213">
        <f>IF('wg H_Lorenc'!$C56=DO$1,kwantylowa!$C56,0)</f>
        <v>0</v>
      </c>
      <c r="DQ56" s="213">
        <f>IF('wg H_Lorenc'!$D56=DO$1,kwantylowa!$D56,0)</f>
        <v>0</v>
      </c>
      <c r="DR56" s="213">
        <f>IF('wg H_Lorenc'!$E56=DO$1,kwantylowa!$E56,0)</f>
        <v>0</v>
      </c>
      <c r="DS56" s="213">
        <f>IF('wg H_Lorenc'!$F56=DO$1,kwantylowa!$F56,0)</f>
        <v>0</v>
      </c>
      <c r="DT56" s="213">
        <f>IF('wg H_Lorenc'!$G56=DO$1,kwantylowa!$G56,0)</f>
        <v>0</v>
      </c>
      <c r="DU56" s="213">
        <f>IF('wg H_Lorenc'!$H56=DO$1,kwantylowa!$H56,0)</f>
        <v>0</v>
      </c>
      <c r="DV56" s="213">
        <f>IF('wg H_Lorenc'!$I56=DO$1,kwantylowa!$I56,0)</f>
        <v>0</v>
      </c>
      <c r="DW56" s="213">
        <f>IF('wg H_Lorenc'!$J56=DO$1,kwantylowa!$J56,0)</f>
        <v>0</v>
      </c>
      <c r="DX56" s="213">
        <f>IF('wg H_Lorenc'!$K56=DO$1,kwantylowa!$K56,0)</f>
        <v>0</v>
      </c>
      <c r="DY56" s="213">
        <f>IF('wg H_Lorenc'!$L56=DO$1,kwantylowa!$L56,0)</f>
        <v>0</v>
      </c>
      <c r="DZ56" s="213">
        <f>IF('wg H_Lorenc'!$M56=DO$1,kwantylowa!$M56,0)</f>
        <v>0</v>
      </c>
      <c r="EB56" s="213">
        <f>IF('wg H_Lorenc'!$B56=EB$1,kwantylowa!$B56,0)</f>
        <v>0</v>
      </c>
      <c r="EC56" s="213">
        <f>IF('wg H_Lorenc'!$C56=EB$1,kwantylowa!$C56,0)</f>
        <v>0</v>
      </c>
      <c r="ED56" s="213">
        <f>IF('wg H_Lorenc'!$D56=EB$1,kwantylowa!$D56,0)</f>
        <v>0</v>
      </c>
      <c r="EE56" s="213">
        <f>IF('wg H_Lorenc'!$E56=EB$1,kwantylowa!$E56,0)</f>
        <v>0</v>
      </c>
      <c r="EF56" s="213">
        <f>IF('wg H_Lorenc'!$F56=EB$1,kwantylowa!$F56,0)</f>
        <v>0</v>
      </c>
      <c r="EG56" s="213">
        <f>IF('wg H_Lorenc'!$G56=EB$1,kwantylowa!$G56,0)</f>
        <v>0</v>
      </c>
      <c r="EH56" s="213">
        <f>IF('wg H_Lorenc'!$H56=EB$1,kwantylowa!$H56,0)</f>
        <v>11</v>
      </c>
      <c r="EI56" s="213">
        <f>IF('wg H_Lorenc'!$I56=EB$1,kwantylowa!$I56,0)</f>
        <v>0</v>
      </c>
      <c r="EJ56" s="213">
        <f>IF('wg H_Lorenc'!$J56=EB$1,kwantylowa!$J56,0)</f>
        <v>0</v>
      </c>
      <c r="EK56" s="213">
        <f>IF('wg H_Lorenc'!$K56=EB$1,kwantylowa!$K56,0)</f>
        <v>0</v>
      </c>
      <c r="EL56" s="213">
        <f>IF('wg H_Lorenc'!$L56=EB$1,kwantylowa!$L56,0)</f>
        <v>0</v>
      </c>
      <c r="EM56" s="213">
        <f>IF('wg H_Lorenc'!$M56=EB$1,kwantylowa!$M56,0)</f>
        <v>0</v>
      </c>
    </row>
    <row r="57" spans="1:143" ht="9" customHeight="1">
      <c r="A57" s="212">
        <f>'w-wa'!A56</f>
        <v>1833</v>
      </c>
      <c r="B57" s="213">
        <f>IF('wg H_Lorenc'!B57=$A$1,kwantylowa!B57,0)</f>
        <v>0</v>
      </c>
      <c r="C57" s="213">
        <f>IF('wg H_Lorenc'!C57=$A$1,kwantylowa!C57,0)</f>
        <v>0</v>
      </c>
      <c r="D57" s="213">
        <f>IF('wg H_Lorenc'!D57=$A$1,kwantylowa!D57,0)</f>
        <v>0</v>
      </c>
      <c r="E57" s="213">
        <f>IF('wg H_Lorenc'!E57=$A$1,kwantylowa!E57,0)</f>
        <v>0</v>
      </c>
      <c r="F57" s="213">
        <f>IF('wg H_Lorenc'!F57=$A$1,kwantylowa!F57,0)</f>
        <v>0</v>
      </c>
      <c r="G57" s="213">
        <f>IF('wg H_Lorenc'!G57=$A$1,kwantylowa!G57,0)</f>
        <v>0</v>
      </c>
      <c r="H57" s="213">
        <f>IF('wg H_Lorenc'!H57=$A$1,kwantylowa!H57,0)</f>
        <v>0</v>
      </c>
      <c r="I57" s="213">
        <f>IF('wg H_Lorenc'!I57=$A$1,kwantylowa!I57,0)</f>
        <v>0</v>
      </c>
      <c r="J57" s="213">
        <f>IF('wg H_Lorenc'!J57=$A$1,kwantylowa!J57,0)</f>
        <v>0</v>
      </c>
      <c r="K57" s="213">
        <f>IF('wg H_Lorenc'!K57=$A$1,kwantylowa!K57,0)</f>
        <v>0</v>
      </c>
      <c r="L57" s="213">
        <f>IF('wg H_Lorenc'!L57=$A$1,kwantylowa!L57,0)</f>
        <v>0</v>
      </c>
      <c r="M57" s="213">
        <f>IF('wg H_Lorenc'!M57=$A$1,kwantylowa!M57,0)</f>
        <v>0</v>
      </c>
      <c r="O57" s="213">
        <f>IF('wg H_Lorenc'!$B57=$O$1,kwantylowa!$B57,0)</f>
        <v>0</v>
      </c>
      <c r="P57" s="213">
        <f>IF('wg H_Lorenc'!$C57=$O$1,kwantylowa!$C57,0)</f>
        <v>0</v>
      </c>
      <c r="Q57" s="213">
        <f>IF('wg H_Lorenc'!$D57=$O$1,kwantylowa!$D57,0)</f>
        <v>0</v>
      </c>
      <c r="R57" s="213">
        <f>IF('wg H_Lorenc'!$E57=$O$1,kwantylowa!$E57,0)</f>
        <v>0</v>
      </c>
      <c r="S57" s="213">
        <f>IF('wg H_Lorenc'!$F57=$O$1,kwantylowa!$F57,0)</f>
        <v>0</v>
      </c>
      <c r="T57" s="213">
        <f>IF('wg H_Lorenc'!$G57=$O$1,kwantylowa!$G57,0)</f>
        <v>0</v>
      </c>
      <c r="U57" s="213">
        <f>IF('wg H_Lorenc'!$H57=$O$1,kwantylowa!$H57,0)</f>
        <v>0</v>
      </c>
      <c r="V57" s="213">
        <f>IF('wg H_Lorenc'!$I57=$O$1,kwantylowa!$I57,0)</f>
        <v>0</v>
      </c>
      <c r="W57" s="213">
        <f>IF('wg H_Lorenc'!$J57=$O$1,kwantylowa!$J57,0)</f>
        <v>0</v>
      </c>
      <c r="X57" s="213">
        <f>IF('wg H_Lorenc'!$K57=$O$1,kwantylowa!$K57,0)</f>
        <v>0</v>
      </c>
      <c r="Y57" s="213">
        <f>IF('wg H_Lorenc'!$L57=$O$1,kwantylowa!$L57,0)</f>
        <v>0</v>
      </c>
      <c r="Z57" s="213">
        <f>IF('wg H_Lorenc'!$M57=$O$1,kwantylowa!$M57,0)</f>
        <v>0</v>
      </c>
      <c r="AB57" s="213">
        <f>IF('wg H_Lorenc'!$B57=$AB$1,kwantylowa!$B57,0)</f>
        <v>0</v>
      </c>
      <c r="AC57" s="213">
        <f>IF('wg H_Lorenc'!$C57=AB$1,kwantylowa!$C57,0)</f>
        <v>0</v>
      </c>
      <c r="AD57" s="213">
        <f>IF('wg H_Lorenc'!$D57=AB$1,kwantylowa!$D57,0)</f>
        <v>0</v>
      </c>
      <c r="AE57" s="213">
        <f>IF('wg H_Lorenc'!$E57=AB$1,kwantylowa!$E57,0)</f>
        <v>0</v>
      </c>
      <c r="AF57" s="213">
        <f>IF('wg H_Lorenc'!$F57=AB$1,kwantylowa!$F57,0)</f>
        <v>0</v>
      </c>
      <c r="AG57" s="213">
        <f>IF('wg H_Lorenc'!$G57=AB$1,kwantylowa!$G57,0)</f>
        <v>0</v>
      </c>
      <c r="AH57" s="213">
        <f>IF('wg H_Lorenc'!$H57=AB$1,kwantylowa!$H57,0)</f>
        <v>0</v>
      </c>
      <c r="AI57" s="213">
        <f>IF('wg H_Lorenc'!$I57=AB$1,kwantylowa!$I57,0)</f>
        <v>0</v>
      </c>
      <c r="AJ57" s="213">
        <f>IF('wg H_Lorenc'!$J57=AB$1,kwantylowa!$J57,0)</f>
        <v>0</v>
      </c>
      <c r="AK57" s="213">
        <f>IF('wg H_Lorenc'!$K57=AB$1,kwantylowa!$K57,0)</f>
        <v>0</v>
      </c>
      <c r="AL57" s="213">
        <f>IF('wg H_Lorenc'!$L57=AB$1,kwantylowa!$L57,0)</f>
        <v>0</v>
      </c>
      <c r="AM57" s="213">
        <f>IF('wg H_Lorenc'!$M57=AB$1,kwantylowa!$M57,0)</f>
        <v>3</v>
      </c>
      <c r="AO57" s="213">
        <f>IF('wg H_Lorenc'!$B57=AO$1,kwantylowa!$B57,0)</f>
        <v>0</v>
      </c>
      <c r="AP57" s="213">
        <f>IF('wg H_Lorenc'!$C57=AO$1,kwantylowa!$C57,0)</f>
        <v>4</v>
      </c>
      <c r="AQ57" s="213">
        <f>IF('wg H_Lorenc'!$D57=AO$1,kwantylowa!$D57,0)</f>
        <v>0</v>
      </c>
      <c r="AR57" s="213">
        <f>IF('wg H_Lorenc'!$E57=AO$1,kwantylowa!$E57,0)</f>
        <v>0</v>
      </c>
      <c r="AS57" s="213">
        <f>IF('wg H_Lorenc'!$F57=AO$1,kwantylowa!$F57,0)</f>
        <v>5</v>
      </c>
      <c r="AT57" s="213">
        <f>IF('wg H_Lorenc'!$G57=AO$1,kwantylowa!$G57,0)</f>
        <v>3</v>
      </c>
      <c r="AU57" s="213">
        <f>IF('wg H_Lorenc'!$H57=AO$1,kwantylowa!$H57,0)</f>
        <v>0</v>
      </c>
      <c r="AV57" s="213">
        <f>IF('wg H_Lorenc'!$I57=AO$1,kwantylowa!$I57,0)</f>
        <v>0</v>
      </c>
      <c r="AW57" s="213">
        <f>IF('wg H_Lorenc'!$J57=AO$1,kwantylowa!$J57,0)</f>
        <v>0</v>
      </c>
      <c r="AX57" s="213">
        <f>IF('wg H_Lorenc'!$K57=AO$1,kwantylowa!$K57,0)</f>
        <v>0</v>
      </c>
      <c r="AY57" s="213">
        <f>IF('wg H_Lorenc'!$L57=AO$1,kwantylowa!$L57,0)</f>
        <v>0</v>
      </c>
      <c r="AZ57" s="213">
        <f>IF('wg H_Lorenc'!$M57=AO$1,kwantylowa!$M57,0)</f>
        <v>0</v>
      </c>
      <c r="BB57" s="213">
        <f>IF('wg H_Lorenc'!$B57=BB$1,kwantylowa!$B57,0)</f>
        <v>0</v>
      </c>
      <c r="BC57" s="213">
        <f>IF('wg H_Lorenc'!$C57=BB$1,kwantylowa!$C57,0)</f>
        <v>0</v>
      </c>
      <c r="BD57" s="213">
        <f>IF('wg H_Lorenc'!$D57=BB$1,kwantylowa!$D57,0)</f>
        <v>8</v>
      </c>
      <c r="BE57" s="213">
        <f>IF('wg H_Lorenc'!$E57=BB$1,kwantylowa!$E57,0)</f>
        <v>0</v>
      </c>
      <c r="BF57" s="213">
        <f>IF('wg H_Lorenc'!$F57=BB$1,kwantylowa!$F57,0)</f>
        <v>0</v>
      </c>
      <c r="BG57" s="213">
        <f>IF('wg H_Lorenc'!$G57=BB$1,kwantylowa!$G57,0)</f>
        <v>0</v>
      </c>
      <c r="BH57" s="213">
        <f>IF('wg H_Lorenc'!$H57=BB$1,kwantylowa!$H57,0)</f>
        <v>0</v>
      </c>
      <c r="BI57" s="213">
        <f>IF('wg H_Lorenc'!$I57=BB$1,kwantylowa!$I57,0)</f>
        <v>0</v>
      </c>
      <c r="BJ57" s="213">
        <f>IF('wg H_Lorenc'!$J57=BB$1,kwantylowa!$J57,0)</f>
        <v>0</v>
      </c>
      <c r="BK57" s="213">
        <f>IF('wg H_Lorenc'!$K57=BB$1,kwantylowa!$K57,0)</f>
        <v>0</v>
      </c>
      <c r="BL57" s="213">
        <f>IF('wg H_Lorenc'!$L57=BB$1,kwantylowa!$L57,0)</f>
        <v>0</v>
      </c>
      <c r="BM57" s="213">
        <f>IF('wg H_Lorenc'!$M57=BB$1,kwantylowa!$M57,0)</f>
        <v>0</v>
      </c>
      <c r="BO57" s="213">
        <f>IF('wg H_Lorenc'!$B57=BO$1,kwantylowa!$B57,0)</f>
        <v>9</v>
      </c>
      <c r="BP57" s="213">
        <f>IF('wg H_Lorenc'!$C57=BO$1,kwantylowa!$C57,0)</f>
        <v>0</v>
      </c>
      <c r="BQ57" s="213">
        <f>IF('wg H_Lorenc'!$D57=BO$1,kwantylowa!$D57,0)</f>
        <v>0</v>
      </c>
      <c r="BR57" s="213">
        <f>IF('wg H_Lorenc'!$E57=BO$1,kwantylowa!$E57,0)</f>
        <v>0</v>
      </c>
      <c r="BS57" s="213">
        <f>IF('wg H_Lorenc'!$F57=BO$1,kwantylowa!$F57,0)</f>
        <v>0</v>
      </c>
      <c r="BT57" s="213">
        <f>IF('wg H_Lorenc'!$G57=BO$1,kwantylowa!$G57,0)</f>
        <v>0</v>
      </c>
      <c r="BU57" s="213">
        <f>IF('wg H_Lorenc'!$H57=BO$1,kwantylowa!$H57,0)</f>
        <v>0</v>
      </c>
      <c r="BV57" s="213">
        <f>IF('wg H_Lorenc'!$I57=BO$1,kwantylowa!$I57,0)</f>
        <v>0</v>
      </c>
      <c r="BW57" s="213">
        <f>IF('wg H_Lorenc'!$J57=BO$1,kwantylowa!$J57,0)</f>
        <v>6</v>
      </c>
      <c r="BX57" s="213">
        <f>IF('wg H_Lorenc'!$K57=BO$1,kwantylowa!$K57,0)</f>
        <v>0</v>
      </c>
      <c r="BY57" s="213">
        <f>IF('wg H_Lorenc'!$L57=BO$1,kwantylowa!$L57,0)</f>
        <v>7</v>
      </c>
      <c r="BZ57" s="213">
        <f>IF('wg H_Lorenc'!$M57=BO$1,kwantylowa!$M57,0)</f>
        <v>0</v>
      </c>
      <c r="CB57" s="213">
        <f>IF('wg H_Lorenc'!$B57=CB$1,kwantylowa!$B57,0)</f>
        <v>0</v>
      </c>
      <c r="CC57" s="213">
        <f>IF('wg H_Lorenc'!$C57=CB$1,kwantylowa!$C57,0)</f>
        <v>0</v>
      </c>
      <c r="CD57" s="213">
        <f>IF('wg H_Lorenc'!$D57=CB$1,kwantylowa!$D57,0)</f>
        <v>0</v>
      </c>
      <c r="CE57" s="213">
        <f>IF('wg H_Lorenc'!$E57=CB$1,kwantylowa!$E57,0)</f>
        <v>11</v>
      </c>
      <c r="CF57" s="213">
        <f>IF('wg H_Lorenc'!$F57=CB$1,kwantylowa!$F57,0)</f>
        <v>0</v>
      </c>
      <c r="CG57" s="213">
        <f>IF('wg H_Lorenc'!$G57=CB$1,kwantylowa!$G57,0)</f>
        <v>0</v>
      </c>
      <c r="CH57" s="213">
        <f>IF('wg H_Lorenc'!$H57=CB$1,kwantylowa!$H57,0)</f>
        <v>8</v>
      </c>
      <c r="CI57" s="213">
        <f>IF('wg H_Lorenc'!$I57=CB$1,kwantylowa!$I57,0)</f>
        <v>0</v>
      </c>
      <c r="CJ57" s="213">
        <f>IF('wg H_Lorenc'!$J57=CB$1,kwantylowa!$J57,0)</f>
        <v>0</v>
      </c>
      <c r="CK57" s="213">
        <f>IF('wg H_Lorenc'!$K57=CB$1,kwantylowa!$K57,0)</f>
        <v>9</v>
      </c>
      <c r="CL57" s="213">
        <f>IF('wg H_Lorenc'!$L57=CB$1,kwantylowa!$L57,0)</f>
        <v>0</v>
      </c>
      <c r="CM57" s="213">
        <f>IF('wg H_Lorenc'!$M57=CB$1,kwantylowa!$M57,0)</f>
        <v>0</v>
      </c>
      <c r="CO57" s="213">
        <f>IF('wg H_Lorenc'!$B57=CO$1,kwantylowa!$B57,0)</f>
        <v>0</v>
      </c>
      <c r="CP57" s="213">
        <f>IF('wg H_Lorenc'!$C57=CO$1,kwantylowa!$C57,0)</f>
        <v>0</v>
      </c>
      <c r="CQ57" s="213">
        <f>IF('wg H_Lorenc'!$D57=CO$1,kwantylowa!$D57,0)</f>
        <v>0</v>
      </c>
      <c r="CR57" s="213">
        <f>IF('wg H_Lorenc'!$E57=CO$1,kwantylowa!$E57,0)</f>
        <v>0</v>
      </c>
      <c r="CS57" s="213">
        <f>IF('wg H_Lorenc'!$F57=CO$1,kwantylowa!$F57,0)</f>
        <v>0</v>
      </c>
      <c r="CT57" s="213">
        <f>IF('wg H_Lorenc'!$G57=CO$1,kwantylowa!$G57,0)</f>
        <v>0</v>
      </c>
      <c r="CU57" s="213">
        <f>IF('wg H_Lorenc'!$H57=CO$1,kwantylowa!$H57,0)</f>
        <v>0</v>
      </c>
      <c r="CV57" s="213">
        <f>IF('wg H_Lorenc'!$I57=CO$1,kwantylowa!$I57,0)</f>
        <v>0</v>
      </c>
      <c r="CW57" s="213">
        <f>IF('wg H_Lorenc'!$J57=CO$1,kwantylowa!$J57,0)</f>
        <v>0</v>
      </c>
      <c r="CX57" s="213">
        <f>IF('wg H_Lorenc'!$K57=CO$1,kwantylowa!$K57,0)</f>
        <v>0</v>
      </c>
      <c r="CY57" s="213">
        <f>IF('wg H_Lorenc'!$L57=CO$1,kwantylowa!$L57,0)</f>
        <v>0</v>
      </c>
      <c r="CZ57" s="213">
        <f>IF('wg H_Lorenc'!$M57=CO$1,kwantylowa!$M57,0)</f>
        <v>0</v>
      </c>
      <c r="DB57" s="213">
        <f>IF('wg H_Lorenc'!$B57=DB$1,kwantylowa!$B57,0)</f>
        <v>0</v>
      </c>
      <c r="DC57" s="213">
        <f>IF('wg H_Lorenc'!$C57=DB$1,kwantylowa!$C57,0)</f>
        <v>0</v>
      </c>
      <c r="DD57" s="213">
        <f>IF('wg H_Lorenc'!$D57=DB$1,kwantylowa!$D57,0)</f>
        <v>0</v>
      </c>
      <c r="DE57" s="213">
        <f>IF('wg H_Lorenc'!$E57=DB$1,kwantylowa!$E57,0)</f>
        <v>0</v>
      </c>
      <c r="DF57" s="213">
        <f>IF('wg H_Lorenc'!$F57=DB$1,kwantylowa!$F57,0)</f>
        <v>0</v>
      </c>
      <c r="DG57" s="213">
        <f>IF('wg H_Lorenc'!$G57=DB$1,kwantylowa!$G57,0)</f>
        <v>0</v>
      </c>
      <c r="DH57" s="213">
        <f>IF('wg H_Lorenc'!$H57=DB$1,kwantylowa!$H57,0)</f>
        <v>0</v>
      </c>
      <c r="DI57" s="213">
        <f>IF('wg H_Lorenc'!$I57=DB$1,kwantylowa!$I57,0)</f>
        <v>0</v>
      </c>
      <c r="DJ57" s="213">
        <f>IF('wg H_Lorenc'!$J57=DB$1,kwantylowa!$J57,0)</f>
        <v>0</v>
      </c>
      <c r="DK57" s="213">
        <f>IF('wg H_Lorenc'!$K57=DB$1,kwantylowa!$K57,0)</f>
        <v>0</v>
      </c>
      <c r="DL57" s="213">
        <f>IF('wg H_Lorenc'!$L57=DB$1,kwantylowa!$L57,0)</f>
        <v>0</v>
      </c>
      <c r="DM57" s="213">
        <f>IF('wg H_Lorenc'!$M57=DB$1,kwantylowa!$M57,0)</f>
        <v>0</v>
      </c>
      <c r="DO57" s="213">
        <f>IF('wg H_Lorenc'!$B57=DO$1,kwantylowa!$B57,0)</f>
        <v>0</v>
      </c>
      <c r="DP57" s="213">
        <f>IF('wg H_Lorenc'!$C57=DO$1,kwantylowa!$C57,0)</f>
        <v>0</v>
      </c>
      <c r="DQ57" s="213">
        <f>IF('wg H_Lorenc'!$D57=DO$1,kwantylowa!$D57,0)</f>
        <v>0</v>
      </c>
      <c r="DR57" s="213">
        <f>IF('wg H_Lorenc'!$E57=DO$1,kwantylowa!$E57,0)</f>
        <v>0</v>
      </c>
      <c r="DS57" s="213">
        <f>IF('wg H_Lorenc'!$F57=DO$1,kwantylowa!$F57,0)</f>
        <v>0</v>
      </c>
      <c r="DT57" s="213">
        <f>IF('wg H_Lorenc'!$G57=DO$1,kwantylowa!$G57,0)</f>
        <v>0</v>
      </c>
      <c r="DU57" s="213">
        <f>IF('wg H_Lorenc'!$H57=DO$1,kwantylowa!$H57,0)</f>
        <v>0</v>
      </c>
      <c r="DV57" s="213">
        <f>IF('wg H_Lorenc'!$I57=DO$1,kwantylowa!$I57,0)</f>
        <v>0</v>
      </c>
      <c r="DW57" s="213">
        <f>IF('wg H_Lorenc'!$J57=DO$1,kwantylowa!$J57,0)</f>
        <v>0</v>
      </c>
      <c r="DX57" s="213">
        <f>IF('wg H_Lorenc'!$K57=DO$1,kwantylowa!$K57,0)</f>
        <v>0</v>
      </c>
      <c r="DY57" s="213">
        <f>IF('wg H_Lorenc'!$L57=DO$1,kwantylowa!$L57,0)</f>
        <v>0</v>
      </c>
      <c r="DZ57" s="213">
        <f>IF('wg H_Lorenc'!$M57=DO$1,kwantylowa!$M57,0)</f>
        <v>0</v>
      </c>
      <c r="EB57" s="213">
        <f>IF('wg H_Lorenc'!$B57=EB$1,kwantylowa!$B57,0)</f>
        <v>0</v>
      </c>
      <c r="EC57" s="213">
        <f>IF('wg H_Lorenc'!$C57=EB$1,kwantylowa!$C57,0)</f>
        <v>0</v>
      </c>
      <c r="ED57" s="213">
        <f>IF('wg H_Lorenc'!$D57=EB$1,kwantylowa!$D57,0)</f>
        <v>0</v>
      </c>
      <c r="EE57" s="213">
        <f>IF('wg H_Lorenc'!$E57=EB$1,kwantylowa!$E57,0)</f>
        <v>0</v>
      </c>
      <c r="EF57" s="213">
        <f>IF('wg H_Lorenc'!$F57=EB$1,kwantylowa!$F57,0)</f>
        <v>0</v>
      </c>
      <c r="EG57" s="213">
        <f>IF('wg H_Lorenc'!$G57=EB$1,kwantylowa!$G57,0)</f>
        <v>0</v>
      </c>
      <c r="EH57" s="213">
        <f>IF('wg H_Lorenc'!$H57=EB$1,kwantylowa!$H57,0)</f>
        <v>0</v>
      </c>
      <c r="EI57" s="213">
        <f>IF('wg H_Lorenc'!$I57=EB$1,kwantylowa!$I57,0)</f>
        <v>11</v>
      </c>
      <c r="EJ57" s="213">
        <f>IF('wg H_Lorenc'!$J57=EB$1,kwantylowa!$J57,0)</f>
        <v>0</v>
      </c>
      <c r="EK57" s="213">
        <f>IF('wg H_Lorenc'!$K57=EB$1,kwantylowa!$K57,0)</f>
        <v>0</v>
      </c>
      <c r="EL57" s="213">
        <f>IF('wg H_Lorenc'!$L57=EB$1,kwantylowa!$L57,0)</f>
        <v>0</v>
      </c>
      <c r="EM57" s="213">
        <f>IF('wg H_Lorenc'!$M57=EB$1,kwantylowa!$M57,0)</f>
        <v>0</v>
      </c>
    </row>
    <row r="58" spans="1:143" ht="9" customHeight="1">
      <c r="A58" s="212">
        <f>'w-wa'!A57</f>
        <v>1834</v>
      </c>
      <c r="B58" s="213">
        <f>IF('wg H_Lorenc'!B58=$A$1,kwantylowa!B58,0)</f>
        <v>0</v>
      </c>
      <c r="C58" s="213">
        <f>IF('wg H_Lorenc'!C58=$A$1,kwantylowa!C58,0)</f>
        <v>0</v>
      </c>
      <c r="D58" s="213">
        <f>IF('wg H_Lorenc'!D58=$A$1,kwantylowa!D58,0)</f>
        <v>0</v>
      </c>
      <c r="E58" s="213">
        <f>IF('wg H_Lorenc'!E58=$A$1,kwantylowa!E58,0)</f>
        <v>0</v>
      </c>
      <c r="F58" s="213">
        <f>IF('wg H_Lorenc'!F58=$A$1,kwantylowa!F58,0)</f>
        <v>0</v>
      </c>
      <c r="G58" s="213">
        <f>IF('wg H_Lorenc'!G58=$A$1,kwantylowa!G58,0)</f>
        <v>0</v>
      </c>
      <c r="H58" s="213">
        <f>IF('wg H_Lorenc'!H58=$A$1,kwantylowa!H58,0)</f>
        <v>0</v>
      </c>
      <c r="I58" s="213">
        <f>IF('wg H_Lorenc'!I58=$A$1,kwantylowa!I58,0)</f>
        <v>0</v>
      </c>
      <c r="J58" s="213">
        <f>IF('wg H_Lorenc'!J58=$A$1,kwantylowa!J58,0)</f>
        <v>0</v>
      </c>
      <c r="K58" s="213">
        <f>IF('wg H_Lorenc'!K58=$A$1,kwantylowa!K58,0)</f>
        <v>0</v>
      </c>
      <c r="L58" s="213">
        <f>IF('wg H_Lorenc'!L58=$A$1,kwantylowa!L58,0)</f>
        <v>0</v>
      </c>
      <c r="M58" s="213">
        <f>IF('wg H_Lorenc'!M58=$A$1,kwantylowa!M58,0)</f>
        <v>0</v>
      </c>
      <c r="O58" s="213">
        <f>IF('wg H_Lorenc'!$B58=$O$1,kwantylowa!$B58,0)</f>
        <v>0</v>
      </c>
      <c r="P58" s="213">
        <f>IF('wg H_Lorenc'!$C58=$O$1,kwantylowa!$C58,0)</f>
        <v>0</v>
      </c>
      <c r="Q58" s="213">
        <f>IF('wg H_Lorenc'!$D58=$O$1,kwantylowa!$D58,0)</f>
        <v>0</v>
      </c>
      <c r="R58" s="213">
        <f>IF('wg H_Lorenc'!$E58=$O$1,kwantylowa!$E58,0)</f>
        <v>0</v>
      </c>
      <c r="S58" s="213">
        <f>IF('wg H_Lorenc'!$F58=$O$1,kwantylowa!$F58,0)</f>
        <v>0</v>
      </c>
      <c r="T58" s="213">
        <f>IF('wg H_Lorenc'!$G58=$O$1,kwantylowa!$G58,0)</f>
        <v>0</v>
      </c>
      <c r="U58" s="213">
        <f>IF('wg H_Lorenc'!$H58=$O$1,kwantylowa!$H58,0)</f>
        <v>0</v>
      </c>
      <c r="V58" s="213">
        <f>IF('wg H_Lorenc'!$I58=$O$1,kwantylowa!$I58,0)</f>
        <v>0</v>
      </c>
      <c r="W58" s="213">
        <f>IF('wg H_Lorenc'!$J58=$O$1,kwantylowa!$J58,0)</f>
        <v>0</v>
      </c>
      <c r="X58" s="213">
        <f>IF('wg H_Lorenc'!$K58=$O$1,kwantylowa!$K58,0)</f>
        <v>0</v>
      </c>
      <c r="Y58" s="213">
        <f>IF('wg H_Lorenc'!$L58=$O$1,kwantylowa!$L58,0)</f>
        <v>0</v>
      </c>
      <c r="Z58" s="213">
        <f>IF('wg H_Lorenc'!$M58=$O$1,kwantylowa!$M58,0)</f>
        <v>0</v>
      </c>
      <c r="AB58" s="213">
        <f>IF('wg H_Lorenc'!$B58=$AB$1,kwantylowa!$B58,0)</f>
        <v>0</v>
      </c>
      <c r="AC58" s="213">
        <f>IF('wg H_Lorenc'!$C58=AB$1,kwantylowa!$C58,0)</f>
        <v>0</v>
      </c>
      <c r="AD58" s="213">
        <f>IF('wg H_Lorenc'!$D58=AB$1,kwantylowa!$D58,0)</f>
        <v>0</v>
      </c>
      <c r="AE58" s="213">
        <f>IF('wg H_Lorenc'!$E58=AB$1,kwantylowa!$E58,0)</f>
        <v>0</v>
      </c>
      <c r="AF58" s="213">
        <f>IF('wg H_Lorenc'!$F58=AB$1,kwantylowa!$F58,0)</f>
        <v>0</v>
      </c>
      <c r="AG58" s="213">
        <f>IF('wg H_Lorenc'!$G58=AB$1,kwantylowa!$G58,0)</f>
        <v>0</v>
      </c>
      <c r="AH58" s="213">
        <f>IF('wg H_Lorenc'!$H58=AB$1,kwantylowa!$H58,0)</f>
        <v>1</v>
      </c>
      <c r="AI58" s="213">
        <f>IF('wg H_Lorenc'!$I58=AB$1,kwantylowa!$I58,0)</f>
        <v>1</v>
      </c>
      <c r="AJ58" s="213">
        <f>IF('wg H_Lorenc'!$J58=AB$1,kwantylowa!$J58,0)</f>
        <v>0</v>
      </c>
      <c r="AK58" s="213">
        <f>IF('wg H_Lorenc'!$K58=AB$1,kwantylowa!$K58,0)</f>
        <v>0</v>
      </c>
      <c r="AL58" s="213">
        <f>IF('wg H_Lorenc'!$L58=AB$1,kwantylowa!$L58,0)</f>
        <v>0</v>
      </c>
      <c r="AM58" s="213">
        <f>IF('wg H_Lorenc'!$M58=AB$1,kwantylowa!$M58,0)</f>
        <v>0</v>
      </c>
      <c r="AO58" s="213">
        <f>IF('wg H_Lorenc'!$B58=AO$1,kwantylowa!$B58,0)</f>
        <v>5</v>
      </c>
      <c r="AP58" s="213">
        <f>IF('wg H_Lorenc'!$C58=AO$1,kwantylowa!$C58,0)</f>
        <v>0</v>
      </c>
      <c r="AQ58" s="213">
        <f>IF('wg H_Lorenc'!$D58=AO$1,kwantylowa!$D58,0)</f>
        <v>0</v>
      </c>
      <c r="AR58" s="213">
        <f>IF('wg H_Lorenc'!$E58=AO$1,kwantylowa!$E58,0)</f>
        <v>0</v>
      </c>
      <c r="AS58" s="213">
        <f>IF('wg H_Lorenc'!$F58=AO$1,kwantylowa!$F58,0)</f>
        <v>5</v>
      </c>
      <c r="AT58" s="213">
        <f>IF('wg H_Lorenc'!$G58=AO$1,kwantylowa!$G58,0)</f>
        <v>0</v>
      </c>
      <c r="AU58" s="213">
        <f>IF('wg H_Lorenc'!$H58=AO$1,kwantylowa!$H58,0)</f>
        <v>0</v>
      </c>
      <c r="AV58" s="213">
        <f>IF('wg H_Lorenc'!$I58=AO$1,kwantylowa!$I58,0)</f>
        <v>0</v>
      </c>
      <c r="AW58" s="213">
        <f>IF('wg H_Lorenc'!$J58=AO$1,kwantylowa!$J58,0)</f>
        <v>0</v>
      </c>
      <c r="AX58" s="213">
        <f>IF('wg H_Lorenc'!$K58=AO$1,kwantylowa!$K58,0)</f>
        <v>0</v>
      </c>
      <c r="AY58" s="213">
        <f>IF('wg H_Lorenc'!$L58=AO$1,kwantylowa!$L58,0)</f>
        <v>0</v>
      </c>
      <c r="AZ58" s="213">
        <f>IF('wg H_Lorenc'!$M58=AO$1,kwantylowa!$M58,0)</f>
        <v>0</v>
      </c>
      <c r="BB58" s="213">
        <f>IF('wg H_Lorenc'!$B58=BB$1,kwantylowa!$B58,0)</f>
        <v>0</v>
      </c>
      <c r="BC58" s="213">
        <f>IF('wg H_Lorenc'!$C58=BB$1,kwantylowa!$C58,0)</f>
        <v>7</v>
      </c>
      <c r="BD58" s="213">
        <f>IF('wg H_Lorenc'!$D58=BB$1,kwantylowa!$D58,0)</f>
        <v>0</v>
      </c>
      <c r="BE58" s="213">
        <f>IF('wg H_Lorenc'!$E58=BB$1,kwantylowa!$E58,0)</f>
        <v>0</v>
      </c>
      <c r="BF58" s="213">
        <f>IF('wg H_Lorenc'!$F58=BB$1,kwantylowa!$F58,0)</f>
        <v>0</v>
      </c>
      <c r="BG58" s="213">
        <f>IF('wg H_Lorenc'!$G58=BB$1,kwantylowa!$G58,0)</f>
        <v>0</v>
      </c>
      <c r="BH58" s="213">
        <f>IF('wg H_Lorenc'!$H58=BB$1,kwantylowa!$H58,0)</f>
        <v>0</v>
      </c>
      <c r="BI58" s="213">
        <f>IF('wg H_Lorenc'!$I58=BB$1,kwantylowa!$I58,0)</f>
        <v>0</v>
      </c>
      <c r="BJ58" s="213">
        <f>IF('wg H_Lorenc'!$J58=BB$1,kwantylowa!$J58,0)</f>
        <v>4</v>
      </c>
      <c r="BK58" s="213">
        <f>IF('wg H_Lorenc'!$K58=BB$1,kwantylowa!$K58,0)</f>
        <v>0</v>
      </c>
      <c r="BL58" s="213">
        <f>IF('wg H_Lorenc'!$L58=BB$1,kwantylowa!$L58,0)</f>
        <v>0</v>
      </c>
      <c r="BM58" s="213">
        <f>IF('wg H_Lorenc'!$M58=BB$1,kwantylowa!$M58,0)</f>
        <v>6</v>
      </c>
      <c r="BO58" s="213">
        <f>IF('wg H_Lorenc'!$B58=BO$1,kwantylowa!$B58,0)</f>
        <v>0</v>
      </c>
      <c r="BP58" s="213">
        <f>IF('wg H_Lorenc'!$C58=BO$1,kwantylowa!$C58,0)</f>
        <v>0</v>
      </c>
      <c r="BQ58" s="213">
        <f>IF('wg H_Lorenc'!$D58=BO$1,kwantylowa!$D58,0)</f>
        <v>8</v>
      </c>
      <c r="BR58" s="213">
        <f>IF('wg H_Lorenc'!$E58=BO$1,kwantylowa!$E58,0)</f>
        <v>10</v>
      </c>
      <c r="BS58" s="213">
        <f>IF('wg H_Lorenc'!$F58=BO$1,kwantylowa!$F58,0)</f>
        <v>0</v>
      </c>
      <c r="BT58" s="213">
        <f>IF('wg H_Lorenc'!$G58=BO$1,kwantylowa!$G58,0)</f>
        <v>6</v>
      </c>
      <c r="BU58" s="213">
        <f>IF('wg H_Lorenc'!$H58=BO$1,kwantylowa!$H58,0)</f>
        <v>0</v>
      </c>
      <c r="BV58" s="213">
        <f>IF('wg H_Lorenc'!$I58=BO$1,kwantylowa!$I58,0)</f>
        <v>0</v>
      </c>
      <c r="BW58" s="213">
        <f>IF('wg H_Lorenc'!$J58=BO$1,kwantylowa!$J58,0)</f>
        <v>0</v>
      </c>
      <c r="BX58" s="213">
        <f>IF('wg H_Lorenc'!$K58=BO$1,kwantylowa!$K58,0)</f>
        <v>8</v>
      </c>
      <c r="BY58" s="213">
        <f>IF('wg H_Lorenc'!$L58=BO$1,kwantylowa!$L58,0)</f>
        <v>7</v>
      </c>
      <c r="BZ58" s="213">
        <f>IF('wg H_Lorenc'!$M58=BO$1,kwantylowa!$M58,0)</f>
        <v>0</v>
      </c>
      <c r="CB58" s="213">
        <f>IF('wg H_Lorenc'!$B58=CB$1,kwantylowa!$B58,0)</f>
        <v>0</v>
      </c>
      <c r="CC58" s="213">
        <f>IF('wg H_Lorenc'!$C58=CB$1,kwantylowa!$C58,0)</f>
        <v>0</v>
      </c>
      <c r="CD58" s="213">
        <f>IF('wg H_Lorenc'!$D58=CB$1,kwantylowa!$D58,0)</f>
        <v>0</v>
      </c>
      <c r="CE58" s="213">
        <f>IF('wg H_Lorenc'!$E58=CB$1,kwantylowa!$E58,0)</f>
        <v>0</v>
      </c>
      <c r="CF58" s="213">
        <f>IF('wg H_Lorenc'!$F58=CB$1,kwantylowa!$F58,0)</f>
        <v>0</v>
      </c>
      <c r="CG58" s="213">
        <f>IF('wg H_Lorenc'!$G58=CB$1,kwantylowa!$G58,0)</f>
        <v>0</v>
      </c>
      <c r="CH58" s="213">
        <f>IF('wg H_Lorenc'!$H58=CB$1,kwantylowa!$H58,0)</f>
        <v>0</v>
      </c>
      <c r="CI58" s="213">
        <f>IF('wg H_Lorenc'!$I58=CB$1,kwantylowa!$I58,0)</f>
        <v>0</v>
      </c>
      <c r="CJ58" s="213">
        <f>IF('wg H_Lorenc'!$J58=CB$1,kwantylowa!$J58,0)</f>
        <v>0</v>
      </c>
      <c r="CK58" s="213">
        <f>IF('wg H_Lorenc'!$K58=CB$1,kwantylowa!$K58,0)</f>
        <v>0</v>
      </c>
      <c r="CL58" s="213">
        <f>IF('wg H_Lorenc'!$L58=CB$1,kwantylowa!$L58,0)</f>
        <v>0</v>
      </c>
      <c r="CM58" s="213">
        <f>IF('wg H_Lorenc'!$M58=CB$1,kwantylowa!$M58,0)</f>
        <v>0</v>
      </c>
      <c r="CO58" s="213">
        <f>IF('wg H_Lorenc'!$B58=CO$1,kwantylowa!$B58,0)</f>
        <v>0</v>
      </c>
      <c r="CP58" s="213">
        <f>IF('wg H_Lorenc'!$C58=CO$1,kwantylowa!$C58,0)</f>
        <v>0</v>
      </c>
      <c r="CQ58" s="213">
        <f>IF('wg H_Lorenc'!$D58=CO$1,kwantylowa!$D58,0)</f>
        <v>0</v>
      </c>
      <c r="CR58" s="213">
        <f>IF('wg H_Lorenc'!$E58=CO$1,kwantylowa!$E58,0)</f>
        <v>0</v>
      </c>
      <c r="CS58" s="213">
        <f>IF('wg H_Lorenc'!$F58=CO$1,kwantylowa!$F58,0)</f>
        <v>0</v>
      </c>
      <c r="CT58" s="213">
        <f>IF('wg H_Lorenc'!$G58=CO$1,kwantylowa!$G58,0)</f>
        <v>0</v>
      </c>
      <c r="CU58" s="213">
        <f>IF('wg H_Lorenc'!$H58=CO$1,kwantylowa!$H58,0)</f>
        <v>0</v>
      </c>
      <c r="CV58" s="213">
        <f>IF('wg H_Lorenc'!$I58=CO$1,kwantylowa!$I58,0)</f>
        <v>0</v>
      </c>
      <c r="CW58" s="213">
        <f>IF('wg H_Lorenc'!$J58=CO$1,kwantylowa!$J58,0)</f>
        <v>0</v>
      </c>
      <c r="CX58" s="213">
        <f>IF('wg H_Lorenc'!$K58=CO$1,kwantylowa!$K58,0)</f>
        <v>0</v>
      </c>
      <c r="CY58" s="213">
        <f>IF('wg H_Lorenc'!$L58=CO$1,kwantylowa!$L58,0)</f>
        <v>0</v>
      </c>
      <c r="CZ58" s="213">
        <f>IF('wg H_Lorenc'!$M58=CO$1,kwantylowa!$M58,0)</f>
        <v>0</v>
      </c>
      <c r="DB58" s="213">
        <f>IF('wg H_Lorenc'!$B58=DB$1,kwantylowa!$B58,0)</f>
        <v>0</v>
      </c>
      <c r="DC58" s="213">
        <f>IF('wg H_Lorenc'!$C58=DB$1,kwantylowa!$C58,0)</f>
        <v>0</v>
      </c>
      <c r="DD58" s="213">
        <f>IF('wg H_Lorenc'!$D58=DB$1,kwantylowa!$D58,0)</f>
        <v>0</v>
      </c>
      <c r="DE58" s="213">
        <f>IF('wg H_Lorenc'!$E58=DB$1,kwantylowa!$E58,0)</f>
        <v>0</v>
      </c>
      <c r="DF58" s="213">
        <f>IF('wg H_Lorenc'!$F58=DB$1,kwantylowa!$F58,0)</f>
        <v>0</v>
      </c>
      <c r="DG58" s="213">
        <f>IF('wg H_Lorenc'!$G58=DB$1,kwantylowa!$G58,0)</f>
        <v>0</v>
      </c>
      <c r="DH58" s="213">
        <f>IF('wg H_Lorenc'!$H58=DB$1,kwantylowa!$H58,0)</f>
        <v>0</v>
      </c>
      <c r="DI58" s="213">
        <f>IF('wg H_Lorenc'!$I58=DB$1,kwantylowa!$I58,0)</f>
        <v>0</v>
      </c>
      <c r="DJ58" s="213">
        <f>IF('wg H_Lorenc'!$J58=DB$1,kwantylowa!$J58,0)</f>
        <v>0</v>
      </c>
      <c r="DK58" s="213">
        <f>IF('wg H_Lorenc'!$K58=DB$1,kwantylowa!$K58,0)</f>
        <v>0</v>
      </c>
      <c r="DL58" s="213">
        <f>IF('wg H_Lorenc'!$L58=DB$1,kwantylowa!$L58,0)</f>
        <v>0</v>
      </c>
      <c r="DM58" s="213">
        <f>IF('wg H_Lorenc'!$M58=DB$1,kwantylowa!$M58,0)</f>
        <v>0</v>
      </c>
      <c r="DO58" s="213">
        <f>IF('wg H_Lorenc'!$B58=DO$1,kwantylowa!$B58,0)</f>
        <v>0</v>
      </c>
      <c r="DP58" s="213">
        <f>IF('wg H_Lorenc'!$C58=DO$1,kwantylowa!$C58,0)</f>
        <v>0</v>
      </c>
      <c r="DQ58" s="213">
        <f>IF('wg H_Lorenc'!$D58=DO$1,kwantylowa!$D58,0)</f>
        <v>0</v>
      </c>
      <c r="DR58" s="213">
        <f>IF('wg H_Lorenc'!$E58=DO$1,kwantylowa!$E58,0)</f>
        <v>0</v>
      </c>
      <c r="DS58" s="213">
        <f>IF('wg H_Lorenc'!$F58=DO$1,kwantylowa!$F58,0)</f>
        <v>0</v>
      </c>
      <c r="DT58" s="213">
        <f>IF('wg H_Lorenc'!$G58=DO$1,kwantylowa!$G58,0)</f>
        <v>0</v>
      </c>
      <c r="DU58" s="213">
        <f>IF('wg H_Lorenc'!$H58=DO$1,kwantylowa!$H58,0)</f>
        <v>0</v>
      </c>
      <c r="DV58" s="213">
        <f>IF('wg H_Lorenc'!$I58=DO$1,kwantylowa!$I58,0)</f>
        <v>0</v>
      </c>
      <c r="DW58" s="213">
        <f>IF('wg H_Lorenc'!$J58=DO$1,kwantylowa!$J58,0)</f>
        <v>0</v>
      </c>
      <c r="DX58" s="213">
        <f>IF('wg H_Lorenc'!$K58=DO$1,kwantylowa!$K58,0)</f>
        <v>0</v>
      </c>
      <c r="DY58" s="213">
        <f>IF('wg H_Lorenc'!$L58=DO$1,kwantylowa!$L58,0)</f>
        <v>0</v>
      </c>
      <c r="DZ58" s="213">
        <f>IF('wg H_Lorenc'!$M58=DO$1,kwantylowa!$M58,0)</f>
        <v>0</v>
      </c>
      <c r="EB58" s="213">
        <f>IF('wg H_Lorenc'!$B58=EB$1,kwantylowa!$B58,0)</f>
        <v>0</v>
      </c>
      <c r="EC58" s="213">
        <f>IF('wg H_Lorenc'!$C58=EB$1,kwantylowa!$C58,0)</f>
        <v>0</v>
      </c>
      <c r="ED58" s="213">
        <f>IF('wg H_Lorenc'!$D58=EB$1,kwantylowa!$D58,0)</f>
        <v>0</v>
      </c>
      <c r="EE58" s="213">
        <f>IF('wg H_Lorenc'!$E58=EB$1,kwantylowa!$E58,0)</f>
        <v>0</v>
      </c>
      <c r="EF58" s="213">
        <f>IF('wg H_Lorenc'!$F58=EB$1,kwantylowa!$F58,0)</f>
        <v>0</v>
      </c>
      <c r="EG58" s="213">
        <f>IF('wg H_Lorenc'!$G58=EB$1,kwantylowa!$G58,0)</f>
        <v>0</v>
      </c>
      <c r="EH58" s="213">
        <f>IF('wg H_Lorenc'!$H58=EB$1,kwantylowa!$H58,0)</f>
        <v>0</v>
      </c>
      <c r="EI58" s="213">
        <f>IF('wg H_Lorenc'!$I58=EB$1,kwantylowa!$I58,0)</f>
        <v>0</v>
      </c>
      <c r="EJ58" s="213">
        <f>IF('wg H_Lorenc'!$J58=EB$1,kwantylowa!$J58,0)</f>
        <v>0</v>
      </c>
      <c r="EK58" s="213">
        <f>IF('wg H_Lorenc'!$K58=EB$1,kwantylowa!$K58,0)</f>
        <v>0</v>
      </c>
      <c r="EL58" s="213">
        <f>IF('wg H_Lorenc'!$L58=EB$1,kwantylowa!$L58,0)</f>
        <v>0</v>
      </c>
      <c r="EM58" s="213">
        <f>IF('wg H_Lorenc'!$M58=EB$1,kwantylowa!$M58,0)</f>
        <v>0</v>
      </c>
    </row>
    <row r="59" spans="1:143" ht="9" customHeight="1">
      <c r="A59" s="212">
        <f>'w-wa'!A58</f>
        <v>1835</v>
      </c>
      <c r="B59" s="213">
        <f>IF('wg H_Lorenc'!B59=$A$1,kwantylowa!B59,0)</f>
        <v>0</v>
      </c>
      <c r="C59" s="213">
        <f>IF('wg H_Lorenc'!C59=$A$1,kwantylowa!C59,0)</f>
        <v>0</v>
      </c>
      <c r="D59" s="213">
        <f>IF('wg H_Lorenc'!D59=$A$1,kwantylowa!D59,0)</f>
        <v>0</v>
      </c>
      <c r="E59" s="213">
        <f>IF('wg H_Lorenc'!E59=$A$1,kwantylowa!E59,0)</f>
        <v>0</v>
      </c>
      <c r="F59" s="213">
        <f>IF('wg H_Lorenc'!F59=$A$1,kwantylowa!F59,0)</f>
        <v>0</v>
      </c>
      <c r="G59" s="213">
        <f>IF('wg H_Lorenc'!G59=$A$1,kwantylowa!G59,0)</f>
        <v>0</v>
      </c>
      <c r="H59" s="213">
        <f>IF('wg H_Lorenc'!H59=$A$1,kwantylowa!H59,0)</f>
        <v>0</v>
      </c>
      <c r="I59" s="213">
        <f>IF('wg H_Lorenc'!I59=$A$1,kwantylowa!I59,0)</f>
        <v>0</v>
      </c>
      <c r="J59" s="213">
        <f>IF('wg H_Lorenc'!J59=$A$1,kwantylowa!J59,0)</f>
        <v>0</v>
      </c>
      <c r="K59" s="213">
        <f>IF('wg H_Lorenc'!K59=$A$1,kwantylowa!K59,0)</f>
        <v>0</v>
      </c>
      <c r="L59" s="213">
        <f>IF('wg H_Lorenc'!L59=$A$1,kwantylowa!L59,0)</f>
        <v>0</v>
      </c>
      <c r="M59" s="213">
        <f>IF('wg H_Lorenc'!M59=$A$1,kwantylowa!M59,0)</f>
        <v>0</v>
      </c>
      <c r="O59" s="213">
        <f>IF('wg H_Lorenc'!$B59=$O$1,kwantylowa!$B59,0)</f>
        <v>0</v>
      </c>
      <c r="P59" s="213">
        <f>IF('wg H_Lorenc'!$C59=$O$1,kwantylowa!$C59,0)</f>
        <v>0</v>
      </c>
      <c r="Q59" s="213">
        <f>IF('wg H_Lorenc'!$D59=$O$1,kwantylowa!$D59,0)</f>
        <v>0</v>
      </c>
      <c r="R59" s="213">
        <f>IF('wg H_Lorenc'!$E59=$O$1,kwantylowa!$E59,0)</f>
        <v>0</v>
      </c>
      <c r="S59" s="213">
        <f>IF('wg H_Lorenc'!$F59=$O$1,kwantylowa!$F59,0)</f>
        <v>0</v>
      </c>
      <c r="T59" s="213">
        <f>IF('wg H_Lorenc'!$G59=$O$1,kwantylowa!$G59,0)</f>
        <v>0</v>
      </c>
      <c r="U59" s="213">
        <f>IF('wg H_Lorenc'!$H59=$O$1,kwantylowa!$H59,0)</f>
        <v>0</v>
      </c>
      <c r="V59" s="213">
        <f>IF('wg H_Lorenc'!$I59=$O$1,kwantylowa!$I59,0)</f>
        <v>0</v>
      </c>
      <c r="W59" s="213">
        <f>IF('wg H_Lorenc'!$J59=$O$1,kwantylowa!$J59,0)</f>
        <v>0</v>
      </c>
      <c r="X59" s="213">
        <f>IF('wg H_Lorenc'!$K59=$O$1,kwantylowa!$K59,0)</f>
        <v>0</v>
      </c>
      <c r="Y59" s="213">
        <f>IF('wg H_Lorenc'!$L59=$O$1,kwantylowa!$L59,0)</f>
        <v>0</v>
      </c>
      <c r="Z59" s="213">
        <f>IF('wg H_Lorenc'!$M59=$O$1,kwantylowa!$M59,0)</f>
        <v>0</v>
      </c>
      <c r="AB59" s="213">
        <f>IF('wg H_Lorenc'!$B59=$AB$1,kwantylowa!$B59,0)</f>
        <v>0</v>
      </c>
      <c r="AC59" s="213">
        <f>IF('wg H_Lorenc'!$C59=AB$1,kwantylowa!$C59,0)</f>
        <v>0</v>
      </c>
      <c r="AD59" s="213">
        <f>IF('wg H_Lorenc'!$D59=AB$1,kwantylowa!$D59,0)</f>
        <v>0</v>
      </c>
      <c r="AE59" s="213">
        <f>IF('wg H_Lorenc'!$E59=AB$1,kwantylowa!$E59,0)</f>
        <v>0</v>
      </c>
      <c r="AF59" s="213">
        <f>IF('wg H_Lorenc'!$F59=AB$1,kwantylowa!$F59,0)</f>
        <v>0</v>
      </c>
      <c r="AG59" s="213">
        <f>IF('wg H_Lorenc'!$G59=AB$1,kwantylowa!$G59,0)</f>
        <v>0</v>
      </c>
      <c r="AH59" s="213">
        <f>IF('wg H_Lorenc'!$H59=AB$1,kwantylowa!$H59,0)</f>
        <v>0</v>
      </c>
      <c r="AI59" s="213">
        <f>IF('wg H_Lorenc'!$I59=AB$1,kwantylowa!$I59,0)</f>
        <v>0</v>
      </c>
      <c r="AJ59" s="213">
        <f>IF('wg H_Lorenc'!$J59=AB$1,kwantylowa!$J59,0)</f>
        <v>0</v>
      </c>
      <c r="AK59" s="213">
        <f>IF('wg H_Lorenc'!$K59=AB$1,kwantylowa!$K59,0)</f>
        <v>0</v>
      </c>
      <c r="AL59" s="213">
        <f>IF('wg H_Lorenc'!$L59=AB$1,kwantylowa!$L59,0)</f>
        <v>0</v>
      </c>
      <c r="AM59" s="213">
        <f>IF('wg H_Lorenc'!$M59=AB$1,kwantylowa!$M59,0)</f>
        <v>0</v>
      </c>
      <c r="AO59" s="213">
        <f>IF('wg H_Lorenc'!$B59=AO$1,kwantylowa!$B59,0)</f>
        <v>6</v>
      </c>
      <c r="AP59" s="213">
        <f>IF('wg H_Lorenc'!$C59=AO$1,kwantylowa!$C59,0)</f>
        <v>4</v>
      </c>
      <c r="AQ59" s="213">
        <f>IF('wg H_Lorenc'!$D59=AO$1,kwantylowa!$D59,0)</f>
        <v>0</v>
      </c>
      <c r="AR59" s="213">
        <f>IF('wg H_Lorenc'!$E59=AO$1,kwantylowa!$E59,0)</f>
        <v>0</v>
      </c>
      <c r="AS59" s="213">
        <f>IF('wg H_Lorenc'!$F59=AO$1,kwantylowa!$F59,0)</f>
        <v>0</v>
      </c>
      <c r="AT59" s="213">
        <f>IF('wg H_Lorenc'!$G59=AO$1,kwantylowa!$G59,0)</f>
        <v>0</v>
      </c>
      <c r="AU59" s="213">
        <f>IF('wg H_Lorenc'!$H59=AO$1,kwantylowa!$H59,0)</f>
        <v>0</v>
      </c>
      <c r="AV59" s="213">
        <f>IF('wg H_Lorenc'!$I59=AO$1,kwantylowa!$I59,0)</f>
        <v>0</v>
      </c>
      <c r="AW59" s="213">
        <f>IF('wg H_Lorenc'!$J59=AO$1,kwantylowa!$J59,0)</f>
        <v>0</v>
      </c>
      <c r="AX59" s="213">
        <f>IF('wg H_Lorenc'!$K59=AO$1,kwantylowa!$K59,0)</f>
        <v>0</v>
      </c>
      <c r="AY59" s="213">
        <f>IF('wg H_Lorenc'!$L59=AO$1,kwantylowa!$L59,0)</f>
        <v>0</v>
      </c>
      <c r="AZ59" s="213">
        <f>IF('wg H_Lorenc'!$M59=AO$1,kwantylowa!$M59,0)</f>
        <v>0</v>
      </c>
      <c r="BB59" s="213">
        <f>IF('wg H_Lorenc'!$B59=BB$1,kwantylowa!$B59,0)</f>
        <v>0</v>
      </c>
      <c r="BC59" s="213">
        <f>IF('wg H_Lorenc'!$C59=BB$1,kwantylowa!$C59,0)</f>
        <v>0</v>
      </c>
      <c r="BD59" s="213">
        <f>IF('wg H_Lorenc'!$D59=BB$1,kwantylowa!$D59,0)</f>
        <v>7</v>
      </c>
      <c r="BE59" s="213">
        <f>IF('wg H_Lorenc'!$E59=BB$1,kwantylowa!$E59,0)</f>
        <v>0</v>
      </c>
      <c r="BF59" s="213">
        <f>IF('wg H_Lorenc'!$F59=BB$1,kwantylowa!$F59,0)</f>
        <v>0</v>
      </c>
      <c r="BG59" s="213">
        <f>IF('wg H_Lorenc'!$G59=BB$1,kwantylowa!$G59,0)</f>
        <v>0</v>
      </c>
      <c r="BH59" s="213">
        <f>IF('wg H_Lorenc'!$H59=BB$1,kwantylowa!$H59,0)</f>
        <v>0</v>
      </c>
      <c r="BI59" s="213">
        <f>IF('wg H_Lorenc'!$I59=BB$1,kwantylowa!$I59,0)</f>
        <v>0</v>
      </c>
      <c r="BJ59" s="213">
        <f>IF('wg H_Lorenc'!$J59=BB$1,kwantylowa!$J59,0)</f>
        <v>0</v>
      </c>
      <c r="BK59" s="213">
        <f>IF('wg H_Lorenc'!$K59=BB$1,kwantylowa!$K59,0)</f>
        <v>0</v>
      </c>
      <c r="BL59" s="213">
        <f>IF('wg H_Lorenc'!$L59=BB$1,kwantylowa!$L59,0)</f>
        <v>0</v>
      </c>
      <c r="BM59" s="213">
        <f>IF('wg H_Lorenc'!$M59=BB$1,kwantylowa!$M59,0)</f>
        <v>0</v>
      </c>
      <c r="BO59" s="213">
        <f>IF('wg H_Lorenc'!$B59=BO$1,kwantylowa!$B59,0)</f>
        <v>0</v>
      </c>
      <c r="BP59" s="213">
        <f>IF('wg H_Lorenc'!$C59=BO$1,kwantylowa!$C59,0)</f>
        <v>0</v>
      </c>
      <c r="BQ59" s="213">
        <f>IF('wg H_Lorenc'!$D59=BO$1,kwantylowa!$D59,0)</f>
        <v>0</v>
      </c>
      <c r="BR59" s="213">
        <f>IF('wg H_Lorenc'!$E59=BO$1,kwantylowa!$E59,0)</f>
        <v>0</v>
      </c>
      <c r="BS59" s="213">
        <f>IF('wg H_Lorenc'!$F59=BO$1,kwantylowa!$F59,0)</f>
        <v>10</v>
      </c>
      <c r="BT59" s="213">
        <f>IF('wg H_Lorenc'!$G59=BO$1,kwantylowa!$G59,0)</f>
        <v>6</v>
      </c>
      <c r="BU59" s="213">
        <f>IF('wg H_Lorenc'!$H59=BO$1,kwantylowa!$H59,0)</f>
        <v>6</v>
      </c>
      <c r="BV59" s="213">
        <f>IF('wg H_Lorenc'!$I59=BO$1,kwantylowa!$I59,0)</f>
        <v>0</v>
      </c>
      <c r="BW59" s="213">
        <f>IF('wg H_Lorenc'!$J59=BO$1,kwantylowa!$J59,0)</f>
        <v>6</v>
      </c>
      <c r="BX59" s="213">
        <f>IF('wg H_Lorenc'!$K59=BO$1,kwantylowa!$K59,0)</f>
        <v>8</v>
      </c>
      <c r="BY59" s="213">
        <f>IF('wg H_Lorenc'!$L59=BO$1,kwantylowa!$L59,0)</f>
        <v>0</v>
      </c>
      <c r="BZ59" s="213">
        <f>IF('wg H_Lorenc'!$M59=BO$1,kwantylowa!$M59,0)</f>
        <v>0</v>
      </c>
      <c r="CB59" s="213">
        <f>IF('wg H_Lorenc'!$B59=CB$1,kwantylowa!$B59,0)</f>
        <v>0</v>
      </c>
      <c r="CC59" s="213">
        <f>IF('wg H_Lorenc'!$C59=CB$1,kwantylowa!$C59,0)</f>
        <v>0</v>
      </c>
      <c r="CD59" s="213">
        <f>IF('wg H_Lorenc'!$D59=CB$1,kwantylowa!$D59,0)</f>
        <v>0</v>
      </c>
      <c r="CE59" s="213">
        <f>IF('wg H_Lorenc'!$E59=CB$1,kwantylowa!$E59,0)</f>
        <v>11</v>
      </c>
      <c r="CF59" s="213">
        <f>IF('wg H_Lorenc'!$F59=CB$1,kwantylowa!$F59,0)</f>
        <v>0</v>
      </c>
      <c r="CG59" s="213">
        <f>IF('wg H_Lorenc'!$G59=CB$1,kwantylowa!$G59,0)</f>
        <v>0</v>
      </c>
      <c r="CH59" s="213">
        <f>IF('wg H_Lorenc'!$H59=CB$1,kwantylowa!$H59,0)</f>
        <v>0</v>
      </c>
      <c r="CI59" s="213">
        <f>IF('wg H_Lorenc'!$I59=CB$1,kwantylowa!$I59,0)</f>
        <v>0</v>
      </c>
      <c r="CJ59" s="213">
        <f>IF('wg H_Lorenc'!$J59=CB$1,kwantylowa!$J59,0)</f>
        <v>0</v>
      </c>
      <c r="CK59" s="213">
        <f>IF('wg H_Lorenc'!$K59=CB$1,kwantylowa!$K59,0)</f>
        <v>0</v>
      </c>
      <c r="CL59" s="213">
        <f>IF('wg H_Lorenc'!$L59=CB$1,kwantylowa!$L59,0)</f>
        <v>0</v>
      </c>
      <c r="CM59" s="213">
        <f>IF('wg H_Lorenc'!$M59=CB$1,kwantylowa!$M59,0)</f>
        <v>11</v>
      </c>
      <c r="CO59" s="213">
        <f>IF('wg H_Lorenc'!$B59=CO$1,kwantylowa!$B59,0)</f>
        <v>0</v>
      </c>
      <c r="CP59" s="213">
        <f>IF('wg H_Lorenc'!$C59=CO$1,kwantylowa!$C59,0)</f>
        <v>0</v>
      </c>
      <c r="CQ59" s="213">
        <f>IF('wg H_Lorenc'!$D59=CO$1,kwantylowa!$D59,0)</f>
        <v>0</v>
      </c>
      <c r="CR59" s="213">
        <f>IF('wg H_Lorenc'!$E59=CO$1,kwantylowa!$E59,0)</f>
        <v>0</v>
      </c>
      <c r="CS59" s="213">
        <f>IF('wg H_Lorenc'!$F59=CO$1,kwantylowa!$F59,0)</f>
        <v>0</v>
      </c>
      <c r="CT59" s="213">
        <f>IF('wg H_Lorenc'!$G59=CO$1,kwantylowa!$G59,0)</f>
        <v>0</v>
      </c>
      <c r="CU59" s="213">
        <f>IF('wg H_Lorenc'!$H59=CO$1,kwantylowa!$H59,0)</f>
        <v>0</v>
      </c>
      <c r="CV59" s="213">
        <f>IF('wg H_Lorenc'!$I59=CO$1,kwantylowa!$I59,0)</f>
        <v>0</v>
      </c>
      <c r="CW59" s="213">
        <f>IF('wg H_Lorenc'!$J59=CO$1,kwantylowa!$J59,0)</f>
        <v>0</v>
      </c>
      <c r="CX59" s="213">
        <f>IF('wg H_Lorenc'!$K59=CO$1,kwantylowa!$K59,0)</f>
        <v>0</v>
      </c>
      <c r="CY59" s="213">
        <f>IF('wg H_Lorenc'!$L59=CO$1,kwantylowa!$L59,0)</f>
        <v>0</v>
      </c>
      <c r="CZ59" s="213">
        <f>IF('wg H_Lorenc'!$M59=CO$1,kwantylowa!$M59,0)</f>
        <v>0</v>
      </c>
      <c r="DB59" s="213">
        <f>IF('wg H_Lorenc'!$B59=DB$1,kwantylowa!$B59,0)</f>
        <v>0</v>
      </c>
      <c r="DC59" s="213">
        <f>IF('wg H_Lorenc'!$C59=DB$1,kwantylowa!$C59,0)</f>
        <v>0</v>
      </c>
      <c r="DD59" s="213">
        <f>IF('wg H_Lorenc'!$D59=DB$1,kwantylowa!$D59,0)</f>
        <v>0</v>
      </c>
      <c r="DE59" s="213">
        <f>IF('wg H_Lorenc'!$E59=DB$1,kwantylowa!$E59,0)</f>
        <v>0</v>
      </c>
      <c r="DF59" s="213">
        <f>IF('wg H_Lorenc'!$F59=DB$1,kwantylowa!$F59,0)</f>
        <v>0</v>
      </c>
      <c r="DG59" s="213">
        <f>IF('wg H_Lorenc'!$G59=DB$1,kwantylowa!$G59,0)</f>
        <v>0</v>
      </c>
      <c r="DH59" s="213">
        <f>IF('wg H_Lorenc'!$H59=DB$1,kwantylowa!$H59,0)</f>
        <v>0</v>
      </c>
      <c r="DI59" s="213">
        <f>IF('wg H_Lorenc'!$I59=DB$1,kwantylowa!$I59,0)</f>
        <v>0</v>
      </c>
      <c r="DJ59" s="213">
        <f>IF('wg H_Lorenc'!$J59=DB$1,kwantylowa!$J59,0)</f>
        <v>0</v>
      </c>
      <c r="DK59" s="213">
        <f>IF('wg H_Lorenc'!$K59=DB$1,kwantylowa!$K59,0)</f>
        <v>0</v>
      </c>
      <c r="DL59" s="213">
        <f>IF('wg H_Lorenc'!$L59=DB$1,kwantylowa!$L59,0)</f>
        <v>11</v>
      </c>
      <c r="DM59" s="213">
        <f>IF('wg H_Lorenc'!$M59=DB$1,kwantylowa!$M59,0)</f>
        <v>0</v>
      </c>
      <c r="DO59" s="213">
        <f>IF('wg H_Lorenc'!$B59=DO$1,kwantylowa!$B59,0)</f>
        <v>0</v>
      </c>
      <c r="DP59" s="213">
        <f>IF('wg H_Lorenc'!$C59=DO$1,kwantylowa!$C59,0)</f>
        <v>0</v>
      </c>
      <c r="DQ59" s="213">
        <f>IF('wg H_Lorenc'!$D59=DO$1,kwantylowa!$D59,0)</f>
        <v>0</v>
      </c>
      <c r="DR59" s="213">
        <f>IF('wg H_Lorenc'!$E59=DO$1,kwantylowa!$E59,0)</f>
        <v>0</v>
      </c>
      <c r="DS59" s="213">
        <f>IF('wg H_Lorenc'!$F59=DO$1,kwantylowa!$F59,0)</f>
        <v>0</v>
      </c>
      <c r="DT59" s="213">
        <f>IF('wg H_Lorenc'!$G59=DO$1,kwantylowa!$G59,0)</f>
        <v>0</v>
      </c>
      <c r="DU59" s="213">
        <f>IF('wg H_Lorenc'!$H59=DO$1,kwantylowa!$H59,0)</f>
        <v>0</v>
      </c>
      <c r="DV59" s="213">
        <f>IF('wg H_Lorenc'!$I59=DO$1,kwantylowa!$I59,0)</f>
        <v>11</v>
      </c>
      <c r="DW59" s="213">
        <f>IF('wg H_Lorenc'!$J59=DO$1,kwantylowa!$J59,0)</f>
        <v>0</v>
      </c>
      <c r="DX59" s="213">
        <f>IF('wg H_Lorenc'!$K59=DO$1,kwantylowa!$K59,0)</f>
        <v>0</v>
      </c>
      <c r="DY59" s="213">
        <f>IF('wg H_Lorenc'!$L59=DO$1,kwantylowa!$L59,0)</f>
        <v>0</v>
      </c>
      <c r="DZ59" s="213">
        <f>IF('wg H_Lorenc'!$M59=DO$1,kwantylowa!$M59,0)</f>
        <v>0</v>
      </c>
      <c r="EB59" s="213">
        <f>IF('wg H_Lorenc'!$B59=EB$1,kwantylowa!$B59,0)</f>
        <v>0</v>
      </c>
      <c r="EC59" s="213">
        <f>IF('wg H_Lorenc'!$C59=EB$1,kwantylowa!$C59,0)</f>
        <v>0</v>
      </c>
      <c r="ED59" s="213">
        <f>IF('wg H_Lorenc'!$D59=EB$1,kwantylowa!$D59,0)</f>
        <v>0</v>
      </c>
      <c r="EE59" s="213">
        <f>IF('wg H_Lorenc'!$E59=EB$1,kwantylowa!$E59,0)</f>
        <v>0</v>
      </c>
      <c r="EF59" s="213">
        <f>IF('wg H_Lorenc'!$F59=EB$1,kwantylowa!$F59,0)</f>
        <v>0</v>
      </c>
      <c r="EG59" s="213">
        <f>IF('wg H_Lorenc'!$G59=EB$1,kwantylowa!$G59,0)</f>
        <v>0</v>
      </c>
      <c r="EH59" s="213">
        <f>IF('wg H_Lorenc'!$H59=EB$1,kwantylowa!$H59,0)</f>
        <v>0</v>
      </c>
      <c r="EI59" s="213">
        <f>IF('wg H_Lorenc'!$I59=EB$1,kwantylowa!$I59,0)</f>
        <v>0</v>
      </c>
      <c r="EJ59" s="213">
        <f>IF('wg H_Lorenc'!$J59=EB$1,kwantylowa!$J59,0)</f>
        <v>0</v>
      </c>
      <c r="EK59" s="213">
        <f>IF('wg H_Lorenc'!$K59=EB$1,kwantylowa!$K59,0)</f>
        <v>0</v>
      </c>
      <c r="EL59" s="213">
        <f>IF('wg H_Lorenc'!$L59=EB$1,kwantylowa!$L59,0)</f>
        <v>0</v>
      </c>
      <c r="EM59" s="213">
        <f>IF('wg H_Lorenc'!$M59=EB$1,kwantylowa!$M59,0)</f>
        <v>0</v>
      </c>
    </row>
    <row r="60" spans="1:143" ht="9" customHeight="1">
      <c r="A60" s="212">
        <f>'w-wa'!A59</f>
        <v>1836</v>
      </c>
      <c r="B60" s="213">
        <f>IF('wg H_Lorenc'!B60=$A$1,kwantylowa!B60,0)</f>
        <v>0</v>
      </c>
      <c r="C60" s="213">
        <f>IF('wg H_Lorenc'!C60=$A$1,kwantylowa!C60,0)</f>
        <v>0</v>
      </c>
      <c r="D60" s="213">
        <f>IF('wg H_Lorenc'!D60=$A$1,kwantylowa!D60,0)</f>
        <v>1</v>
      </c>
      <c r="E60" s="213">
        <f>IF('wg H_Lorenc'!E60=$A$1,kwantylowa!E60,0)</f>
        <v>0</v>
      </c>
      <c r="F60" s="213">
        <f>IF('wg H_Lorenc'!F60=$A$1,kwantylowa!F60,0)</f>
        <v>0</v>
      </c>
      <c r="G60" s="213">
        <f>IF('wg H_Lorenc'!G60=$A$1,kwantylowa!G60,0)</f>
        <v>0</v>
      </c>
      <c r="H60" s="213">
        <f>IF('wg H_Lorenc'!H60=$A$1,kwantylowa!H60,0)</f>
        <v>0</v>
      </c>
      <c r="I60" s="213">
        <f>IF('wg H_Lorenc'!I60=$A$1,kwantylowa!I60,0)</f>
        <v>0</v>
      </c>
      <c r="J60" s="213">
        <f>IF('wg H_Lorenc'!J60=$A$1,kwantylowa!J60,0)</f>
        <v>0</v>
      </c>
      <c r="K60" s="213">
        <f>IF('wg H_Lorenc'!K60=$A$1,kwantylowa!K60,0)</f>
        <v>0</v>
      </c>
      <c r="L60" s="213">
        <f>IF('wg H_Lorenc'!L60=$A$1,kwantylowa!L60,0)</f>
        <v>0</v>
      </c>
      <c r="M60" s="213">
        <f>IF('wg H_Lorenc'!M60=$A$1,kwantylowa!M60,0)</f>
        <v>0</v>
      </c>
      <c r="O60" s="213">
        <f>IF('wg H_Lorenc'!$B60=$O$1,kwantylowa!$B60,0)</f>
        <v>0</v>
      </c>
      <c r="P60" s="213">
        <f>IF('wg H_Lorenc'!$C60=$O$1,kwantylowa!$C60,0)</f>
        <v>0</v>
      </c>
      <c r="Q60" s="213">
        <f>IF('wg H_Lorenc'!$D60=$O$1,kwantylowa!$D60,0)</f>
        <v>0</v>
      </c>
      <c r="R60" s="213">
        <f>IF('wg H_Lorenc'!$E60=$O$1,kwantylowa!$E60,0)</f>
        <v>0</v>
      </c>
      <c r="S60" s="213">
        <f>IF('wg H_Lorenc'!$F60=$O$1,kwantylowa!$F60,0)</f>
        <v>0</v>
      </c>
      <c r="T60" s="213">
        <f>IF('wg H_Lorenc'!$G60=$O$1,kwantylowa!$G60,0)</f>
        <v>0</v>
      </c>
      <c r="U60" s="213">
        <f>IF('wg H_Lorenc'!$H60=$O$1,kwantylowa!$H60,0)</f>
        <v>0</v>
      </c>
      <c r="V60" s="213">
        <f>IF('wg H_Lorenc'!$I60=$O$1,kwantylowa!$I60,0)</f>
        <v>0</v>
      </c>
      <c r="W60" s="213">
        <f>IF('wg H_Lorenc'!$J60=$O$1,kwantylowa!$J60,0)</f>
        <v>0</v>
      </c>
      <c r="X60" s="213">
        <f>IF('wg H_Lorenc'!$K60=$O$1,kwantylowa!$K60,0)</f>
        <v>0</v>
      </c>
      <c r="Y60" s="213">
        <f>IF('wg H_Lorenc'!$L60=$O$1,kwantylowa!$L60,0)</f>
        <v>0</v>
      </c>
      <c r="Z60" s="213">
        <f>IF('wg H_Lorenc'!$M60=$O$1,kwantylowa!$M60,0)</f>
        <v>0</v>
      </c>
      <c r="AB60" s="213">
        <f>IF('wg H_Lorenc'!$B60=$AB$1,kwantylowa!$B60,0)</f>
        <v>0</v>
      </c>
      <c r="AC60" s="213">
        <f>IF('wg H_Lorenc'!$C60=AB$1,kwantylowa!$C60,0)</f>
        <v>0</v>
      </c>
      <c r="AD60" s="213">
        <f>IF('wg H_Lorenc'!$D60=AB$1,kwantylowa!$D60,0)</f>
        <v>0</v>
      </c>
      <c r="AE60" s="213">
        <f>IF('wg H_Lorenc'!$E60=AB$1,kwantylowa!$E60,0)</f>
        <v>0</v>
      </c>
      <c r="AF60" s="213">
        <f>IF('wg H_Lorenc'!$F60=AB$1,kwantylowa!$F60,0)</f>
        <v>0</v>
      </c>
      <c r="AG60" s="213">
        <f>IF('wg H_Lorenc'!$G60=AB$1,kwantylowa!$G60,0)</f>
        <v>0</v>
      </c>
      <c r="AH60" s="213">
        <f>IF('wg H_Lorenc'!$H60=AB$1,kwantylowa!$H60,0)</f>
        <v>0</v>
      </c>
      <c r="AI60" s="213">
        <f>IF('wg H_Lorenc'!$I60=AB$1,kwantylowa!$I60,0)</f>
        <v>0</v>
      </c>
      <c r="AJ60" s="213">
        <f>IF('wg H_Lorenc'!$J60=AB$1,kwantylowa!$J60,0)</f>
        <v>0</v>
      </c>
      <c r="AK60" s="213">
        <f>IF('wg H_Lorenc'!$K60=AB$1,kwantylowa!$K60,0)</f>
        <v>1</v>
      </c>
      <c r="AL60" s="213">
        <f>IF('wg H_Lorenc'!$L60=AB$1,kwantylowa!$L60,0)</f>
        <v>0</v>
      </c>
      <c r="AM60" s="213">
        <f>IF('wg H_Lorenc'!$M60=AB$1,kwantylowa!$M60,0)</f>
        <v>0</v>
      </c>
      <c r="AO60" s="213">
        <f>IF('wg H_Lorenc'!$B60=AO$1,kwantylowa!$B60,0)</f>
        <v>0</v>
      </c>
      <c r="AP60" s="213">
        <f>IF('wg H_Lorenc'!$C60=AO$1,kwantylowa!$C60,0)</f>
        <v>0</v>
      </c>
      <c r="AQ60" s="213">
        <f>IF('wg H_Lorenc'!$D60=AO$1,kwantylowa!$D60,0)</f>
        <v>0</v>
      </c>
      <c r="AR60" s="213">
        <f>IF('wg H_Lorenc'!$E60=AO$1,kwantylowa!$E60,0)</f>
        <v>0</v>
      </c>
      <c r="AS60" s="213">
        <f>IF('wg H_Lorenc'!$F60=AO$1,kwantylowa!$F60,0)</f>
        <v>0</v>
      </c>
      <c r="AT60" s="213">
        <f>IF('wg H_Lorenc'!$G60=AO$1,kwantylowa!$G60,0)</f>
        <v>0</v>
      </c>
      <c r="AU60" s="213">
        <f>IF('wg H_Lorenc'!$H60=AO$1,kwantylowa!$H60,0)</f>
        <v>0</v>
      </c>
      <c r="AV60" s="213">
        <f>IF('wg H_Lorenc'!$I60=AO$1,kwantylowa!$I60,0)</f>
        <v>0</v>
      </c>
      <c r="AW60" s="213">
        <f>IF('wg H_Lorenc'!$J60=AO$1,kwantylowa!$J60,0)</f>
        <v>0</v>
      </c>
      <c r="AX60" s="213">
        <f>IF('wg H_Lorenc'!$K60=AO$1,kwantylowa!$K60,0)</f>
        <v>0</v>
      </c>
      <c r="AY60" s="213">
        <f>IF('wg H_Lorenc'!$L60=AO$1,kwantylowa!$L60,0)</f>
        <v>0</v>
      </c>
      <c r="AZ60" s="213">
        <f>IF('wg H_Lorenc'!$M60=AO$1,kwantylowa!$M60,0)</f>
        <v>0</v>
      </c>
      <c r="BB60" s="213">
        <f>IF('wg H_Lorenc'!$B60=BB$1,kwantylowa!$B60,0)</f>
        <v>0</v>
      </c>
      <c r="BC60" s="213">
        <f>IF('wg H_Lorenc'!$C60=BB$1,kwantylowa!$C60,0)</f>
        <v>6</v>
      </c>
      <c r="BD60" s="213">
        <f>IF('wg H_Lorenc'!$D60=BB$1,kwantylowa!$D60,0)</f>
        <v>0</v>
      </c>
      <c r="BE60" s="213">
        <f>IF('wg H_Lorenc'!$E60=BB$1,kwantylowa!$E60,0)</f>
        <v>5</v>
      </c>
      <c r="BF60" s="213">
        <f>IF('wg H_Lorenc'!$F60=BB$1,kwantylowa!$F60,0)</f>
        <v>0</v>
      </c>
      <c r="BG60" s="213">
        <f>IF('wg H_Lorenc'!$G60=BB$1,kwantylowa!$G60,0)</f>
        <v>0</v>
      </c>
      <c r="BH60" s="213">
        <f>IF('wg H_Lorenc'!$H60=BB$1,kwantylowa!$H60,0)</f>
        <v>0</v>
      </c>
      <c r="BI60" s="213">
        <f>IF('wg H_Lorenc'!$I60=BB$1,kwantylowa!$I60,0)</f>
        <v>0</v>
      </c>
      <c r="BJ60" s="213">
        <f>IF('wg H_Lorenc'!$J60=BB$1,kwantylowa!$J60,0)</f>
        <v>0</v>
      </c>
      <c r="BK60" s="213">
        <f>IF('wg H_Lorenc'!$K60=BB$1,kwantylowa!$K60,0)</f>
        <v>0</v>
      </c>
      <c r="BL60" s="213">
        <f>IF('wg H_Lorenc'!$L60=BB$1,kwantylowa!$L60,0)</f>
        <v>0</v>
      </c>
      <c r="BM60" s="213">
        <f>IF('wg H_Lorenc'!$M60=BB$1,kwantylowa!$M60,0)</f>
        <v>7</v>
      </c>
      <c r="BO60" s="213">
        <f>IF('wg H_Lorenc'!$B60=BO$1,kwantylowa!$B60,0)</f>
        <v>9</v>
      </c>
      <c r="BP60" s="213">
        <f>IF('wg H_Lorenc'!$C60=BO$1,kwantylowa!$C60,0)</f>
        <v>0</v>
      </c>
      <c r="BQ60" s="213">
        <f>IF('wg H_Lorenc'!$D60=BO$1,kwantylowa!$D60,0)</f>
        <v>0</v>
      </c>
      <c r="BR60" s="213">
        <f>IF('wg H_Lorenc'!$E60=BO$1,kwantylowa!$E60,0)</f>
        <v>0</v>
      </c>
      <c r="BS60" s="213">
        <f>IF('wg H_Lorenc'!$F60=BO$1,kwantylowa!$F60,0)</f>
        <v>0</v>
      </c>
      <c r="BT60" s="213">
        <f>IF('wg H_Lorenc'!$G60=BO$1,kwantylowa!$G60,0)</f>
        <v>5</v>
      </c>
      <c r="BU60" s="213">
        <f>IF('wg H_Lorenc'!$H60=BO$1,kwantylowa!$H60,0)</f>
        <v>0</v>
      </c>
      <c r="BV60" s="213">
        <f>IF('wg H_Lorenc'!$I60=BO$1,kwantylowa!$I60,0)</f>
        <v>0</v>
      </c>
      <c r="BW60" s="213">
        <f>IF('wg H_Lorenc'!$J60=BO$1,kwantylowa!$J60,0)</f>
        <v>5</v>
      </c>
      <c r="BX60" s="213">
        <f>IF('wg H_Lorenc'!$K60=BO$1,kwantylowa!$K60,0)</f>
        <v>0</v>
      </c>
      <c r="BY60" s="213">
        <f>IF('wg H_Lorenc'!$L60=BO$1,kwantylowa!$L60,0)</f>
        <v>0</v>
      </c>
      <c r="BZ60" s="213">
        <f>IF('wg H_Lorenc'!$M60=BO$1,kwantylowa!$M60,0)</f>
        <v>0</v>
      </c>
      <c r="CB60" s="213">
        <f>IF('wg H_Lorenc'!$B60=CB$1,kwantylowa!$B60,0)</f>
        <v>0</v>
      </c>
      <c r="CC60" s="213">
        <f>IF('wg H_Lorenc'!$C60=CB$1,kwantylowa!$C60,0)</f>
        <v>0</v>
      </c>
      <c r="CD60" s="213">
        <f>IF('wg H_Lorenc'!$D60=CB$1,kwantylowa!$D60,0)</f>
        <v>0</v>
      </c>
      <c r="CE60" s="213">
        <f>IF('wg H_Lorenc'!$E60=CB$1,kwantylowa!$E60,0)</f>
        <v>0</v>
      </c>
      <c r="CF60" s="213">
        <f>IF('wg H_Lorenc'!$F60=CB$1,kwantylowa!$F60,0)</f>
        <v>0</v>
      </c>
      <c r="CG60" s="213">
        <f>IF('wg H_Lorenc'!$G60=CB$1,kwantylowa!$G60,0)</f>
        <v>0</v>
      </c>
      <c r="CH60" s="213">
        <f>IF('wg H_Lorenc'!$H60=CB$1,kwantylowa!$H60,0)</f>
        <v>0</v>
      </c>
      <c r="CI60" s="213">
        <f>IF('wg H_Lorenc'!$I60=CB$1,kwantylowa!$I60,0)</f>
        <v>0</v>
      </c>
      <c r="CJ60" s="213">
        <f>IF('wg H_Lorenc'!$J60=CB$1,kwantylowa!$J60,0)</f>
        <v>0</v>
      </c>
      <c r="CK60" s="213">
        <f>IF('wg H_Lorenc'!$K60=CB$1,kwantylowa!$K60,0)</f>
        <v>0</v>
      </c>
      <c r="CL60" s="213">
        <f>IF('wg H_Lorenc'!$L60=CB$1,kwantylowa!$L60,0)</f>
        <v>0</v>
      </c>
      <c r="CM60" s="213">
        <f>IF('wg H_Lorenc'!$M60=CB$1,kwantylowa!$M60,0)</f>
        <v>0</v>
      </c>
      <c r="CO60" s="213">
        <f>IF('wg H_Lorenc'!$B60=CO$1,kwantylowa!$B60,0)</f>
        <v>0</v>
      </c>
      <c r="CP60" s="213">
        <f>IF('wg H_Lorenc'!$C60=CO$1,kwantylowa!$C60,0)</f>
        <v>0</v>
      </c>
      <c r="CQ60" s="213">
        <f>IF('wg H_Lorenc'!$D60=CO$1,kwantylowa!$D60,0)</f>
        <v>0</v>
      </c>
      <c r="CR60" s="213">
        <f>IF('wg H_Lorenc'!$E60=CO$1,kwantylowa!$E60,0)</f>
        <v>0</v>
      </c>
      <c r="CS60" s="213">
        <f>IF('wg H_Lorenc'!$F60=CO$1,kwantylowa!$F60,0)</f>
        <v>0</v>
      </c>
      <c r="CT60" s="213">
        <f>IF('wg H_Lorenc'!$G60=CO$1,kwantylowa!$G60,0)</f>
        <v>0</v>
      </c>
      <c r="CU60" s="213">
        <f>IF('wg H_Lorenc'!$H60=CO$1,kwantylowa!$H60,0)</f>
        <v>10</v>
      </c>
      <c r="CV60" s="213">
        <f>IF('wg H_Lorenc'!$I60=CO$1,kwantylowa!$I60,0)</f>
        <v>0</v>
      </c>
      <c r="CW60" s="213">
        <f>IF('wg H_Lorenc'!$J60=CO$1,kwantylowa!$J60,0)</f>
        <v>0</v>
      </c>
      <c r="CX60" s="213">
        <f>IF('wg H_Lorenc'!$K60=CO$1,kwantylowa!$K60,0)</f>
        <v>0</v>
      </c>
      <c r="CY60" s="213">
        <f>IF('wg H_Lorenc'!$L60=CO$1,kwantylowa!$L60,0)</f>
        <v>10</v>
      </c>
      <c r="CZ60" s="213">
        <f>IF('wg H_Lorenc'!$M60=CO$1,kwantylowa!$M60,0)</f>
        <v>0</v>
      </c>
      <c r="DB60" s="213">
        <f>IF('wg H_Lorenc'!$B60=DB$1,kwantylowa!$B60,0)</f>
        <v>0</v>
      </c>
      <c r="DC60" s="213">
        <f>IF('wg H_Lorenc'!$C60=DB$1,kwantylowa!$C60,0)</f>
        <v>0</v>
      </c>
      <c r="DD60" s="213">
        <f>IF('wg H_Lorenc'!$D60=DB$1,kwantylowa!$D60,0)</f>
        <v>0</v>
      </c>
      <c r="DE60" s="213">
        <f>IF('wg H_Lorenc'!$E60=DB$1,kwantylowa!$E60,0)</f>
        <v>0</v>
      </c>
      <c r="DF60" s="213">
        <f>IF('wg H_Lorenc'!$F60=DB$1,kwantylowa!$F60,0)</f>
        <v>11</v>
      </c>
      <c r="DG60" s="213">
        <f>IF('wg H_Lorenc'!$G60=DB$1,kwantylowa!$G60,0)</f>
        <v>0</v>
      </c>
      <c r="DH60" s="213">
        <f>IF('wg H_Lorenc'!$H60=DB$1,kwantylowa!$H60,0)</f>
        <v>0</v>
      </c>
      <c r="DI60" s="213">
        <f>IF('wg H_Lorenc'!$I60=DB$1,kwantylowa!$I60,0)</f>
        <v>11</v>
      </c>
      <c r="DJ60" s="213">
        <f>IF('wg H_Lorenc'!$J60=DB$1,kwantylowa!$J60,0)</f>
        <v>0</v>
      </c>
      <c r="DK60" s="213">
        <f>IF('wg H_Lorenc'!$K60=DB$1,kwantylowa!$K60,0)</f>
        <v>0</v>
      </c>
      <c r="DL60" s="213">
        <f>IF('wg H_Lorenc'!$L60=DB$1,kwantylowa!$L60,0)</f>
        <v>0</v>
      </c>
      <c r="DM60" s="213">
        <f>IF('wg H_Lorenc'!$M60=DB$1,kwantylowa!$M60,0)</f>
        <v>0</v>
      </c>
      <c r="DO60" s="213">
        <f>IF('wg H_Lorenc'!$B60=DO$1,kwantylowa!$B60,0)</f>
        <v>0</v>
      </c>
      <c r="DP60" s="213">
        <f>IF('wg H_Lorenc'!$C60=DO$1,kwantylowa!$C60,0)</f>
        <v>0</v>
      </c>
      <c r="DQ60" s="213">
        <f>IF('wg H_Lorenc'!$D60=DO$1,kwantylowa!$D60,0)</f>
        <v>0</v>
      </c>
      <c r="DR60" s="213">
        <f>IF('wg H_Lorenc'!$E60=DO$1,kwantylowa!$E60,0)</f>
        <v>0</v>
      </c>
      <c r="DS60" s="213">
        <f>IF('wg H_Lorenc'!$F60=DO$1,kwantylowa!$F60,0)</f>
        <v>0</v>
      </c>
      <c r="DT60" s="213">
        <f>IF('wg H_Lorenc'!$G60=DO$1,kwantylowa!$G60,0)</f>
        <v>0</v>
      </c>
      <c r="DU60" s="213">
        <f>IF('wg H_Lorenc'!$H60=DO$1,kwantylowa!$H60,0)</f>
        <v>0</v>
      </c>
      <c r="DV60" s="213">
        <f>IF('wg H_Lorenc'!$I60=DO$1,kwantylowa!$I60,0)</f>
        <v>0</v>
      </c>
      <c r="DW60" s="213">
        <f>IF('wg H_Lorenc'!$J60=DO$1,kwantylowa!$J60,0)</f>
        <v>0</v>
      </c>
      <c r="DX60" s="213">
        <f>IF('wg H_Lorenc'!$K60=DO$1,kwantylowa!$K60,0)</f>
        <v>0</v>
      </c>
      <c r="DY60" s="213">
        <f>IF('wg H_Lorenc'!$L60=DO$1,kwantylowa!$L60,0)</f>
        <v>0</v>
      </c>
      <c r="DZ60" s="213">
        <f>IF('wg H_Lorenc'!$M60=DO$1,kwantylowa!$M60,0)</f>
        <v>0</v>
      </c>
      <c r="EB60" s="213">
        <f>IF('wg H_Lorenc'!$B60=EB$1,kwantylowa!$B60,0)</f>
        <v>0</v>
      </c>
      <c r="EC60" s="213">
        <f>IF('wg H_Lorenc'!$C60=EB$1,kwantylowa!$C60,0)</f>
        <v>0</v>
      </c>
      <c r="ED60" s="213">
        <f>IF('wg H_Lorenc'!$D60=EB$1,kwantylowa!$D60,0)</f>
        <v>0</v>
      </c>
      <c r="EE60" s="213">
        <f>IF('wg H_Lorenc'!$E60=EB$1,kwantylowa!$E60,0)</f>
        <v>0</v>
      </c>
      <c r="EF60" s="213">
        <f>IF('wg H_Lorenc'!$F60=EB$1,kwantylowa!$F60,0)</f>
        <v>0</v>
      </c>
      <c r="EG60" s="213">
        <f>IF('wg H_Lorenc'!$G60=EB$1,kwantylowa!$G60,0)</f>
        <v>0</v>
      </c>
      <c r="EH60" s="213">
        <f>IF('wg H_Lorenc'!$H60=EB$1,kwantylowa!$H60,0)</f>
        <v>0</v>
      </c>
      <c r="EI60" s="213">
        <f>IF('wg H_Lorenc'!$I60=EB$1,kwantylowa!$I60,0)</f>
        <v>0</v>
      </c>
      <c r="EJ60" s="213">
        <f>IF('wg H_Lorenc'!$J60=EB$1,kwantylowa!$J60,0)</f>
        <v>0</v>
      </c>
      <c r="EK60" s="213">
        <f>IF('wg H_Lorenc'!$K60=EB$1,kwantylowa!$K60,0)</f>
        <v>0</v>
      </c>
      <c r="EL60" s="213">
        <f>IF('wg H_Lorenc'!$L60=EB$1,kwantylowa!$L60,0)</f>
        <v>0</v>
      </c>
      <c r="EM60" s="213">
        <f>IF('wg H_Lorenc'!$M60=EB$1,kwantylowa!$M60,0)</f>
        <v>0</v>
      </c>
    </row>
    <row r="61" spans="1:143" ht="9" customHeight="1">
      <c r="A61" s="133" t="s">
        <v>107</v>
      </c>
      <c r="B61" s="133">
        <f t="shared" ref="B61:AG61" si="0">COUNTIF(B3:B60,"&gt;0")</f>
        <v>1</v>
      </c>
      <c r="C61" s="133">
        <f t="shared" si="0"/>
        <v>0</v>
      </c>
      <c r="D61" s="133">
        <f t="shared" si="0"/>
        <v>1</v>
      </c>
      <c r="E61" s="133">
        <f t="shared" si="0"/>
        <v>1</v>
      </c>
      <c r="F61" s="133">
        <f t="shared" si="0"/>
        <v>0</v>
      </c>
      <c r="G61" s="133">
        <f t="shared" si="0"/>
        <v>1</v>
      </c>
      <c r="H61" s="133">
        <f t="shared" si="0"/>
        <v>1</v>
      </c>
      <c r="I61" s="133">
        <f t="shared" si="0"/>
        <v>3</v>
      </c>
      <c r="J61" s="133">
        <f t="shared" si="0"/>
        <v>0</v>
      </c>
      <c r="K61" s="133">
        <f t="shared" si="0"/>
        <v>0</v>
      </c>
      <c r="L61" s="133">
        <f t="shared" si="0"/>
        <v>0</v>
      </c>
      <c r="M61" s="133">
        <f t="shared" si="0"/>
        <v>0</v>
      </c>
      <c r="N61" s="133">
        <f t="shared" si="0"/>
        <v>0</v>
      </c>
      <c r="O61" s="133">
        <f t="shared" si="0"/>
        <v>0</v>
      </c>
      <c r="P61" s="133">
        <f t="shared" si="0"/>
        <v>0</v>
      </c>
      <c r="Q61" s="133">
        <f t="shared" si="0"/>
        <v>0</v>
      </c>
      <c r="R61" s="133">
        <f t="shared" si="0"/>
        <v>0</v>
      </c>
      <c r="S61" s="133">
        <f t="shared" si="0"/>
        <v>2</v>
      </c>
      <c r="T61" s="133">
        <f t="shared" si="0"/>
        <v>1</v>
      </c>
      <c r="U61" s="133">
        <f t="shared" si="0"/>
        <v>1</v>
      </c>
      <c r="V61" s="133">
        <f t="shared" si="0"/>
        <v>0</v>
      </c>
      <c r="W61" s="133">
        <f t="shared" si="0"/>
        <v>4</v>
      </c>
      <c r="X61" s="133">
        <f t="shared" si="0"/>
        <v>0</v>
      </c>
      <c r="Y61" s="133">
        <f t="shared" si="0"/>
        <v>0</v>
      </c>
      <c r="Z61" s="133">
        <f t="shared" si="0"/>
        <v>0</v>
      </c>
      <c r="AA61" s="133">
        <f t="shared" si="0"/>
        <v>0</v>
      </c>
      <c r="AB61" s="133">
        <f t="shared" si="0"/>
        <v>3</v>
      </c>
      <c r="AC61" s="133">
        <f t="shared" si="0"/>
        <v>3</v>
      </c>
      <c r="AD61" s="133">
        <f t="shared" si="0"/>
        <v>1</v>
      </c>
      <c r="AE61" s="133">
        <f t="shared" si="0"/>
        <v>4</v>
      </c>
      <c r="AF61" s="133">
        <f t="shared" si="0"/>
        <v>2</v>
      </c>
      <c r="AG61" s="133">
        <f t="shared" si="0"/>
        <v>2</v>
      </c>
      <c r="AH61" s="133">
        <f t="shared" ref="AH61:BM61" si="1">COUNTIF(AH3:AH60,"&gt;0")</f>
        <v>5</v>
      </c>
      <c r="AI61" s="133">
        <f t="shared" si="1"/>
        <v>3</v>
      </c>
      <c r="AJ61" s="133">
        <f t="shared" si="1"/>
        <v>3</v>
      </c>
      <c r="AK61" s="133">
        <f t="shared" si="1"/>
        <v>6</v>
      </c>
      <c r="AL61" s="133">
        <f t="shared" si="1"/>
        <v>1</v>
      </c>
      <c r="AM61" s="133">
        <f t="shared" si="1"/>
        <v>4</v>
      </c>
      <c r="AN61" s="133">
        <f t="shared" si="1"/>
        <v>0</v>
      </c>
      <c r="AO61" s="133">
        <f t="shared" si="1"/>
        <v>7</v>
      </c>
      <c r="AP61" s="133">
        <f t="shared" si="1"/>
        <v>6</v>
      </c>
      <c r="AQ61" s="133">
        <f t="shared" si="1"/>
        <v>7</v>
      </c>
      <c r="AR61" s="133">
        <f t="shared" si="1"/>
        <v>8</v>
      </c>
      <c r="AS61" s="133">
        <f t="shared" si="1"/>
        <v>7</v>
      </c>
      <c r="AT61" s="133">
        <f t="shared" si="1"/>
        <v>8</v>
      </c>
      <c r="AU61" s="133">
        <f t="shared" si="1"/>
        <v>7</v>
      </c>
      <c r="AV61" s="133">
        <f t="shared" si="1"/>
        <v>9</v>
      </c>
      <c r="AW61" s="133">
        <f t="shared" si="1"/>
        <v>5</v>
      </c>
      <c r="AX61" s="133">
        <f t="shared" si="1"/>
        <v>3</v>
      </c>
      <c r="AY61" s="133">
        <f t="shared" si="1"/>
        <v>3</v>
      </c>
      <c r="AZ61" s="133">
        <f t="shared" si="1"/>
        <v>6</v>
      </c>
      <c r="BA61" s="133">
        <f t="shared" si="1"/>
        <v>0</v>
      </c>
      <c r="BB61" s="133">
        <f t="shared" si="1"/>
        <v>17</v>
      </c>
      <c r="BC61" s="133">
        <f t="shared" si="1"/>
        <v>14</v>
      </c>
      <c r="BD61" s="133">
        <f t="shared" si="1"/>
        <v>11</v>
      </c>
      <c r="BE61" s="133">
        <f t="shared" si="1"/>
        <v>7</v>
      </c>
      <c r="BF61" s="133">
        <f t="shared" si="1"/>
        <v>5</v>
      </c>
      <c r="BG61" s="133">
        <f t="shared" si="1"/>
        <v>8</v>
      </c>
      <c r="BH61" s="133">
        <f t="shared" si="1"/>
        <v>6</v>
      </c>
      <c r="BI61" s="133">
        <f t="shared" si="1"/>
        <v>2</v>
      </c>
      <c r="BJ61" s="133">
        <f t="shared" si="1"/>
        <v>9</v>
      </c>
      <c r="BK61" s="133">
        <f t="shared" si="1"/>
        <v>10</v>
      </c>
      <c r="BL61" s="133">
        <f t="shared" si="1"/>
        <v>6</v>
      </c>
      <c r="BM61" s="133">
        <f t="shared" si="1"/>
        <v>17</v>
      </c>
      <c r="BN61" s="133">
        <f t="shared" ref="BN61:CS61" si="2">COUNTIF(BN3:BN60,"&gt;0")</f>
        <v>0</v>
      </c>
      <c r="BO61" s="133">
        <f t="shared" si="2"/>
        <v>13</v>
      </c>
      <c r="BP61" s="133">
        <f t="shared" si="2"/>
        <v>23</v>
      </c>
      <c r="BQ61" s="133">
        <f t="shared" si="2"/>
        <v>24</v>
      </c>
      <c r="BR61" s="133">
        <f t="shared" si="2"/>
        <v>20</v>
      </c>
      <c r="BS61" s="133">
        <f t="shared" si="2"/>
        <v>28</v>
      </c>
      <c r="BT61" s="133">
        <f t="shared" si="2"/>
        <v>23</v>
      </c>
      <c r="BU61" s="133">
        <f t="shared" si="2"/>
        <v>19</v>
      </c>
      <c r="BV61" s="133">
        <f t="shared" si="2"/>
        <v>19</v>
      </c>
      <c r="BW61" s="133">
        <f t="shared" si="2"/>
        <v>20</v>
      </c>
      <c r="BX61" s="133">
        <f t="shared" si="2"/>
        <v>19</v>
      </c>
      <c r="BY61" s="133">
        <f t="shared" si="2"/>
        <v>33</v>
      </c>
      <c r="BZ61" s="133">
        <f t="shared" si="2"/>
        <v>13</v>
      </c>
      <c r="CA61" s="133">
        <f t="shared" si="2"/>
        <v>0</v>
      </c>
      <c r="CB61" s="133">
        <f t="shared" si="2"/>
        <v>8</v>
      </c>
      <c r="CC61" s="133">
        <f t="shared" si="2"/>
        <v>7</v>
      </c>
      <c r="CD61" s="133">
        <f t="shared" si="2"/>
        <v>6</v>
      </c>
      <c r="CE61" s="133">
        <f t="shared" si="2"/>
        <v>9</v>
      </c>
      <c r="CF61" s="133">
        <f t="shared" si="2"/>
        <v>8</v>
      </c>
      <c r="CG61" s="133">
        <f t="shared" si="2"/>
        <v>7</v>
      </c>
      <c r="CH61" s="133">
        <f t="shared" si="2"/>
        <v>8</v>
      </c>
      <c r="CI61" s="133">
        <f t="shared" si="2"/>
        <v>8</v>
      </c>
      <c r="CJ61" s="133">
        <f t="shared" si="2"/>
        <v>9</v>
      </c>
      <c r="CK61" s="133">
        <f t="shared" si="2"/>
        <v>12</v>
      </c>
      <c r="CL61" s="133">
        <f t="shared" si="2"/>
        <v>8</v>
      </c>
      <c r="CM61" s="133">
        <f t="shared" si="2"/>
        <v>8</v>
      </c>
      <c r="CN61" s="133">
        <f t="shared" si="2"/>
        <v>0</v>
      </c>
      <c r="CO61" s="133">
        <f t="shared" si="2"/>
        <v>6</v>
      </c>
      <c r="CP61" s="133">
        <f t="shared" si="2"/>
        <v>3</v>
      </c>
      <c r="CQ61" s="133">
        <f t="shared" si="2"/>
        <v>4</v>
      </c>
      <c r="CR61" s="133">
        <f t="shared" si="2"/>
        <v>5</v>
      </c>
      <c r="CS61" s="133">
        <f t="shared" si="2"/>
        <v>4</v>
      </c>
      <c r="CT61" s="133">
        <f t="shared" ref="CT61:DY61" si="3">COUNTIF(CT3:CT60,"&gt;0")</f>
        <v>7</v>
      </c>
      <c r="CU61" s="133">
        <f t="shared" si="3"/>
        <v>9</v>
      </c>
      <c r="CV61" s="133">
        <f t="shared" si="3"/>
        <v>9</v>
      </c>
      <c r="CW61" s="133">
        <f t="shared" si="3"/>
        <v>6</v>
      </c>
      <c r="CX61" s="133">
        <f t="shared" si="3"/>
        <v>5</v>
      </c>
      <c r="CY61" s="133">
        <f t="shared" si="3"/>
        <v>2</v>
      </c>
      <c r="CZ61" s="133">
        <f t="shared" si="3"/>
        <v>2</v>
      </c>
      <c r="DA61" s="133">
        <f t="shared" si="3"/>
        <v>0</v>
      </c>
      <c r="DB61" s="133">
        <f t="shared" si="3"/>
        <v>1</v>
      </c>
      <c r="DC61" s="133">
        <f t="shared" si="3"/>
        <v>2</v>
      </c>
      <c r="DD61" s="133">
        <f t="shared" si="3"/>
        <v>1</v>
      </c>
      <c r="DE61" s="133">
        <f t="shared" si="3"/>
        <v>2</v>
      </c>
      <c r="DF61" s="133">
        <f t="shared" si="3"/>
        <v>2</v>
      </c>
      <c r="DG61" s="133">
        <f t="shared" si="3"/>
        <v>1</v>
      </c>
      <c r="DH61" s="133">
        <f t="shared" si="3"/>
        <v>1</v>
      </c>
      <c r="DI61" s="133">
        <f t="shared" si="3"/>
        <v>3</v>
      </c>
      <c r="DJ61" s="133">
        <f t="shared" si="3"/>
        <v>2</v>
      </c>
      <c r="DK61" s="133">
        <f t="shared" si="3"/>
        <v>2</v>
      </c>
      <c r="DL61" s="133">
        <f t="shared" si="3"/>
        <v>1</v>
      </c>
      <c r="DM61" s="133">
        <f t="shared" si="3"/>
        <v>5</v>
      </c>
      <c r="DN61" s="133">
        <f t="shared" si="3"/>
        <v>0</v>
      </c>
      <c r="DO61" s="133">
        <f t="shared" si="3"/>
        <v>2</v>
      </c>
      <c r="DP61" s="133">
        <f t="shared" si="3"/>
        <v>0</v>
      </c>
      <c r="DQ61" s="133">
        <f t="shared" si="3"/>
        <v>1</v>
      </c>
      <c r="DR61" s="133">
        <f t="shared" si="3"/>
        <v>2</v>
      </c>
      <c r="DS61" s="133">
        <f t="shared" si="3"/>
        <v>0</v>
      </c>
      <c r="DT61" s="133">
        <f t="shared" si="3"/>
        <v>0</v>
      </c>
      <c r="DU61" s="133">
        <f t="shared" si="3"/>
        <v>0</v>
      </c>
      <c r="DV61" s="133">
        <f t="shared" si="3"/>
        <v>1</v>
      </c>
      <c r="DW61" s="133">
        <f t="shared" si="3"/>
        <v>0</v>
      </c>
      <c r="DX61" s="133">
        <f t="shared" si="3"/>
        <v>0</v>
      </c>
      <c r="DY61" s="133">
        <f t="shared" si="3"/>
        <v>4</v>
      </c>
      <c r="DZ61" s="133">
        <f t="shared" ref="DZ61:FE61" si="4">COUNTIF(DZ3:DZ60,"&gt;0")</f>
        <v>0</v>
      </c>
      <c r="EA61" s="133">
        <f t="shared" si="4"/>
        <v>0</v>
      </c>
      <c r="EB61" s="133">
        <f t="shared" si="4"/>
        <v>0</v>
      </c>
      <c r="EC61" s="133">
        <f t="shared" si="4"/>
        <v>0</v>
      </c>
      <c r="ED61" s="133">
        <f t="shared" si="4"/>
        <v>2</v>
      </c>
      <c r="EE61" s="133">
        <f t="shared" si="4"/>
        <v>0</v>
      </c>
      <c r="EF61" s="133">
        <f t="shared" si="4"/>
        <v>0</v>
      </c>
      <c r="EG61" s="133">
        <f t="shared" si="4"/>
        <v>0</v>
      </c>
      <c r="EH61" s="133">
        <f t="shared" si="4"/>
        <v>1</v>
      </c>
      <c r="EI61" s="133">
        <f t="shared" si="4"/>
        <v>1</v>
      </c>
      <c r="EJ61" s="133">
        <f t="shared" si="4"/>
        <v>0</v>
      </c>
      <c r="EK61" s="133">
        <f t="shared" si="4"/>
        <v>1</v>
      </c>
      <c r="EL61" s="133">
        <f t="shared" si="4"/>
        <v>0</v>
      </c>
      <c r="EM61" s="133">
        <f t="shared" si="4"/>
        <v>3</v>
      </c>
    </row>
    <row r="62" spans="1:143" ht="9.75" customHeight="1">
      <c r="A62" s="133" t="s">
        <v>108</v>
      </c>
      <c r="B62" s="230">
        <f>COUNTIF(B2:M60,"&gt;0")</f>
        <v>8</v>
      </c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O62" s="230">
        <f>COUNTIF(O2:Z60,"&gt;0")</f>
        <v>8</v>
      </c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B62" s="230">
        <f>COUNTIF(AB2:AM60,"&gt;0")</f>
        <v>37</v>
      </c>
      <c r="AC62" s="230"/>
      <c r="AD62" s="230"/>
      <c r="AE62" s="230"/>
      <c r="AF62" s="230"/>
      <c r="AG62" s="230"/>
      <c r="AH62" s="230"/>
      <c r="AI62" s="230"/>
      <c r="AJ62" s="230"/>
      <c r="AK62" s="230"/>
      <c r="AL62" s="230"/>
      <c r="AM62" s="230"/>
      <c r="AO62" s="230">
        <f>COUNTIF(AO2:AZ60,"&gt;0")</f>
        <v>76</v>
      </c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230"/>
      <c r="BB62" s="230">
        <f>COUNTIF(BB2:BM60,"&gt;0")</f>
        <v>112</v>
      </c>
      <c r="BC62" s="230"/>
      <c r="BD62" s="230"/>
      <c r="BE62" s="230"/>
      <c r="BF62" s="230"/>
      <c r="BG62" s="230"/>
      <c r="BH62" s="230"/>
      <c r="BI62" s="230"/>
      <c r="BJ62" s="230"/>
      <c r="BK62" s="230"/>
      <c r="BL62" s="230"/>
      <c r="BM62" s="230"/>
      <c r="BO62" s="230">
        <f>COUNTIF(BO2:BZ60,"&gt;0")</f>
        <v>254</v>
      </c>
      <c r="BP62" s="230"/>
      <c r="BQ62" s="230"/>
      <c r="BR62" s="230"/>
      <c r="BS62" s="230"/>
      <c r="BT62" s="230"/>
      <c r="BU62" s="230"/>
      <c r="BV62" s="230"/>
      <c r="BW62" s="230"/>
      <c r="BX62" s="230"/>
      <c r="BY62" s="230"/>
      <c r="BZ62" s="230"/>
      <c r="CB62" s="230">
        <f>COUNTIF(CB2:CM60,"&gt;0")</f>
        <v>98</v>
      </c>
      <c r="CC62" s="230"/>
      <c r="CD62" s="230"/>
      <c r="CE62" s="230"/>
      <c r="CF62" s="230"/>
      <c r="CG62" s="230"/>
      <c r="CH62" s="230"/>
      <c r="CI62" s="230"/>
      <c r="CJ62" s="230"/>
      <c r="CK62" s="230"/>
      <c r="CL62" s="230"/>
      <c r="CM62" s="230"/>
      <c r="CO62" s="230">
        <f>COUNTIF(CO2:CZ60,"&gt;0")</f>
        <v>62</v>
      </c>
      <c r="CP62" s="230"/>
      <c r="CQ62" s="230"/>
      <c r="CR62" s="230"/>
      <c r="CS62" s="230"/>
      <c r="CT62" s="230"/>
      <c r="CU62" s="230"/>
      <c r="CV62" s="230"/>
      <c r="CW62" s="230"/>
      <c r="CX62" s="230"/>
      <c r="CY62" s="230"/>
      <c r="CZ62" s="230"/>
      <c r="DB62" s="230">
        <f>COUNTIF(DB2:DM60,"&gt;0")</f>
        <v>23</v>
      </c>
      <c r="DC62" s="230"/>
      <c r="DD62" s="230"/>
      <c r="DE62" s="230"/>
      <c r="DF62" s="230"/>
      <c r="DG62" s="230"/>
      <c r="DH62" s="230"/>
      <c r="DI62" s="230"/>
      <c r="DJ62" s="230"/>
      <c r="DK62" s="230"/>
      <c r="DL62" s="230"/>
      <c r="DM62" s="230"/>
      <c r="DO62" s="230">
        <f>COUNTIF(DO2:DZ60,"&gt;0")</f>
        <v>10</v>
      </c>
      <c r="DP62" s="230"/>
      <c r="DQ62" s="230"/>
      <c r="DR62" s="230"/>
      <c r="DS62" s="230"/>
      <c r="DT62" s="230"/>
      <c r="DU62" s="230"/>
      <c r="DV62" s="230"/>
      <c r="DW62" s="230"/>
      <c r="DX62" s="230"/>
      <c r="DY62" s="230"/>
      <c r="DZ62" s="230"/>
      <c r="EB62" s="230">
        <f>COUNTIF(EB2:EM60,"&gt;0")</f>
        <v>8</v>
      </c>
      <c r="EC62" s="230"/>
      <c r="ED62" s="230"/>
      <c r="EE62" s="230"/>
      <c r="EF62" s="230"/>
      <c r="EG62" s="230"/>
      <c r="EH62" s="230"/>
      <c r="EI62" s="230"/>
      <c r="EJ62" s="230"/>
      <c r="EK62" s="230"/>
      <c r="EL62" s="230"/>
      <c r="EM62" s="230"/>
    </row>
    <row r="63" spans="1:143" ht="9.75" customHeight="1"/>
    <row r="64" spans="1:143" ht="9.75" customHeight="1">
      <c r="A64" s="133">
        <v>11</v>
      </c>
      <c r="B64" s="230">
        <f t="shared" ref="B64:B74" si="5">COUNTIF(B$2:M$60,$A64)/B$62*100</f>
        <v>0</v>
      </c>
      <c r="C64" s="230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O64" s="230">
        <f t="shared" ref="O64:O74" si="6">COUNTIF(O$2:Z$60,$A64)/O$62*100</f>
        <v>0</v>
      </c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B64" s="231">
        <f t="shared" ref="AB64:AB74" si="7">COUNTIF(AB$2:AM$60,$A64)/AB$62*100</f>
        <v>0</v>
      </c>
      <c r="AC64" s="231"/>
      <c r="AD64" s="231"/>
      <c r="AE64" s="231"/>
      <c r="AF64" s="231"/>
      <c r="AG64" s="231"/>
      <c r="AH64" s="231"/>
      <c r="AI64" s="231"/>
      <c r="AJ64" s="231"/>
      <c r="AK64" s="231"/>
      <c r="AL64" s="231"/>
      <c r="AM64" s="231"/>
      <c r="AO64" s="231">
        <f t="shared" ref="AO64:AO74" si="8">COUNTIF(AO$2:AZ$60,$A64)/AO$62*100</f>
        <v>0</v>
      </c>
      <c r="AP64" s="231"/>
      <c r="AQ64" s="231"/>
      <c r="AR64" s="231"/>
      <c r="AS64" s="231"/>
      <c r="AT64" s="231"/>
      <c r="AU64" s="231"/>
      <c r="AV64" s="231"/>
      <c r="AW64" s="231"/>
      <c r="AX64" s="231"/>
      <c r="AY64" s="231"/>
      <c r="AZ64" s="231"/>
      <c r="BB64" s="231">
        <f t="shared" ref="BB64:BB74" si="9">COUNTIF(BB$2:BM$60,$A64)/BB$62*100</f>
        <v>0</v>
      </c>
      <c r="BC64" s="231"/>
      <c r="BD64" s="231"/>
      <c r="BE64" s="231"/>
      <c r="BF64" s="231"/>
      <c r="BG64" s="231"/>
      <c r="BH64" s="231"/>
      <c r="BI64" s="231"/>
      <c r="BJ64" s="231"/>
      <c r="BK64" s="231"/>
      <c r="BL64" s="231"/>
      <c r="BM64" s="231"/>
      <c r="BO64" s="231">
        <f t="shared" ref="BO64:BO74" si="10">COUNTIF(BO$2:BZ$60,$A64)/BO$62*100</f>
        <v>0.78740157480314954</v>
      </c>
      <c r="BP64" s="231"/>
      <c r="BQ64" s="231"/>
      <c r="BR64" s="231"/>
      <c r="BS64" s="231"/>
      <c r="BT64" s="231"/>
      <c r="BU64" s="231"/>
      <c r="BV64" s="231"/>
      <c r="BW64" s="231"/>
      <c r="BX64" s="231"/>
      <c r="BY64" s="231"/>
      <c r="BZ64" s="231"/>
      <c r="CB64" s="231">
        <f t="shared" ref="CB64:CB74" si="11">COUNTIF(CB$2:CM$60,$A64)/CB$62*100</f>
        <v>33.673469387755098</v>
      </c>
      <c r="CC64" s="231"/>
      <c r="CD64" s="231"/>
      <c r="CE64" s="231"/>
      <c r="CF64" s="231"/>
      <c r="CG64" s="231"/>
      <c r="CH64" s="231"/>
      <c r="CI64" s="231"/>
      <c r="CJ64" s="231"/>
      <c r="CK64" s="231"/>
      <c r="CL64" s="231"/>
      <c r="CM64" s="231"/>
      <c r="CO64" s="231">
        <f t="shared" ref="CO64:CO74" si="12">COUNTIF(CO$2:CZ$60,$A64)/CO$62*100</f>
        <v>51.612903225806448</v>
      </c>
      <c r="CP64" s="231"/>
      <c r="CQ64" s="231"/>
      <c r="CR64" s="231"/>
      <c r="CS64" s="231"/>
      <c r="CT64" s="231"/>
      <c r="CU64" s="231"/>
      <c r="CV64" s="231"/>
      <c r="CW64" s="231"/>
      <c r="CX64" s="231"/>
      <c r="CY64" s="231"/>
      <c r="CZ64" s="231"/>
      <c r="DB64" s="231">
        <f t="shared" ref="DB64:DB74" si="13">COUNTIF(DB$2:DM$60,$A64)/DB$62*100</f>
        <v>95.652173913043484</v>
      </c>
      <c r="DC64" s="231"/>
      <c r="DD64" s="231"/>
      <c r="DE64" s="231"/>
      <c r="DF64" s="231"/>
      <c r="DG64" s="231"/>
      <c r="DH64" s="231"/>
      <c r="DI64" s="231"/>
      <c r="DJ64" s="231"/>
      <c r="DK64" s="231"/>
      <c r="DL64" s="231"/>
      <c r="DM64" s="231"/>
      <c r="DO64" s="231">
        <f t="shared" ref="DO64:DO74" si="14">COUNTIF(DO$2:DZ$60,$A64)/DO$62*100</f>
        <v>100</v>
      </c>
      <c r="DP64" s="231"/>
      <c r="DQ64" s="231"/>
      <c r="DR64" s="231"/>
      <c r="DS64" s="231"/>
      <c r="DT64" s="231"/>
      <c r="DU64" s="231"/>
      <c r="DV64" s="231"/>
      <c r="DW64" s="231"/>
      <c r="DX64" s="231"/>
      <c r="DY64" s="231"/>
      <c r="DZ64" s="231"/>
      <c r="EB64" s="231">
        <f t="shared" ref="EB64:EB74" si="15">COUNTIF(EB$2:EM$60,$A64)/EB$62*100</f>
        <v>100</v>
      </c>
      <c r="EC64" s="231"/>
      <c r="ED64" s="231"/>
      <c r="EE64" s="231"/>
      <c r="EF64" s="231"/>
      <c r="EG64" s="231"/>
      <c r="EH64" s="231"/>
      <c r="EI64" s="231"/>
      <c r="EJ64" s="231"/>
      <c r="EK64" s="231"/>
      <c r="EL64" s="231"/>
      <c r="EM64" s="231"/>
    </row>
    <row r="65" spans="1:143" ht="12.75">
      <c r="A65" s="133">
        <v>10</v>
      </c>
      <c r="B65" s="230">
        <f t="shared" si="5"/>
        <v>0</v>
      </c>
      <c r="C65" s="230"/>
      <c r="D65" s="230"/>
      <c r="E65" s="230"/>
      <c r="F65" s="230"/>
      <c r="G65" s="230"/>
      <c r="H65" s="230"/>
      <c r="I65" s="230"/>
      <c r="J65" s="230"/>
      <c r="K65" s="230"/>
      <c r="L65" s="230"/>
      <c r="M65" s="230"/>
      <c r="O65" s="230">
        <f t="shared" si="6"/>
        <v>0</v>
      </c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B65" s="231">
        <f t="shared" si="7"/>
        <v>0</v>
      </c>
      <c r="AC65" s="231"/>
      <c r="AD65" s="231"/>
      <c r="AE65" s="231"/>
      <c r="AF65" s="231"/>
      <c r="AG65" s="231"/>
      <c r="AH65" s="231"/>
      <c r="AI65" s="231"/>
      <c r="AJ65" s="231"/>
      <c r="AK65" s="231"/>
      <c r="AL65" s="231"/>
      <c r="AM65" s="231"/>
      <c r="AO65" s="231">
        <f t="shared" si="8"/>
        <v>0</v>
      </c>
      <c r="AP65" s="231"/>
      <c r="AQ65" s="231"/>
      <c r="AR65" s="231"/>
      <c r="AS65" s="231"/>
      <c r="AT65" s="231"/>
      <c r="AU65" s="231"/>
      <c r="AV65" s="231"/>
      <c r="AW65" s="231"/>
      <c r="AX65" s="231"/>
      <c r="AY65" s="231"/>
      <c r="AZ65" s="231"/>
      <c r="BB65" s="231">
        <f t="shared" si="9"/>
        <v>0</v>
      </c>
      <c r="BC65" s="231"/>
      <c r="BD65" s="231"/>
      <c r="BE65" s="231"/>
      <c r="BF65" s="231"/>
      <c r="BG65" s="231"/>
      <c r="BH65" s="231"/>
      <c r="BI65" s="231"/>
      <c r="BJ65" s="231"/>
      <c r="BK65" s="231"/>
      <c r="BL65" s="231"/>
      <c r="BM65" s="231"/>
      <c r="BO65" s="231">
        <f t="shared" si="10"/>
        <v>7.0866141732283463</v>
      </c>
      <c r="BP65" s="231"/>
      <c r="BQ65" s="231"/>
      <c r="BR65" s="231"/>
      <c r="BS65" s="231"/>
      <c r="BT65" s="231"/>
      <c r="BU65" s="231"/>
      <c r="BV65" s="231"/>
      <c r="BW65" s="231"/>
      <c r="BX65" s="231"/>
      <c r="BY65" s="231"/>
      <c r="BZ65" s="231"/>
      <c r="CB65" s="231">
        <f t="shared" si="11"/>
        <v>22.448979591836736</v>
      </c>
      <c r="CC65" s="231"/>
      <c r="CD65" s="231"/>
      <c r="CE65" s="231"/>
      <c r="CF65" s="231"/>
      <c r="CG65" s="231"/>
      <c r="CH65" s="231"/>
      <c r="CI65" s="231"/>
      <c r="CJ65" s="231"/>
      <c r="CK65" s="231"/>
      <c r="CL65" s="231"/>
      <c r="CM65" s="231"/>
      <c r="CO65" s="231">
        <f t="shared" si="12"/>
        <v>25.806451612903224</v>
      </c>
      <c r="CP65" s="231"/>
      <c r="CQ65" s="231"/>
      <c r="CR65" s="231"/>
      <c r="CS65" s="231"/>
      <c r="CT65" s="231"/>
      <c r="CU65" s="231"/>
      <c r="CV65" s="231"/>
      <c r="CW65" s="231"/>
      <c r="CX65" s="231"/>
      <c r="CY65" s="231"/>
      <c r="CZ65" s="231"/>
      <c r="DB65" s="231">
        <f t="shared" si="13"/>
        <v>4.3478260869565215</v>
      </c>
      <c r="DC65" s="231"/>
      <c r="DD65" s="231"/>
      <c r="DE65" s="231"/>
      <c r="DF65" s="231"/>
      <c r="DG65" s="231"/>
      <c r="DH65" s="231"/>
      <c r="DI65" s="231"/>
      <c r="DJ65" s="231"/>
      <c r="DK65" s="231"/>
      <c r="DL65" s="231"/>
      <c r="DM65" s="231"/>
      <c r="DO65" s="231">
        <f t="shared" si="14"/>
        <v>0</v>
      </c>
      <c r="DP65" s="231"/>
      <c r="DQ65" s="231"/>
      <c r="DR65" s="231"/>
      <c r="DS65" s="231"/>
      <c r="DT65" s="231"/>
      <c r="DU65" s="231"/>
      <c r="DV65" s="231"/>
      <c r="DW65" s="231"/>
      <c r="DX65" s="231"/>
      <c r="DY65" s="231"/>
      <c r="DZ65" s="231"/>
      <c r="EB65" s="231">
        <f t="shared" si="15"/>
        <v>0</v>
      </c>
      <c r="EC65" s="231"/>
      <c r="ED65" s="231"/>
      <c r="EE65" s="231"/>
      <c r="EF65" s="231"/>
      <c r="EG65" s="231"/>
      <c r="EH65" s="231"/>
      <c r="EI65" s="231"/>
      <c r="EJ65" s="231"/>
      <c r="EK65" s="231"/>
      <c r="EL65" s="231"/>
      <c r="EM65" s="231"/>
    </row>
    <row r="66" spans="1:143" ht="12.75">
      <c r="A66" s="133">
        <v>9</v>
      </c>
      <c r="B66" s="230">
        <f t="shared" si="5"/>
        <v>0</v>
      </c>
      <c r="C66" s="230"/>
      <c r="D66" s="230"/>
      <c r="E66" s="230"/>
      <c r="F66" s="230"/>
      <c r="G66" s="230"/>
      <c r="H66" s="230"/>
      <c r="I66" s="230"/>
      <c r="J66" s="230"/>
      <c r="K66" s="230"/>
      <c r="L66" s="230"/>
      <c r="M66" s="230"/>
      <c r="O66" s="230">
        <f t="shared" si="6"/>
        <v>0</v>
      </c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B66" s="231">
        <f t="shared" si="7"/>
        <v>0</v>
      </c>
      <c r="AC66" s="231"/>
      <c r="AD66" s="231"/>
      <c r="AE66" s="231"/>
      <c r="AF66" s="231"/>
      <c r="AG66" s="231"/>
      <c r="AH66" s="231"/>
      <c r="AI66" s="231"/>
      <c r="AJ66" s="231"/>
      <c r="AK66" s="231"/>
      <c r="AL66" s="231"/>
      <c r="AM66" s="231"/>
      <c r="AO66" s="231">
        <f t="shared" si="8"/>
        <v>0</v>
      </c>
      <c r="AP66" s="231"/>
      <c r="AQ66" s="231"/>
      <c r="AR66" s="231"/>
      <c r="AS66" s="231"/>
      <c r="AT66" s="231"/>
      <c r="AU66" s="231"/>
      <c r="AV66" s="231"/>
      <c r="AW66" s="231"/>
      <c r="AX66" s="231"/>
      <c r="AY66" s="231"/>
      <c r="AZ66" s="231"/>
      <c r="BB66" s="231">
        <f t="shared" si="9"/>
        <v>0.89285714285714279</v>
      </c>
      <c r="BC66" s="231"/>
      <c r="BD66" s="231"/>
      <c r="BE66" s="231"/>
      <c r="BF66" s="231"/>
      <c r="BG66" s="231"/>
      <c r="BH66" s="231"/>
      <c r="BI66" s="231"/>
      <c r="BJ66" s="231"/>
      <c r="BK66" s="231"/>
      <c r="BL66" s="231"/>
      <c r="BM66" s="231"/>
      <c r="BO66" s="231">
        <f t="shared" si="10"/>
        <v>29.133858267716533</v>
      </c>
      <c r="BP66" s="231"/>
      <c r="BQ66" s="231"/>
      <c r="BR66" s="231"/>
      <c r="BS66" s="231"/>
      <c r="BT66" s="231"/>
      <c r="BU66" s="231"/>
      <c r="BV66" s="231"/>
      <c r="BW66" s="231"/>
      <c r="BX66" s="231"/>
      <c r="BY66" s="231"/>
      <c r="BZ66" s="231"/>
      <c r="CB66" s="231">
        <f t="shared" si="11"/>
        <v>19.387755102040817</v>
      </c>
      <c r="CC66" s="231"/>
      <c r="CD66" s="231"/>
      <c r="CE66" s="231"/>
      <c r="CF66" s="231"/>
      <c r="CG66" s="231"/>
      <c r="CH66" s="231"/>
      <c r="CI66" s="231"/>
      <c r="CJ66" s="231"/>
      <c r="CK66" s="231"/>
      <c r="CL66" s="231"/>
      <c r="CM66" s="231"/>
      <c r="CO66" s="231">
        <f t="shared" si="12"/>
        <v>19.35483870967742</v>
      </c>
      <c r="CP66" s="231"/>
      <c r="CQ66" s="231"/>
      <c r="CR66" s="231"/>
      <c r="CS66" s="231"/>
      <c r="CT66" s="231"/>
      <c r="CU66" s="231"/>
      <c r="CV66" s="231"/>
      <c r="CW66" s="231"/>
      <c r="CX66" s="231"/>
      <c r="CY66" s="231"/>
      <c r="CZ66" s="231"/>
      <c r="DB66" s="231">
        <f t="shared" si="13"/>
        <v>0</v>
      </c>
      <c r="DC66" s="231"/>
      <c r="DD66" s="231"/>
      <c r="DE66" s="231"/>
      <c r="DF66" s="231"/>
      <c r="DG66" s="231"/>
      <c r="DH66" s="231"/>
      <c r="DI66" s="231"/>
      <c r="DJ66" s="231"/>
      <c r="DK66" s="231"/>
      <c r="DL66" s="231"/>
      <c r="DM66" s="231"/>
      <c r="DO66" s="231">
        <f t="shared" si="14"/>
        <v>0</v>
      </c>
      <c r="DP66" s="231"/>
      <c r="DQ66" s="231"/>
      <c r="DR66" s="231"/>
      <c r="DS66" s="231"/>
      <c r="DT66" s="231"/>
      <c r="DU66" s="231"/>
      <c r="DV66" s="231"/>
      <c r="DW66" s="231"/>
      <c r="DX66" s="231"/>
      <c r="DY66" s="231"/>
      <c r="DZ66" s="231"/>
      <c r="EB66" s="231">
        <f t="shared" si="15"/>
        <v>0</v>
      </c>
      <c r="EC66" s="231"/>
      <c r="ED66" s="231"/>
      <c r="EE66" s="231"/>
      <c r="EF66" s="231"/>
      <c r="EG66" s="231"/>
      <c r="EH66" s="231"/>
      <c r="EI66" s="231"/>
      <c r="EJ66" s="231"/>
      <c r="EK66" s="231"/>
      <c r="EL66" s="231"/>
      <c r="EM66" s="231"/>
    </row>
    <row r="67" spans="1:143" ht="12.75">
      <c r="A67" s="133">
        <v>8</v>
      </c>
      <c r="B67" s="230">
        <f t="shared" si="5"/>
        <v>0</v>
      </c>
      <c r="C67" s="230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O67" s="230">
        <f t="shared" si="6"/>
        <v>0</v>
      </c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B67" s="231">
        <f t="shared" si="7"/>
        <v>0</v>
      </c>
      <c r="AC67" s="231"/>
      <c r="AD67" s="231"/>
      <c r="AE67" s="231"/>
      <c r="AF67" s="231"/>
      <c r="AG67" s="231"/>
      <c r="AH67" s="231"/>
      <c r="AI67" s="231"/>
      <c r="AJ67" s="231"/>
      <c r="AK67" s="231"/>
      <c r="AL67" s="231"/>
      <c r="AM67" s="231"/>
      <c r="AO67" s="231">
        <f t="shared" si="8"/>
        <v>0</v>
      </c>
      <c r="AP67" s="231"/>
      <c r="AQ67" s="231"/>
      <c r="AR67" s="231"/>
      <c r="AS67" s="231"/>
      <c r="AT67" s="231"/>
      <c r="AU67" s="231"/>
      <c r="AV67" s="231"/>
      <c r="AW67" s="231"/>
      <c r="AX67" s="231"/>
      <c r="AY67" s="231"/>
      <c r="AZ67" s="231"/>
      <c r="BB67" s="231">
        <f t="shared" si="9"/>
        <v>10.714285714285714</v>
      </c>
      <c r="BC67" s="231"/>
      <c r="BD67" s="231"/>
      <c r="BE67" s="231"/>
      <c r="BF67" s="231"/>
      <c r="BG67" s="231"/>
      <c r="BH67" s="231"/>
      <c r="BI67" s="231"/>
      <c r="BJ67" s="231"/>
      <c r="BK67" s="231"/>
      <c r="BL67" s="231"/>
      <c r="BM67" s="231"/>
      <c r="BO67" s="231">
        <f t="shared" si="10"/>
        <v>14.566929133858267</v>
      </c>
      <c r="BP67" s="231"/>
      <c r="BQ67" s="231"/>
      <c r="BR67" s="231"/>
      <c r="BS67" s="231"/>
      <c r="BT67" s="231"/>
      <c r="BU67" s="231"/>
      <c r="BV67" s="231"/>
      <c r="BW67" s="231"/>
      <c r="BX67" s="231"/>
      <c r="BY67" s="231"/>
      <c r="BZ67" s="231"/>
      <c r="CB67" s="231">
        <f t="shared" si="11"/>
        <v>18.367346938775512</v>
      </c>
      <c r="CC67" s="231"/>
      <c r="CD67" s="231"/>
      <c r="CE67" s="231"/>
      <c r="CF67" s="231"/>
      <c r="CG67" s="231"/>
      <c r="CH67" s="231"/>
      <c r="CI67" s="231"/>
      <c r="CJ67" s="231"/>
      <c r="CK67" s="231"/>
      <c r="CL67" s="231"/>
      <c r="CM67" s="231"/>
      <c r="CO67" s="231">
        <f t="shared" si="12"/>
        <v>3.225806451612903</v>
      </c>
      <c r="CP67" s="231"/>
      <c r="CQ67" s="231"/>
      <c r="CR67" s="231"/>
      <c r="CS67" s="231"/>
      <c r="CT67" s="231"/>
      <c r="CU67" s="231"/>
      <c r="CV67" s="231"/>
      <c r="CW67" s="231"/>
      <c r="CX67" s="231"/>
      <c r="CY67" s="231"/>
      <c r="CZ67" s="231"/>
      <c r="DB67" s="231">
        <f t="shared" si="13"/>
        <v>0</v>
      </c>
      <c r="DC67" s="231"/>
      <c r="DD67" s="231"/>
      <c r="DE67" s="231"/>
      <c r="DF67" s="231"/>
      <c r="DG67" s="231"/>
      <c r="DH67" s="231"/>
      <c r="DI67" s="231"/>
      <c r="DJ67" s="231"/>
      <c r="DK67" s="231"/>
      <c r="DL67" s="231"/>
      <c r="DM67" s="231"/>
      <c r="DO67" s="231">
        <f t="shared" si="14"/>
        <v>0</v>
      </c>
      <c r="DP67" s="231"/>
      <c r="DQ67" s="231"/>
      <c r="DR67" s="231"/>
      <c r="DS67" s="231"/>
      <c r="DT67" s="231"/>
      <c r="DU67" s="231"/>
      <c r="DV67" s="231"/>
      <c r="DW67" s="231"/>
      <c r="DX67" s="231"/>
      <c r="DY67" s="231"/>
      <c r="DZ67" s="231"/>
      <c r="EB67" s="231">
        <f t="shared" si="15"/>
        <v>0</v>
      </c>
      <c r="EC67" s="231"/>
      <c r="ED67" s="231"/>
      <c r="EE67" s="231"/>
      <c r="EF67" s="231"/>
      <c r="EG67" s="231"/>
      <c r="EH67" s="231"/>
      <c r="EI67" s="231"/>
      <c r="EJ67" s="231"/>
      <c r="EK67" s="231"/>
      <c r="EL67" s="231"/>
      <c r="EM67" s="231"/>
    </row>
    <row r="68" spans="1:143" ht="12.75">
      <c r="A68" s="133">
        <v>7</v>
      </c>
      <c r="B68" s="230">
        <f t="shared" si="5"/>
        <v>0</v>
      </c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O68" s="230">
        <f t="shared" si="6"/>
        <v>0</v>
      </c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B68" s="231">
        <f t="shared" si="7"/>
        <v>0</v>
      </c>
      <c r="AC68" s="231"/>
      <c r="AD68" s="231"/>
      <c r="AE68" s="231"/>
      <c r="AF68" s="231"/>
      <c r="AG68" s="231"/>
      <c r="AH68" s="231"/>
      <c r="AI68" s="231"/>
      <c r="AJ68" s="231"/>
      <c r="AK68" s="231"/>
      <c r="AL68" s="231"/>
      <c r="AM68" s="231"/>
      <c r="AO68" s="231">
        <f t="shared" si="8"/>
        <v>0</v>
      </c>
      <c r="AP68" s="231"/>
      <c r="AQ68" s="231"/>
      <c r="AR68" s="231"/>
      <c r="AS68" s="231"/>
      <c r="AT68" s="231"/>
      <c r="AU68" s="231"/>
      <c r="AV68" s="231"/>
      <c r="AW68" s="231"/>
      <c r="AX68" s="231"/>
      <c r="AY68" s="231"/>
      <c r="AZ68" s="231"/>
      <c r="BB68" s="231">
        <f t="shared" si="9"/>
        <v>30.357142857142854</v>
      </c>
      <c r="BC68" s="231"/>
      <c r="BD68" s="231"/>
      <c r="BE68" s="231"/>
      <c r="BF68" s="231"/>
      <c r="BG68" s="231"/>
      <c r="BH68" s="231"/>
      <c r="BI68" s="231"/>
      <c r="BJ68" s="231"/>
      <c r="BK68" s="231"/>
      <c r="BL68" s="231"/>
      <c r="BM68" s="231"/>
      <c r="BO68" s="231">
        <f t="shared" si="10"/>
        <v>18.897637795275589</v>
      </c>
      <c r="BP68" s="231"/>
      <c r="BQ68" s="231"/>
      <c r="BR68" s="231"/>
      <c r="BS68" s="231"/>
      <c r="BT68" s="231"/>
      <c r="BU68" s="231"/>
      <c r="BV68" s="231"/>
      <c r="BW68" s="231"/>
      <c r="BX68" s="231"/>
      <c r="BY68" s="231"/>
      <c r="BZ68" s="231"/>
      <c r="CB68" s="231">
        <f t="shared" si="11"/>
        <v>6.1224489795918364</v>
      </c>
      <c r="CC68" s="231"/>
      <c r="CD68" s="231"/>
      <c r="CE68" s="231"/>
      <c r="CF68" s="231"/>
      <c r="CG68" s="231"/>
      <c r="CH68" s="231"/>
      <c r="CI68" s="231"/>
      <c r="CJ68" s="231"/>
      <c r="CK68" s="231"/>
      <c r="CL68" s="231"/>
      <c r="CM68" s="231"/>
      <c r="CO68" s="231">
        <f t="shared" si="12"/>
        <v>0</v>
      </c>
      <c r="CP68" s="231"/>
      <c r="CQ68" s="231"/>
      <c r="CR68" s="231"/>
      <c r="CS68" s="231"/>
      <c r="CT68" s="231"/>
      <c r="CU68" s="231"/>
      <c r="CV68" s="231"/>
      <c r="CW68" s="231"/>
      <c r="CX68" s="231"/>
      <c r="CY68" s="231"/>
      <c r="CZ68" s="231"/>
      <c r="DB68" s="231">
        <f t="shared" si="13"/>
        <v>0</v>
      </c>
      <c r="DC68" s="231"/>
      <c r="DD68" s="231"/>
      <c r="DE68" s="231"/>
      <c r="DF68" s="231"/>
      <c r="DG68" s="231"/>
      <c r="DH68" s="231"/>
      <c r="DI68" s="231"/>
      <c r="DJ68" s="231"/>
      <c r="DK68" s="231"/>
      <c r="DL68" s="231"/>
      <c r="DM68" s="231"/>
      <c r="DO68" s="231">
        <f t="shared" si="14"/>
        <v>0</v>
      </c>
      <c r="DP68" s="231"/>
      <c r="DQ68" s="231"/>
      <c r="DR68" s="231"/>
      <c r="DS68" s="231"/>
      <c r="DT68" s="231"/>
      <c r="DU68" s="231"/>
      <c r="DV68" s="231"/>
      <c r="DW68" s="231"/>
      <c r="DX68" s="231"/>
      <c r="DY68" s="231"/>
      <c r="DZ68" s="231"/>
      <c r="EB68" s="231">
        <f t="shared" si="15"/>
        <v>0</v>
      </c>
      <c r="EC68" s="231"/>
      <c r="ED68" s="231"/>
      <c r="EE68" s="231"/>
      <c r="EF68" s="231"/>
      <c r="EG68" s="231"/>
      <c r="EH68" s="231"/>
      <c r="EI68" s="231"/>
      <c r="EJ68" s="231"/>
      <c r="EK68" s="231"/>
      <c r="EL68" s="231"/>
      <c r="EM68" s="231"/>
    </row>
    <row r="69" spans="1:143" ht="12.75">
      <c r="A69" s="133">
        <v>6</v>
      </c>
      <c r="B69" s="230">
        <f t="shared" si="5"/>
        <v>0</v>
      </c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O69" s="230">
        <f t="shared" si="6"/>
        <v>0</v>
      </c>
      <c r="P69" s="230"/>
      <c r="Q69" s="230"/>
      <c r="R69" s="230"/>
      <c r="S69" s="230"/>
      <c r="T69" s="230"/>
      <c r="U69" s="230"/>
      <c r="V69" s="230"/>
      <c r="W69" s="230"/>
      <c r="X69" s="230"/>
      <c r="Y69" s="230"/>
      <c r="Z69" s="230"/>
      <c r="AB69" s="231">
        <f t="shared" si="7"/>
        <v>0</v>
      </c>
      <c r="AC69" s="231"/>
      <c r="AD69" s="231"/>
      <c r="AE69" s="231"/>
      <c r="AF69" s="231"/>
      <c r="AG69" s="231"/>
      <c r="AH69" s="231"/>
      <c r="AI69" s="231"/>
      <c r="AJ69" s="231"/>
      <c r="AK69" s="231"/>
      <c r="AL69" s="231"/>
      <c r="AM69" s="231"/>
      <c r="AO69" s="231">
        <f t="shared" si="8"/>
        <v>13.157894736842104</v>
      </c>
      <c r="AP69" s="231"/>
      <c r="AQ69" s="231"/>
      <c r="AR69" s="231"/>
      <c r="AS69" s="231"/>
      <c r="AT69" s="231"/>
      <c r="AU69" s="231"/>
      <c r="AV69" s="231"/>
      <c r="AW69" s="231"/>
      <c r="AX69" s="231"/>
      <c r="AY69" s="231"/>
      <c r="AZ69" s="231"/>
      <c r="BB69" s="231">
        <f t="shared" si="9"/>
        <v>14.285714285714285</v>
      </c>
      <c r="BC69" s="231"/>
      <c r="BD69" s="231"/>
      <c r="BE69" s="231"/>
      <c r="BF69" s="231"/>
      <c r="BG69" s="231"/>
      <c r="BH69" s="231"/>
      <c r="BI69" s="231"/>
      <c r="BJ69" s="231"/>
      <c r="BK69" s="231"/>
      <c r="BL69" s="231"/>
      <c r="BM69" s="231"/>
      <c r="BO69" s="231">
        <f t="shared" si="10"/>
        <v>22.834645669291341</v>
      </c>
      <c r="BP69" s="231"/>
      <c r="BQ69" s="231"/>
      <c r="BR69" s="231"/>
      <c r="BS69" s="231"/>
      <c r="BT69" s="231"/>
      <c r="BU69" s="231"/>
      <c r="BV69" s="231"/>
      <c r="BW69" s="231"/>
      <c r="BX69" s="231"/>
      <c r="BY69" s="231"/>
      <c r="BZ69" s="231"/>
      <c r="CB69" s="231">
        <f t="shared" si="11"/>
        <v>0</v>
      </c>
      <c r="CC69" s="231"/>
      <c r="CD69" s="231"/>
      <c r="CE69" s="231"/>
      <c r="CF69" s="231"/>
      <c r="CG69" s="231"/>
      <c r="CH69" s="231"/>
      <c r="CI69" s="231"/>
      <c r="CJ69" s="231"/>
      <c r="CK69" s="231"/>
      <c r="CL69" s="231"/>
      <c r="CM69" s="231"/>
      <c r="CO69" s="231">
        <f t="shared" si="12"/>
        <v>0</v>
      </c>
      <c r="CP69" s="231"/>
      <c r="CQ69" s="231"/>
      <c r="CR69" s="231"/>
      <c r="CS69" s="231"/>
      <c r="CT69" s="231"/>
      <c r="CU69" s="231"/>
      <c r="CV69" s="231"/>
      <c r="CW69" s="231"/>
      <c r="CX69" s="231"/>
      <c r="CY69" s="231"/>
      <c r="CZ69" s="231"/>
      <c r="DB69" s="231">
        <f t="shared" si="13"/>
        <v>0</v>
      </c>
      <c r="DC69" s="231"/>
      <c r="DD69" s="231"/>
      <c r="DE69" s="231"/>
      <c r="DF69" s="231"/>
      <c r="DG69" s="231"/>
      <c r="DH69" s="231"/>
      <c r="DI69" s="231"/>
      <c r="DJ69" s="231"/>
      <c r="DK69" s="231"/>
      <c r="DL69" s="231"/>
      <c r="DM69" s="231"/>
      <c r="DO69" s="231">
        <f t="shared" si="14"/>
        <v>0</v>
      </c>
      <c r="DP69" s="231"/>
      <c r="DQ69" s="231"/>
      <c r="DR69" s="231"/>
      <c r="DS69" s="231"/>
      <c r="DT69" s="231"/>
      <c r="DU69" s="231"/>
      <c r="DV69" s="231"/>
      <c r="DW69" s="231"/>
      <c r="DX69" s="231"/>
      <c r="DY69" s="231"/>
      <c r="DZ69" s="231"/>
      <c r="EB69" s="231">
        <f t="shared" si="15"/>
        <v>0</v>
      </c>
      <c r="EC69" s="231"/>
      <c r="ED69" s="231"/>
      <c r="EE69" s="231"/>
      <c r="EF69" s="231"/>
      <c r="EG69" s="231"/>
      <c r="EH69" s="231"/>
      <c r="EI69" s="231"/>
      <c r="EJ69" s="231"/>
      <c r="EK69" s="231"/>
      <c r="EL69" s="231"/>
      <c r="EM69" s="231"/>
    </row>
    <row r="70" spans="1:143" ht="12.75">
      <c r="A70" s="133">
        <v>5</v>
      </c>
      <c r="B70" s="230">
        <f t="shared" si="5"/>
        <v>0</v>
      </c>
      <c r="C70" s="230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O70" s="230">
        <f t="shared" si="6"/>
        <v>0</v>
      </c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B70" s="231">
        <f t="shared" si="7"/>
        <v>5.4054054054054053</v>
      </c>
      <c r="AC70" s="231"/>
      <c r="AD70" s="231"/>
      <c r="AE70" s="231"/>
      <c r="AF70" s="231"/>
      <c r="AG70" s="231"/>
      <c r="AH70" s="231"/>
      <c r="AI70" s="231"/>
      <c r="AJ70" s="231"/>
      <c r="AK70" s="231"/>
      <c r="AL70" s="231"/>
      <c r="AM70" s="231"/>
      <c r="AO70" s="231">
        <f t="shared" si="8"/>
        <v>17.105263157894736</v>
      </c>
      <c r="AP70" s="231"/>
      <c r="AQ70" s="231"/>
      <c r="AR70" s="231"/>
      <c r="AS70" s="231"/>
      <c r="AT70" s="231"/>
      <c r="AU70" s="231"/>
      <c r="AV70" s="231"/>
      <c r="AW70" s="231"/>
      <c r="AX70" s="231"/>
      <c r="AY70" s="231"/>
      <c r="AZ70" s="231"/>
      <c r="BB70" s="231">
        <f t="shared" si="9"/>
        <v>18.75</v>
      </c>
      <c r="BC70" s="231"/>
      <c r="BD70" s="231"/>
      <c r="BE70" s="231"/>
      <c r="BF70" s="231"/>
      <c r="BG70" s="231"/>
      <c r="BH70" s="231"/>
      <c r="BI70" s="231"/>
      <c r="BJ70" s="231"/>
      <c r="BK70" s="231"/>
      <c r="BL70" s="231"/>
      <c r="BM70" s="231"/>
      <c r="BO70" s="231">
        <f t="shared" si="10"/>
        <v>6.2992125984251963</v>
      </c>
      <c r="BP70" s="231"/>
      <c r="BQ70" s="231"/>
      <c r="BR70" s="231"/>
      <c r="BS70" s="231"/>
      <c r="BT70" s="231"/>
      <c r="BU70" s="231"/>
      <c r="BV70" s="231"/>
      <c r="BW70" s="231"/>
      <c r="BX70" s="231"/>
      <c r="BY70" s="231"/>
      <c r="BZ70" s="231"/>
      <c r="CB70" s="231">
        <f t="shared" si="11"/>
        <v>0</v>
      </c>
      <c r="CC70" s="231"/>
      <c r="CD70" s="231"/>
      <c r="CE70" s="231"/>
      <c r="CF70" s="231"/>
      <c r="CG70" s="231"/>
      <c r="CH70" s="231"/>
      <c r="CI70" s="231"/>
      <c r="CJ70" s="231"/>
      <c r="CK70" s="231"/>
      <c r="CL70" s="231"/>
      <c r="CM70" s="231"/>
      <c r="CO70" s="231">
        <f t="shared" si="12"/>
        <v>0</v>
      </c>
      <c r="CP70" s="231"/>
      <c r="CQ70" s="231"/>
      <c r="CR70" s="231"/>
      <c r="CS70" s="231"/>
      <c r="CT70" s="231"/>
      <c r="CU70" s="231"/>
      <c r="CV70" s="231"/>
      <c r="CW70" s="231"/>
      <c r="CX70" s="231"/>
      <c r="CY70" s="231"/>
      <c r="CZ70" s="231"/>
      <c r="DB70" s="231">
        <f t="shared" si="13"/>
        <v>0</v>
      </c>
      <c r="DC70" s="231"/>
      <c r="DD70" s="231"/>
      <c r="DE70" s="231"/>
      <c r="DF70" s="231"/>
      <c r="DG70" s="231"/>
      <c r="DH70" s="231"/>
      <c r="DI70" s="231"/>
      <c r="DJ70" s="231"/>
      <c r="DK70" s="231"/>
      <c r="DL70" s="231"/>
      <c r="DM70" s="231"/>
      <c r="DO70" s="231">
        <f t="shared" si="14"/>
        <v>0</v>
      </c>
      <c r="DP70" s="231"/>
      <c r="DQ70" s="231"/>
      <c r="DR70" s="231"/>
      <c r="DS70" s="231"/>
      <c r="DT70" s="231"/>
      <c r="DU70" s="231"/>
      <c r="DV70" s="231"/>
      <c r="DW70" s="231"/>
      <c r="DX70" s="231"/>
      <c r="DY70" s="231"/>
      <c r="DZ70" s="231"/>
      <c r="EB70" s="231">
        <f t="shared" si="15"/>
        <v>0</v>
      </c>
      <c r="EC70" s="231"/>
      <c r="ED70" s="231"/>
      <c r="EE70" s="231"/>
      <c r="EF70" s="231"/>
      <c r="EG70" s="231"/>
      <c r="EH70" s="231"/>
      <c r="EI70" s="231"/>
      <c r="EJ70" s="231"/>
      <c r="EK70" s="231"/>
      <c r="EL70" s="231"/>
      <c r="EM70" s="231"/>
    </row>
    <row r="71" spans="1:143" ht="12.75">
      <c r="A71" s="133">
        <v>4</v>
      </c>
      <c r="B71" s="230">
        <f t="shared" si="5"/>
        <v>0</v>
      </c>
      <c r="C71" s="230"/>
      <c r="D71" s="230"/>
      <c r="E71" s="230"/>
      <c r="F71" s="230"/>
      <c r="G71" s="230"/>
      <c r="H71" s="230"/>
      <c r="I71" s="230"/>
      <c r="J71" s="230"/>
      <c r="K71" s="230"/>
      <c r="L71" s="230"/>
      <c r="M71" s="230"/>
      <c r="O71" s="230">
        <f t="shared" si="6"/>
        <v>0</v>
      </c>
      <c r="P71" s="230"/>
      <c r="Q71" s="230"/>
      <c r="R71" s="230"/>
      <c r="S71" s="230"/>
      <c r="T71" s="230"/>
      <c r="U71" s="230"/>
      <c r="V71" s="230"/>
      <c r="W71" s="230"/>
      <c r="X71" s="230"/>
      <c r="Y71" s="230"/>
      <c r="Z71" s="230"/>
      <c r="AB71" s="231">
        <f t="shared" si="7"/>
        <v>8.1081081081081088</v>
      </c>
      <c r="AC71" s="231"/>
      <c r="AD71" s="231"/>
      <c r="AE71" s="231"/>
      <c r="AF71" s="231"/>
      <c r="AG71" s="231"/>
      <c r="AH71" s="231"/>
      <c r="AI71" s="231"/>
      <c r="AJ71" s="231"/>
      <c r="AK71" s="231"/>
      <c r="AL71" s="231"/>
      <c r="AM71" s="231"/>
      <c r="AO71" s="231">
        <f t="shared" si="8"/>
        <v>19.736842105263158</v>
      </c>
      <c r="AP71" s="231"/>
      <c r="AQ71" s="231"/>
      <c r="AR71" s="231"/>
      <c r="AS71" s="231"/>
      <c r="AT71" s="231"/>
      <c r="AU71" s="231"/>
      <c r="AV71" s="231"/>
      <c r="AW71" s="231"/>
      <c r="AX71" s="231"/>
      <c r="AY71" s="231"/>
      <c r="AZ71" s="231"/>
      <c r="BB71" s="231">
        <f t="shared" si="9"/>
        <v>16.964285714285715</v>
      </c>
      <c r="BC71" s="231"/>
      <c r="BD71" s="231"/>
      <c r="BE71" s="231"/>
      <c r="BF71" s="231"/>
      <c r="BG71" s="231"/>
      <c r="BH71" s="231"/>
      <c r="BI71" s="231"/>
      <c r="BJ71" s="231"/>
      <c r="BK71" s="231"/>
      <c r="BL71" s="231"/>
      <c r="BM71" s="231"/>
      <c r="BO71" s="231">
        <f t="shared" si="10"/>
        <v>0.39370078740157477</v>
      </c>
      <c r="BP71" s="231"/>
      <c r="BQ71" s="231"/>
      <c r="BR71" s="231"/>
      <c r="BS71" s="231"/>
      <c r="BT71" s="231"/>
      <c r="BU71" s="231"/>
      <c r="BV71" s="231"/>
      <c r="BW71" s="231"/>
      <c r="BX71" s="231"/>
      <c r="BY71" s="231"/>
      <c r="BZ71" s="231"/>
      <c r="CB71" s="231">
        <f t="shared" si="11"/>
        <v>0</v>
      </c>
      <c r="CC71" s="231"/>
      <c r="CD71" s="231"/>
      <c r="CE71" s="231"/>
      <c r="CF71" s="231"/>
      <c r="CG71" s="231"/>
      <c r="CH71" s="231"/>
      <c r="CI71" s="231"/>
      <c r="CJ71" s="231"/>
      <c r="CK71" s="231"/>
      <c r="CL71" s="231"/>
      <c r="CM71" s="231"/>
      <c r="CO71" s="231">
        <f t="shared" si="12"/>
        <v>0</v>
      </c>
      <c r="CP71" s="231"/>
      <c r="CQ71" s="231"/>
      <c r="CR71" s="231"/>
      <c r="CS71" s="231"/>
      <c r="CT71" s="231"/>
      <c r="CU71" s="231"/>
      <c r="CV71" s="231"/>
      <c r="CW71" s="231"/>
      <c r="CX71" s="231"/>
      <c r="CY71" s="231"/>
      <c r="CZ71" s="231"/>
      <c r="DB71" s="231">
        <f t="shared" si="13"/>
        <v>0</v>
      </c>
      <c r="DC71" s="231"/>
      <c r="DD71" s="231"/>
      <c r="DE71" s="231"/>
      <c r="DF71" s="231"/>
      <c r="DG71" s="231"/>
      <c r="DH71" s="231"/>
      <c r="DI71" s="231"/>
      <c r="DJ71" s="231"/>
      <c r="DK71" s="231"/>
      <c r="DL71" s="231"/>
      <c r="DM71" s="231"/>
      <c r="DO71" s="231">
        <f t="shared" si="14"/>
        <v>0</v>
      </c>
      <c r="DP71" s="231"/>
      <c r="DQ71" s="231"/>
      <c r="DR71" s="231"/>
      <c r="DS71" s="231"/>
      <c r="DT71" s="231"/>
      <c r="DU71" s="231"/>
      <c r="DV71" s="231"/>
      <c r="DW71" s="231"/>
      <c r="DX71" s="231"/>
      <c r="DY71" s="231"/>
      <c r="DZ71" s="231"/>
      <c r="EB71" s="231">
        <f t="shared" si="15"/>
        <v>0</v>
      </c>
      <c r="EC71" s="231"/>
      <c r="ED71" s="231"/>
      <c r="EE71" s="231"/>
      <c r="EF71" s="231"/>
      <c r="EG71" s="231"/>
      <c r="EH71" s="231"/>
      <c r="EI71" s="231"/>
      <c r="EJ71" s="231"/>
      <c r="EK71" s="231"/>
      <c r="EL71" s="231"/>
      <c r="EM71" s="231"/>
    </row>
    <row r="72" spans="1:143" ht="12.75">
      <c r="A72" s="133">
        <v>3</v>
      </c>
      <c r="B72" s="230">
        <f t="shared" si="5"/>
        <v>0</v>
      </c>
      <c r="C72" s="230"/>
      <c r="D72" s="230"/>
      <c r="E72" s="230"/>
      <c r="F72" s="230"/>
      <c r="G72" s="230"/>
      <c r="H72" s="230"/>
      <c r="I72" s="230"/>
      <c r="J72" s="230"/>
      <c r="K72" s="230"/>
      <c r="L72" s="230"/>
      <c r="M72" s="230"/>
      <c r="O72" s="230">
        <f t="shared" si="6"/>
        <v>0</v>
      </c>
      <c r="P72" s="230"/>
      <c r="Q72" s="230"/>
      <c r="R72" s="230"/>
      <c r="S72" s="230"/>
      <c r="T72" s="230"/>
      <c r="U72" s="230"/>
      <c r="V72" s="230"/>
      <c r="W72" s="230"/>
      <c r="X72" s="230"/>
      <c r="Y72" s="230"/>
      <c r="Z72" s="230"/>
      <c r="AB72" s="231">
        <f t="shared" si="7"/>
        <v>13.513513513513514</v>
      </c>
      <c r="AC72" s="231"/>
      <c r="AD72" s="231"/>
      <c r="AE72" s="231"/>
      <c r="AF72" s="231"/>
      <c r="AG72" s="231"/>
      <c r="AH72" s="231"/>
      <c r="AI72" s="231"/>
      <c r="AJ72" s="231"/>
      <c r="AK72" s="231"/>
      <c r="AL72" s="231"/>
      <c r="AM72" s="231"/>
      <c r="AO72" s="231">
        <f t="shared" si="8"/>
        <v>30.263157894736842</v>
      </c>
      <c r="AP72" s="231"/>
      <c r="AQ72" s="231"/>
      <c r="AR72" s="231"/>
      <c r="AS72" s="231"/>
      <c r="AT72" s="231"/>
      <c r="AU72" s="231"/>
      <c r="AV72" s="231"/>
      <c r="AW72" s="231"/>
      <c r="AX72" s="231"/>
      <c r="AY72" s="231"/>
      <c r="AZ72" s="231"/>
      <c r="BB72" s="231">
        <f t="shared" si="9"/>
        <v>8.0357142857142865</v>
      </c>
      <c r="BC72" s="231"/>
      <c r="BD72" s="231"/>
      <c r="BE72" s="231"/>
      <c r="BF72" s="231"/>
      <c r="BG72" s="231"/>
      <c r="BH72" s="231"/>
      <c r="BI72" s="231"/>
      <c r="BJ72" s="231"/>
      <c r="BK72" s="231"/>
      <c r="BL72" s="231"/>
      <c r="BM72" s="231"/>
      <c r="BO72" s="231">
        <f t="shared" si="10"/>
        <v>0</v>
      </c>
      <c r="BP72" s="231"/>
      <c r="BQ72" s="231"/>
      <c r="BR72" s="231"/>
      <c r="BS72" s="231"/>
      <c r="BT72" s="231"/>
      <c r="BU72" s="231"/>
      <c r="BV72" s="231"/>
      <c r="BW72" s="231"/>
      <c r="BX72" s="231"/>
      <c r="BY72" s="231"/>
      <c r="BZ72" s="231"/>
      <c r="CB72" s="231">
        <f t="shared" si="11"/>
        <v>0</v>
      </c>
      <c r="CC72" s="231"/>
      <c r="CD72" s="231"/>
      <c r="CE72" s="231"/>
      <c r="CF72" s="231"/>
      <c r="CG72" s="231"/>
      <c r="CH72" s="231"/>
      <c r="CI72" s="231"/>
      <c r="CJ72" s="231"/>
      <c r="CK72" s="231"/>
      <c r="CL72" s="231"/>
      <c r="CM72" s="231"/>
      <c r="CO72" s="231">
        <f t="shared" si="12"/>
        <v>0</v>
      </c>
      <c r="CP72" s="231"/>
      <c r="CQ72" s="231"/>
      <c r="CR72" s="231"/>
      <c r="CS72" s="231"/>
      <c r="CT72" s="231"/>
      <c r="CU72" s="231"/>
      <c r="CV72" s="231"/>
      <c r="CW72" s="231"/>
      <c r="CX72" s="231"/>
      <c r="CY72" s="231"/>
      <c r="CZ72" s="231"/>
      <c r="DB72" s="231">
        <f t="shared" si="13"/>
        <v>0</v>
      </c>
      <c r="DC72" s="231"/>
      <c r="DD72" s="231"/>
      <c r="DE72" s="231"/>
      <c r="DF72" s="231"/>
      <c r="DG72" s="231"/>
      <c r="DH72" s="231"/>
      <c r="DI72" s="231"/>
      <c r="DJ72" s="231"/>
      <c r="DK72" s="231"/>
      <c r="DL72" s="231"/>
      <c r="DM72" s="231"/>
      <c r="DO72" s="231">
        <f t="shared" si="14"/>
        <v>0</v>
      </c>
      <c r="DP72" s="231"/>
      <c r="DQ72" s="231"/>
      <c r="DR72" s="231"/>
      <c r="DS72" s="231"/>
      <c r="DT72" s="231"/>
      <c r="DU72" s="231"/>
      <c r="DV72" s="231"/>
      <c r="DW72" s="231"/>
      <c r="DX72" s="231"/>
      <c r="DY72" s="231"/>
      <c r="DZ72" s="231"/>
      <c r="EB72" s="231">
        <f t="shared" si="15"/>
        <v>0</v>
      </c>
      <c r="EC72" s="231"/>
      <c r="ED72" s="231"/>
      <c r="EE72" s="231"/>
      <c r="EF72" s="231"/>
      <c r="EG72" s="231"/>
      <c r="EH72" s="231"/>
      <c r="EI72" s="231"/>
      <c r="EJ72" s="231"/>
      <c r="EK72" s="231"/>
      <c r="EL72" s="231"/>
      <c r="EM72" s="231"/>
    </row>
    <row r="73" spans="1:143" ht="12.75">
      <c r="A73" s="133">
        <v>2</v>
      </c>
      <c r="B73" s="230">
        <f t="shared" si="5"/>
        <v>0</v>
      </c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O73" s="230">
        <f t="shared" si="6"/>
        <v>0</v>
      </c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B73" s="231">
        <f t="shared" si="7"/>
        <v>18.918918918918919</v>
      </c>
      <c r="AC73" s="231"/>
      <c r="AD73" s="231"/>
      <c r="AE73" s="231"/>
      <c r="AF73" s="231"/>
      <c r="AG73" s="231"/>
      <c r="AH73" s="231"/>
      <c r="AI73" s="231"/>
      <c r="AJ73" s="231"/>
      <c r="AK73" s="231"/>
      <c r="AL73" s="231"/>
      <c r="AM73" s="231"/>
      <c r="AO73" s="231">
        <f t="shared" si="8"/>
        <v>9.2105263157894726</v>
      </c>
      <c r="AP73" s="231"/>
      <c r="AQ73" s="231"/>
      <c r="AR73" s="231"/>
      <c r="AS73" s="231"/>
      <c r="AT73" s="231"/>
      <c r="AU73" s="231"/>
      <c r="AV73" s="231"/>
      <c r="AW73" s="231"/>
      <c r="AX73" s="231"/>
      <c r="AY73" s="231"/>
      <c r="AZ73" s="231"/>
      <c r="BB73" s="231">
        <f t="shared" si="9"/>
        <v>0</v>
      </c>
      <c r="BC73" s="231"/>
      <c r="BD73" s="231"/>
      <c r="BE73" s="231"/>
      <c r="BF73" s="231"/>
      <c r="BG73" s="231"/>
      <c r="BH73" s="231"/>
      <c r="BI73" s="231"/>
      <c r="BJ73" s="231"/>
      <c r="BK73" s="231"/>
      <c r="BL73" s="231"/>
      <c r="BM73" s="231"/>
      <c r="BO73" s="231">
        <f t="shared" si="10"/>
        <v>0</v>
      </c>
      <c r="BP73" s="231"/>
      <c r="BQ73" s="231"/>
      <c r="BR73" s="231"/>
      <c r="BS73" s="231"/>
      <c r="BT73" s="231"/>
      <c r="BU73" s="231"/>
      <c r="BV73" s="231"/>
      <c r="BW73" s="231"/>
      <c r="BX73" s="231"/>
      <c r="BY73" s="231"/>
      <c r="BZ73" s="231"/>
      <c r="CB73" s="231">
        <f t="shared" si="11"/>
        <v>0</v>
      </c>
      <c r="CC73" s="231"/>
      <c r="CD73" s="231"/>
      <c r="CE73" s="231"/>
      <c r="CF73" s="231"/>
      <c r="CG73" s="231"/>
      <c r="CH73" s="231"/>
      <c r="CI73" s="231"/>
      <c r="CJ73" s="231"/>
      <c r="CK73" s="231"/>
      <c r="CL73" s="231"/>
      <c r="CM73" s="231"/>
      <c r="CO73" s="231">
        <f t="shared" si="12"/>
        <v>0</v>
      </c>
      <c r="CP73" s="231"/>
      <c r="CQ73" s="231"/>
      <c r="CR73" s="231"/>
      <c r="CS73" s="231"/>
      <c r="CT73" s="231"/>
      <c r="CU73" s="231"/>
      <c r="CV73" s="231"/>
      <c r="CW73" s="231"/>
      <c r="CX73" s="231"/>
      <c r="CY73" s="231"/>
      <c r="CZ73" s="231"/>
      <c r="DB73" s="231">
        <f t="shared" si="13"/>
        <v>0</v>
      </c>
      <c r="DC73" s="231"/>
      <c r="DD73" s="231"/>
      <c r="DE73" s="231"/>
      <c r="DF73" s="231"/>
      <c r="DG73" s="231"/>
      <c r="DH73" s="231"/>
      <c r="DI73" s="231"/>
      <c r="DJ73" s="231"/>
      <c r="DK73" s="231"/>
      <c r="DL73" s="231"/>
      <c r="DM73" s="231"/>
      <c r="DO73" s="231">
        <f t="shared" si="14"/>
        <v>0</v>
      </c>
      <c r="DP73" s="231"/>
      <c r="DQ73" s="231"/>
      <c r="DR73" s="231"/>
      <c r="DS73" s="231"/>
      <c r="DT73" s="231"/>
      <c r="DU73" s="231"/>
      <c r="DV73" s="231"/>
      <c r="DW73" s="231"/>
      <c r="DX73" s="231"/>
      <c r="DY73" s="231"/>
      <c r="DZ73" s="231"/>
      <c r="EB73" s="231">
        <f t="shared" si="15"/>
        <v>0</v>
      </c>
      <c r="EC73" s="231"/>
      <c r="ED73" s="231"/>
      <c r="EE73" s="231"/>
      <c r="EF73" s="231"/>
      <c r="EG73" s="231"/>
      <c r="EH73" s="231"/>
      <c r="EI73" s="231"/>
      <c r="EJ73" s="231"/>
      <c r="EK73" s="231"/>
      <c r="EL73" s="231"/>
      <c r="EM73" s="231"/>
    </row>
    <row r="74" spans="1:143" ht="12.75">
      <c r="A74" s="133">
        <v>1</v>
      </c>
      <c r="B74" s="230">
        <f t="shared" si="5"/>
        <v>100</v>
      </c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O74" s="230">
        <f t="shared" si="6"/>
        <v>100</v>
      </c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B74" s="231">
        <f t="shared" si="7"/>
        <v>54.054054054054056</v>
      </c>
      <c r="AC74" s="231"/>
      <c r="AD74" s="231"/>
      <c r="AE74" s="231"/>
      <c r="AF74" s="231"/>
      <c r="AG74" s="231"/>
      <c r="AH74" s="231"/>
      <c r="AI74" s="231"/>
      <c r="AJ74" s="231"/>
      <c r="AK74" s="231"/>
      <c r="AL74" s="231"/>
      <c r="AM74" s="231"/>
      <c r="AO74" s="231">
        <f t="shared" si="8"/>
        <v>10.526315789473683</v>
      </c>
      <c r="AP74" s="231"/>
      <c r="AQ74" s="231"/>
      <c r="AR74" s="231"/>
      <c r="AS74" s="231"/>
      <c r="AT74" s="231"/>
      <c r="AU74" s="231"/>
      <c r="AV74" s="231"/>
      <c r="AW74" s="231"/>
      <c r="AX74" s="231"/>
      <c r="AY74" s="231"/>
      <c r="AZ74" s="231"/>
      <c r="BB74" s="231">
        <f t="shared" si="9"/>
        <v>0</v>
      </c>
      <c r="BC74" s="231"/>
      <c r="BD74" s="231"/>
      <c r="BE74" s="231"/>
      <c r="BF74" s="231"/>
      <c r="BG74" s="231"/>
      <c r="BH74" s="231"/>
      <c r="BI74" s="231"/>
      <c r="BJ74" s="231"/>
      <c r="BK74" s="231"/>
      <c r="BL74" s="231"/>
      <c r="BM74" s="231"/>
      <c r="BO74" s="231">
        <f t="shared" si="10"/>
        <v>0</v>
      </c>
      <c r="BP74" s="231"/>
      <c r="BQ74" s="231"/>
      <c r="BR74" s="231"/>
      <c r="BS74" s="231"/>
      <c r="BT74" s="231"/>
      <c r="BU74" s="231"/>
      <c r="BV74" s="231"/>
      <c r="BW74" s="231"/>
      <c r="BX74" s="231"/>
      <c r="BY74" s="231"/>
      <c r="BZ74" s="231"/>
      <c r="CB74" s="231">
        <f t="shared" si="11"/>
        <v>0</v>
      </c>
      <c r="CC74" s="231"/>
      <c r="CD74" s="231"/>
      <c r="CE74" s="231"/>
      <c r="CF74" s="231"/>
      <c r="CG74" s="231"/>
      <c r="CH74" s="231"/>
      <c r="CI74" s="231"/>
      <c r="CJ74" s="231"/>
      <c r="CK74" s="231"/>
      <c r="CL74" s="231"/>
      <c r="CM74" s="231"/>
      <c r="CO74" s="231">
        <f t="shared" si="12"/>
        <v>0</v>
      </c>
      <c r="CP74" s="231"/>
      <c r="CQ74" s="231"/>
      <c r="CR74" s="231"/>
      <c r="CS74" s="231"/>
      <c r="CT74" s="231"/>
      <c r="CU74" s="231"/>
      <c r="CV74" s="231"/>
      <c r="CW74" s="231"/>
      <c r="CX74" s="231"/>
      <c r="CY74" s="231"/>
      <c r="CZ74" s="231"/>
      <c r="DB74" s="231">
        <f t="shared" si="13"/>
        <v>0</v>
      </c>
      <c r="DC74" s="231"/>
      <c r="DD74" s="231"/>
      <c r="DE74" s="231"/>
      <c r="DF74" s="231"/>
      <c r="DG74" s="231"/>
      <c r="DH74" s="231"/>
      <c r="DI74" s="231"/>
      <c r="DJ74" s="231"/>
      <c r="DK74" s="231"/>
      <c r="DL74" s="231"/>
      <c r="DM74" s="231"/>
      <c r="DO74" s="231">
        <f t="shared" si="14"/>
        <v>0</v>
      </c>
      <c r="DP74" s="231"/>
      <c r="DQ74" s="231"/>
      <c r="DR74" s="231"/>
      <c r="DS74" s="231"/>
      <c r="DT74" s="231"/>
      <c r="DU74" s="231"/>
      <c r="DV74" s="231"/>
      <c r="DW74" s="231"/>
      <c r="DX74" s="231"/>
      <c r="DY74" s="231"/>
      <c r="DZ74" s="231"/>
      <c r="EB74" s="231">
        <f t="shared" si="15"/>
        <v>0</v>
      </c>
      <c r="EC74" s="231"/>
      <c r="ED74" s="231"/>
      <c r="EE74" s="231"/>
      <c r="EF74" s="231"/>
      <c r="EG74" s="231"/>
      <c r="EH74" s="231"/>
      <c r="EI74" s="231"/>
      <c r="EJ74" s="231"/>
      <c r="EK74" s="231"/>
      <c r="EL74" s="231"/>
      <c r="EM74" s="231"/>
    </row>
    <row r="93" spans="1:143" ht="12.75">
      <c r="C93" s="133" t="s">
        <v>109</v>
      </c>
    </row>
    <row r="95" spans="1:143" ht="12.75">
      <c r="A95" s="133">
        <v>1</v>
      </c>
      <c r="O95" s="133">
        <v>2</v>
      </c>
      <c r="AB95" s="133">
        <v>3</v>
      </c>
      <c r="AO95" s="133">
        <v>4</v>
      </c>
      <c r="BB95" s="133">
        <v>5</v>
      </c>
      <c r="BO95" s="133">
        <v>6</v>
      </c>
      <c r="CB95" s="133">
        <v>7</v>
      </c>
      <c r="CO95" s="133">
        <v>8</v>
      </c>
      <c r="DB95" s="133">
        <v>9</v>
      </c>
      <c r="DO95" s="133">
        <v>10</v>
      </c>
      <c r="EB95" s="133">
        <v>11</v>
      </c>
    </row>
    <row r="96" spans="1:143" ht="12.75">
      <c r="B96" s="133" t="s">
        <v>0</v>
      </c>
      <c r="C96" s="133" t="s">
        <v>1</v>
      </c>
      <c r="D96" s="133" t="s">
        <v>2</v>
      </c>
      <c r="E96" s="133" t="s">
        <v>3</v>
      </c>
      <c r="F96" s="133" t="s">
        <v>4</v>
      </c>
      <c r="G96" s="133" t="s">
        <v>5</v>
      </c>
      <c r="H96" s="133" t="s">
        <v>6</v>
      </c>
      <c r="I96" s="133" t="s">
        <v>7</v>
      </c>
      <c r="J96" s="133" t="s">
        <v>8</v>
      </c>
      <c r="K96" s="133" t="s">
        <v>9</v>
      </c>
      <c r="L96" s="133" t="s">
        <v>10</v>
      </c>
      <c r="M96" s="133" t="s">
        <v>11</v>
      </c>
      <c r="O96" s="133" t="s">
        <v>0</v>
      </c>
      <c r="P96" s="133" t="s">
        <v>1</v>
      </c>
      <c r="Q96" s="133" t="s">
        <v>2</v>
      </c>
      <c r="R96" s="133" t="s">
        <v>3</v>
      </c>
      <c r="S96" s="133" t="s">
        <v>4</v>
      </c>
      <c r="T96" s="133" t="s">
        <v>5</v>
      </c>
      <c r="U96" s="133" t="s">
        <v>6</v>
      </c>
      <c r="V96" s="133" t="s">
        <v>7</v>
      </c>
      <c r="W96" s="133" t="s">
        <v>8</v>
      </c>
      <c r="X96" s="133" t="s">
        <v>9</v>
      </c>
      <c r="Y96" s="133" t="s">
        <v>10</v>
      </c>
      <c r="Z96" s="133" t="s">
        <v>11</v>
      </c>
      <c r="AB96" s="133" t="s">
        <v>0</v>
      </c>
      <c r="AC96" s="133" t="s">
        <v>1</v>
      </c>
      <c r="AD96" s="133" t="s">
        <v>2</v>
      </c>
      <c r="AE96" s="133" t="s">
        <v>3</v>
      </c>
      <c r="AF96" s="133" t="s">
        <v>4</v>
      </c>
      <c r="AG96" s="133" t="s">
        <v>5</v>
      </c>
      <c r="AH96" s="133" t="s">
        <v>6</v>
      </c>
      <c r="AI96" s="133" t="s">
        <v>7</v>
      </c>
      <c r="AJ96" s="133" t="s">
        <v>8</v>
      </c>
      <c r="AK96" s="133" t="s">
        <v>9</v>
      </c>
      <c r="AL96" s="133" t="s">
        <v>10</v>
      </c>
      <c r="AM96" s="133" t="s">
        <v>11</v>
      </c>
      <c r="AO96" s="133" t="s">
        <v>0</v>
      </c>
      <c r="AP96" s="133" t="s">
        <v>1</v>
      </c>
      <c r="AQ96" s="133" t="s">
        <v>2</v>
      </c>
      <c r="AR96" s="133" t="s">
        <v>3</v>
      </c>
      <c r="AS96" s="133" t="s">
        <v>4</v>
      </c>
      <c r="AT96" s="133" t="s">
        <v>5</v>
      </c>
      <c r="AU96" s="133" t="s">
        <v>6</v>
      </c>
      <c r="AV96" s="133" t="s">
        <v>7</v>
      </c>
      <c r="AW96" s="133" t="s">
        <v>8</v>
      </c>
      <c r="AX96" s="133" t="s">
        <v>9</v>
      </c>
      <c r="AY96" s="133" t="s">
        <v>10</v>
      </c>
      <c r="AZ96" s="133" t="s">
        <v>11</v>
      </c>
      <c r="BB96" s="133" t="s">
        <v>0</v>
      </c>
      <c r="BC96" s="133" t="s">
        <v>1</v>
      </c>
      <c r="BD96" s="133" t="s">
        <v>2</v>
      </c>
      <c r="BE96" s="133" t="s">
        <v>3</v>
      </c>
      <c r="BF96" s="133" t="s">
        <v>4</v>
      </c>
      <c r="BG96" s="133" t="s">
        <v>5</v>
      </c>
      <c r="BH96" s="133" t="s">
        <v>6</v>
      </c>
      <c r="BI96" s="133" t="s">
        <v>7</v>
      </c>
      <c r="BJ96" s="133" t="s">
        <v>8</v>
      </c>
      <c r="BK96" s="133" t="s">
        <v>9</v>
      </c>
      <c r="BL96" s="133" t="s">
        <v>10</v>
      </c>
      <c r="BM96" s="133" t="s">
        <v>11</v>
      </c>
      <c r="BO96" s="133" t="s">
        <v>0</v>
      </c>
      <c r="BP96" s="133" t="s">
        <v>1</v>
      </c>
      <c r="BQ96" s="133" t="s">
        <v>2</v>
      </c>
      <c r="BR96" s="133" t="s">
        <v>3</v>
      </c>
      <c r="BS96" s="133" t="s">
        <v>4</v>
      </c>
      <c r="BT96" s="133" t="s">
        <v>5</v>
      </c>
      <c r="BU96" s="133" t="s">
        <v>6</v>
      </c>
      <c r="BV96" s="133" t="s">
        <v>7</v>
      </c>
      <c r="BW96" s="133" t="s">
        <v>8</v>
      </c>
      <c r="BX96" s="133" t="s">
        <v>9</v>
      </c>
      <c r="BY96" s="133" t="s">
        <v>10</v>
      </c>
      <c r="BZ96" s="133" t="s">
        <v>11</v>
      </c>
      <c r="CB96" s="133" t="s">
        <v>0</v>
      </c>
      <c r="CC96" s="133" t="s">
        <v>1</v>
      </c>
      <c r="CD96" s="133" t="s">
        <v>2</v>
      </c>
      <c r="CE96" s="133" t="s">
        <v>3</v>
      </c>
      <c r="CF96" s="133" t="s">
        <v>4</v>
      </c>
      <c r="CG96" s="133" t="s">
        <v>5</v>
      </c>
      <c r="CH96" s="133" t="s">
        <v>6</v>
      </c>
      <c r="CI96" s="133" t="s">
        <v>7</v>
      </c>
      <c r="CJ96" s="133" t="s">
        <v>8</v>
      </c>
      <c r="CK96" s="133" t="s">
        <v>9</v>
      </c>
      <c r="CL96" s="133" t="s">
        <v>10</v>
      </c>
      <c r="CM96" s="133" t="s">
        <v>11</v>
      </c>
      <c r="CO96" s="133" t="s">
        <v>0</v>
      </c>
      <c r="CP96" s="133" t="s">
        <v>1</v>
      </c>
      <c r="CQ96" s="133" t="s">
        <v>2</v>
      </c>
      <c r="CR96" s="133" t="s">
        <v>3</v>
      </c>
      <c r="CS96" s="133" t="s">
        <v>4</v>
      </c>
      <c r="CT96" s="133" t="s">
        <v>5</v>
      </c>
      <c r="CU96" s="133" t="s">
        <v>6</v>
      </c>
      <c r="CV96" s="133" t="s">
        <v>7</v>
      </c>
      <c r="CW96" s="133" t="s">
        <v>8</v>
      </c>
      <c r="CX96" s="133" t="s">
        <v>9</v>
      </c>
      <c r="CY96" s="133" t="s">
        <v>10</v>
      </c>
      <c r="CZ96" s="133" t="s">
        <v>11</v>
      </c>
      <c r="DB96" s="133" t="s">
        <v>0</v>
      </c>
      <c r="DC96" s="133" t="s">
        <v>1</v>
      </c>
      <c r="DD96" s="133" t="s">
        <v>2</v>
      </c>
      <c r="DE96" s="133" t="s">
        <v>3</v>
      </c>
      <c r="DF96" s="133" t="s">
        <v>4</v>
      </c>
      <c r="DG96" s="133" t="s">
        <v>5</v>
      </c>
      <c r="DH96" s="133" t="s">
        <v>6</v>
      </c>
      <c r="DI96" s="133" t="s">
        <v>7</v>
      </c>
      <c r="DJ96" s="133" t="s">
        <v>8</v>
      </c>
      <c r="DK96" s="133" t="s">
        <v>9</v>
      </c>
      <c r="DL96" s="133" t="s">
        <v>10</v>
      </c>
      <c r="DM96" s="133" t="s">
        <v>11</v>
      </c>
      <c r="DO96" s="133" t="s">
        <v>0</v>
      </c>
      <c r="DP96" s="133" t="s">
        <v>1</v>
      </c>
      <c r="DQ96" s="133" t="s">
        <v>2</v>
      </c>
      <c r="DR96" s="133" t="s">
        <v>3</v>
      </c>
      <c r="DS96" s="133" t="s">
        <v>4</v>
      </c>
      <c r="DT96" s="133" t="s">
        <v>5</v>
      </c>
      <c r="DU96" s="133" t="s">
        <v>6</v>
      </c>
      <c r="DV96" s="133" t="s">
        <v>7</v>
      </c>
      <c r="DW96" s="133" t="s">
        <v>8</v>
      </c>
      <c r="DX96" s="133" t="s">
        <v>9</v>
      </c>
      <c r="DY96" s="133" t="s">
        <v>10</v>
      </c>
      <c r="DZ96" s="133" t="s">
        <v>11</v>
      </c>
      <c r="EB96" s="133" t="s">
        <v>0</v>
      </c>
      <c r="EC96" s="133" t="s">
        <v>1</v>
      </c>
      <c r="ED96" s="133" t="s">
        <v>2</v>
      </c>
      <c r="EE96" s="133" t="s">
        <v>3</v>
      </c>
      <c r="EF96" s="133" t="s">
        <v>4</v>
      </c>
      <c r="EG96" s="133" t="s">
        <v>5</v>
      </c>
      <c r="EH96" s="133" t="s">
        <v>6</v>
      </c>
      <c r="EI96" s="133" t="s">
        <v>7</v>
      </c>
      <c r="EJ96" s="133" t="s">
        <v>8</v>
      </c>
      <c r="EK96" s="133" t="s">
        <v>9</v>
      </c>
      <c r="EL96" s="133" t="s">
        <v>10</v>
      </c>
      <c r="EM96" s="133" t="s">
        <v>11</v>
      </c>
    </row>
    <row r="97" spans="1:143" ht="12.75">
      <c r="A97" s="133">
        <f>'w-wa'!A2</f>
        <v>1779</v>
      </c>
      <c r="B97" s="215">
        <f>IF(kwantylowa!B3=$A$1,'wg H_Lorenc'!B3,0)</f>
        <v>0</v>
      </c>
      <c r="C97" s="215">
        <f>IF(kwantylowa!C3=$A$1,'wg H_Lorenc'!C3,0)</f>
        <v>0</v>
      </c>
      <c r="D97" s="215">
        <f>IF(kwantylowa!D3=$A$1,'wg H_Lorenc'!D3,0)</f>
        <v>0</v>
      </c>
      <c r="E97" s="215">
        <f>IF(kwantylowa!E3=$A$1,'wg H_Lorenc'!E3,0)</f>
        <v>0</v>
      </c>
      <c r="F97" s="215">
        <f>IF(kwantylowa!F3=$A$1,'wg H_Lorenc'!F3,0)</f>
        <v>0</v>
      </c>
      <c r="G97" s="215">
        <f>IF(kwantylowa!G3=$A$1,'wg H_Lorenc'!G3,0)</f>
        <v>0</v>
      </c>
      <c r="H97" s="215">
        <f>IF(kwantylowa!H3=$A$1,'wg H_Lorenc'!H3,0)</f>
        <v>0</v>
      </c>
      <c r="I97" s="215">
        <f>IF(kwantylowa!I3=$A$1,'wg H_Lorenc'!I3,0)</f>
        <v>0</v>
      </c>
      <c r="J97" s="215">
        <f>IF(kwantylowa!J3=$A$1,'wg H_Lorenc'!J3,0)</f>
        <v>0</v>
      </c>
      <c r="K97" s="215">
        <f>IF(kwantylowa!K3=$A$1,'wg H_Lorenc'!K3,0)</f>
        <v>0</v>
      </c>
      <c r="L97" s="215">
        <f>IF(kwantylowa!L3=$A$1,'wg H_Lorenc'!L3,0)</f>
        <v>0</v>
      </c>
      <c r="M97" s="215">
        <f>IF(kwantylowa!M3=$A$1,'wg H_Lorenc'!M3,0)</f>
        <v>0</v>
      </c>
      <c r="O97" s="215">
        <f>IF(kwantylowa!$B3=O$1,'wg H_Lorenc'!$B3,0)</f>
        <v>0</v>
      </c>
      <c r="P97" s="215">
        <f>IF(kwantylowa!$C3=O$1,'wg H_Lorenc'!$C3,0)</f>
        <v>0</v>
      </c>
      <c r="Q97" s="215">
        <f>IF(kwantylowa!$D3=O$1,'wg H_Lorenc'!$D3,0)</f>
        <v>0</v>
      </c>
      <c r="R97" s="215">
        <f>IF(kwantylowa!$E3=O$1,'wg H_Lorenc'!$E3,0)</f>
        <v>0</v>
      </c>
      <c r="S97" s="215">
        <f>IF(kwantylowa!$F3=O$1,'wg H_Lorenc'!$F3,0)</f>
        <v>0</v>
      </c>
      <c r="T97" s="215">
        <f>IF(kwantylowa!$G3=O$1,'wg H_Lorenc'!$G3,0)</f>
        <v>0</v>
      </c>
      <c r="U97" s="215">
        <f>IF(kwantylowa!$H3=O$1,'wg H_Lorenc'!$H3,0)</f>
        <v>0</v>
      </c>
      <c r="V97" s="215">
        <f>IF(kwantylowa!$I3=O$1,'wg H_Lorenc'!$I3,0)</f>
        <v>0</v>
      </c>
      <c r="W97" s="215">
        <f>IF(kwantylowa!$J3=O$1,'wg H_Lorenc'!$J3,0)</f>
        <v>0</v>
      </c>
      <c r="X97" s="215">
        <f>IF(kwantylowa!$K3=O$1,'wg H_Lorenc'!$K3,0)</f>
        <v>0</v>
      </c>
      <c r="Y97" s="215">
        <f>IF(kwantylowa!$L3=O$1,'wg H_Lorenc'!$L3,0)</f>
        <v>0</v>
      </c>
      <c r="Z97" s="215">
        <f>IF(kwantylowa!$M3=O$1,'wg H_Lorenc'!$M3,0)</f>
        <v>0</v>
      </c>
      <c r="AB97" s="215">
        <f>IF(kwantylowa!$B3=AB$1,'wg H_Lorenc'!$B3,0)</f>
        <v>0</v>
      </c>
      <c r="AC97" s="215">
        <f>IF(kwantylowa!$C3=AB$1,'wg H_Lorenc'!$C3,0)</f>
        <v>0</v>
      </c>
      <c r="AD97" s="215">
        <f>IF(kwantylowa!$D3=AB$1,'wg H_Lorenc'!$D3,0)</f>
        <v>0</v>
      </c>
      <c r="AE97" s="215">
        <f>IF(kwantylowa!$E3=AB$1,'wg H_Lorenc'!$E3,0)</f>
        <v>0</v>
      </c>
      <c r="AF97" s="215">
        <f>IF(kwantylowa!$F3=AB$1,'wg H_Lorenc'!$F3,0)</f>
        <v>0</v>
      </c>
      <c r="AG97" s="215">
        <f>IF(kwantylowa!$G3=AB$1,'wg H_Lorenc'!$G3,0)</f>
        <v>0</v>
      </c>
      <c r="AH97" s="215">
        <f>IF(kwantylowa!$H3=AB$1,'wg H_Lorenc'!$H3,0)</f>
        <v>0</v>
      </c>
      <c r="AI97" s="215">
        <f>IF(kwantylowa!$I3=AB$1,'wg H_Lorenc'!$I3,0)</f>
        <v>5</v>
      </c>
      <c r="AJ97" s="215">
        <f>IF(kwantylowa!$J3=AB$1,'wg H_Lorenc'!$J3,0)</f>
        <v>0</v>
      </c>
      <c r="AK97" s="215">
        <f>IF(kwantylowa!$K3=AB$1,'wg H_Lorenc'!$K3,0)</f>
        <v>0</v>
      </c>
      <c r="AL97" s="215">
        <f>IF(kwantylowa!$L3=AB$1,'wg H_Lorenc'!$L3,0)</f>
        <v>0</v>
      </c>
      <c r="AM97" s="215">
        <f>IF(kwantylowa!$M3=AB$1,'wg H_Lorenc'!$M3,0)</f>
        <v>0</v>
      </c>
      <c r="AO97" s="215">
        <f>IF(kwantylowa!$B3=AO$1,'wg H_Lorenc'!$B3,0)</f>
        <v>0</v>
      </c>
      <c r="AP97" s="215">
        <f>IF(kwantylowa!$C3=AO$1,'wg H_Lorenc'!$C3,0)</f>
        <v>3</v>
      </c>
      <c r="AQ97" s="215">
        <f>IF(kwantylowa!$D3=AO$1,'wg H_Lorenc'!$D3,0)</f>
        <v>0</v>
      </c>
      <c r="AR97" s="215">
        <f>IF(kwantylowa!$E3=AO$1,'wg H_Lorenc'!$E3,0)</f>
        <v>4</v>
      </c>
      <c r="AS97" s="215">
        <f>IF(kwantylowa!$F3=AO$1,'wg H_Lorenc'!$F3,0)</f>
        <v>4</v>
      </c>
      <c r="AT97" s="215">
        <f>IF(kwantylowa!$G3=AO$1,'wg H_Lorenc'!$G3,0)</f>
        <v>0</v>
      </c>
      <c r="AU97" s="215">
        <f>IF(kwantylowa!$H3=AO$1,'wg H_Lorenc'!$H3,0)</f>
        <v>0</v>
      </c>
      <c r="AV97" s="215">
        <f>IF(kwantylowa!$I3=AO$1,'wg H_Lorenc'!$I3,0)</f>
        <v>0</v>
      </c>
      <c r="AW97" s="215">
        <f>IF(kwantylowa!$J3=AO$1,'wg H_Lorenc'!$J3,0)</f>
        <v>5</v>
      </c>
      <c r="AX97" s="215">
        <f>IF(kwantylowa!$K3=AO$1,'wg H_Lorenc'!$K3,0)</f>
        <v>5</v>
      </c>
      <c r="AY97" s="215">
        <f>IF(kwantylowa!$L3=AO$1,'wg H_Lorenc'!$L3,0)</f>
        <v>0</v>
      </c>
      <c r="AZ97" s="215">
        <f>IF(kwantylowa!$M3=AO$1,'wg H_Lorenc'!$M3,0)</f>
        <v>4</v>
      </c>
      <c r="BB97" s="215">
        <f>IF(kwantylowa!$B3=BB$1,'wg H_Lorenc'!$B3,0)</f>
        <v>0</v>
      </c>
      <c r="BC97" s="215">
        <f>IF(kwantylowa!$C3=BB$1,'wg H_Lorenc'!$C3,0)</f>
        <v>0</v>
      </c>
      <c r="BD97" s="215">
        <f>IF(kwantylowa!$D3=BB$1,'wg H_Lorenc'!$D3,0)</f>
        <v>0</v>
      </c>
      <c r="BE97" s="215">
        <f>IF(kwantylowa!$E3=BB$1,'wg H_Lorenc'!$E3,0)</f>
        <v>0</v>
      </c>
      <c r="BF97" s="215">
        <f>IF(kwantylowa!$F3=BB$1,'wg H_Lorenc'!$F3,0)</f>
        <v>0</v>
      </c>
      <c r="BG97" s="215">
        <f>IF(kwantylowa!$G3=BB$1,'wg H_Lorenc'!$G3,0)</f>
        <v>0</v>
      </c>
      <c r="BH97" s="215">
        <f>IF(kwantylowa!$H3=BB$1,'wg H_Lorenc'!$H3,0)</f>
        <v>0</v>
      </c>
      <c r="BI97" s="215">
        <f>IF(kwantylowa!$I3=BB$1,'wg H_Lorenc'!$I3,0)</f>
        <v>0</v>
      </c>
      <c r="BJ97" s="215">
        <f>IF(kwantylowa!$J3=BB$1,'wg H_Lorenc'!$J3,0)</f>
        <v>0</v>
      </c>
      <c r="BK97" s="215">
        <f>IF(kwantylowa!$K3=BB$1,'wg H_Lorenc'!$K3,0)</f>
        <v>0</v>
      </c>
      <c r="BL97" s="215">
        <f>IF(kwantylowa!$L3=BB$1,'wg H_Lorenc'!$L3,0)</f>
        <v>5</v>
      </c>
      <c r="BM97" s="215">
        <f>IF(kwantylowa!$M3=BB$1,'wg H_Lorenc'!$M3,0)</f>
        <v>0</v>
      </c>
      <c r="BO97" s="215">
        <f>IF(kwantylowa!$B3=BO$1,'wg H_Lorenc'!$B3,0)</f>
        <v>0</v>
      </c>
      <c r="BP97" s="215">
        <f>IF(kwantylowa!$C3=BO$1,'wg H_Lorenc'!$C3,0)</f>
        <v>0</v>
      </c>
      <c r="BQ97" s="215">
        <f>IF(kwantylowa!$D3=BO$1,'wg H_Lorenc'!$D3,0)</f>
        <v>4</v>
      </c>
      <c r="BR97" s="215">
        <f>IF(kwantylowa!$E3=BO$1,'wg H_Lorenc'!$E3,0)</f>
        <v>0</v>
      </c>
      <c r="BS97" s="215">
        <f>IF(kwantylowa!$F3=BO$1,'wg H_Lorenc'!$F3,0)</f>
        <v>0</v>
      </c>
      <c r="BT97" s="215">
        <f>IF(kwantylowa!$G3=BO$1,'wg H_Lorenc'!$G3,0)</f>
        <v>0</v>
      </c>
      <c r="BU97" s="215">
        <f>IF(kwantylowa!$H3=BO$1,'wg H_Lorenc'!$H3,0)</f>
        <v>0</v>
      </c>
      <c r="BV97" s="215">
        <f>IF(kwantylowa!$I3=BO$1,'wg H_Lorenc'!$I3,0)</f>
        <v>0</v>
      </c>
      <c r="BW97" s="215">
        <f>IF(kwantylowa!$J3=BO$1,'wg H_Lorenc'!$J3,0)</f>
        <v>0</v>
      </c>
      <c r="BX97" s="215">
        <f>IF(kwantylowa!$K3=BO$1,'wg H_Lorenc'!$K3,0)</f>
        <v>0</v>
      </c>
      <c r="BY97" s="215">
        <f>IF(kwantylowa!$L3=BO$1,'wg H_Lorenc'!$L3,0)</f>
        <v>0</v>
      </c>
      <c r="BZ97" s="215">
        <f>IF(kwantylowa!$M3=BO$1,'wg H_Lorenc'!$M3,0)</f>
        <v>0</v>
      </c>
      <c r="CB97" s="215">
        <f>IF(kwantylowa!$B3=CB$1,'wg H_Lorenc'!$B3,0)</f>
        <v>0</v>
      </c>
      <c r="CC97" s="215">
        <f>IF(kwantylowa!$C3=CB$1,'wg H_Lorenc'!$C3,0)</f>
        <v>0</v>
      </c>
      <c r="CD97" s="215">
        <f>IF(kwantylowa!$D3=CB$1,'wg H_Lorenc'!$D3,0)</f>
        <v>0</v>
      </c>
      <c r="CE97" s="215">
        <f>IF(kwantylowa!$E3=CB$1,'wg H_Lorenc'!$E3,0)</f>
        <v>0</v>
      </c>
      <c r="CF97" s="215">
        <f>IF(kwantylowa!$F3=CB$1,'wg H_Lorenc'!$F3,0)</f>
        <v>0</v>
      </c>
      <c r="CG97" s="215">
        <f>IF(kwantylowa!$G3=CB$1,'wg H_Lorenc'!$G3,0)</f>
        <v>6</v>
      </c>
      <c r="CH97" s="215">
        <f>IF(kwantylowa!$H3=CB$1,'wg H_Lorenc'!$H3,0)</f>
        <v>7</v>
      </c>
      <c r="CI97" s="215">
        <f>IF(kwantylowa!$I3=CB$1,'wg H_Lorenc'!$I3,0)</f>
        <v>0</v>
      </c>
      <c r="CJ97" s="215">
        <f>IF(kwantylowa!$J3=CB$1,'wg H_Lorenc'!$J3,0)</f>
        <v>0</v>
      </c>
      <c r="CK97" s="215">
        <f>IF(kwantylowa!$K3=CB$1,'wg H_Lorenc'!$K3,0)</f>
        <v>0</v>
      </c>
      <c r="CL97" s="215">
        <f>IF(kwantylowa!$L3=CB$1,'wg H_Lorenc'!$L3,0)</f>
        <v>0</v>
      </c>
      <c r="CM97" s="215">
        <f>IF(kwantylowa!$M3=CB$1,'wg H_Lorenc'!$M3,0)</f>
        <v>0</v>
      </c>
      <c r="CO97" s="215">
        <f>IF(kwantylowa!$B3=CO$1,'wg H_Lorenc'!$B3,0)</f>
        <v>0</v>
      </c>
      <c r="CP97" s="215">
        <f>IF(kwantylowa!$C3=CO$1,'wg H_Lorenc'!$C3,0)</f>
        <v>0</v>
      </c>
      <c r="CQ97" s="215">
        <f>IF(kwantylowa!$D3=CO$1,'wg H_Lorenc'!$D3,0)</f>
        <v>0</v>
      </c>
      <c r="CR97" s="215">
        <f>IF(kwantylowa!$E3=CO$1,'wg H_Lorenc'!$E3,0)</f>
        <v>0</v>
      </c>
      <c r="CS97" s="215">
        <f>IF(kwantylowa!$F3=CO$1,'wg H_Lorenc'!$F3,0)</f>
        <v>0</v>
      </c>
      <c r="CT97" s="215">
        <f>IF(kwantylowa!$G3=CO$1,'wg H_Lorenc'!$G3,0)</f>
        <v>0</v>
      </c>
      <c r="CU97" s="215">
        <f>IF(kwantylowa!$H3=CO$1,'wg H_Lorenc'!$H3,0)</f>
        <v>0</v>
      </c>
      <c r="CV97" s="215">
        <f>IF(kwantylowa!$I3=CO$1,'wg H_Lorenc'!$I3,0)</f>
        <v>0</v>
      </c>
      <c r="CW97" s="215">
        <f>IF(kwantylowa!$J3=CO$1,'wg H_Lorenc'!$J3,0)</f>
        <v>0</v>
      </c>
      <c r="CX97" s="215">
        <f>IF(kwantylowa!$K3=CO$1,'wg H_Lorenc'!$K3,0)</f>
        <v>0</v>
      </c>
      <c r="CY97" s="215">
        <f>IF(kwantylowa!$L3=CO$1,'wg H_Lorenc'!$L3,0)</f>
        <v>0</v>
      </c>
      <c r="CZ97" s="215">
        <f>IF(kwantylowa!$M3=CO$1,'wg H_Lorenc'!$M3,0)</f>
        <v>0</v>
      </c>
      <c r="DB97" s="215">
        <f>IF(kwantylowa!$B3=DB$1,'wg H_Lorenc'!$B3,0)</f>
        <v>6</v>
      </c>
      <c r="DC97" s="215">
        <f>IF(kwantylowa!$C3=DB$1,'wg H_Lorenc'!$C3,0)</f>
        <v>0</v>
      </c>
      <c r="DD97" s="215">
        <f>IF(kwantylowa!$D3=DB$1,'wg H_Lorenc'!$D3,0)</f>
        <v>0</v>
      </c>
      <c r="DE97" s="215">
        <f>IF(kwantylowa!$E3=DB$1,'wg H_Lorenc'!$E3,0)</f>
        <v>0</v>
      </c>
      <c r="DF97" s="215">
        <f>IF(kwantylowa!$F3=DB$1,'wg H_Lorenc'!$F3,0)</f>
        <v>0</v>
      </c>
      <c r="DG97" s="215">
        <f>IF(kwantylowa!$G3=DB$1,'wg H_Lorenc'!$G3,0)</f>
        <v>0</v>
      </c>
      <c r="DH97" s="215">
        <f>IF(kwantylowa!$H3=DB$1,'wg H_Lorenc'!$H3,0)</f>
        <v>0</v>
      </c>
      <c r="DI97" s="215">
        <f>IF(kwantylowa!$I3=DB$1,'wg H_Lorenc'!$I3,0)</f>
        <v>0</v>
      </c>
      <c r="DJ97" s="215">
        <f>IF(kwantylowa!$J3=DB$1,'wg H_Lorenc'!$J3,0)</f>
        <v>0</v>
      </c>
      <c r="DK97" s="215">
        <f>IF(kwantylowa!$K3=DB$1,'wg H_Lorenc'!$K3,0)</f>
        <v>0</v>
      </c>
      <c r="DL97" s="215">
        <f>IF(kwantylowa!$L3=DB$1,'wg H_Lorenc'!$L3,0)</f>
        <v>0</v>
      </c>
      <c r="DM97" s="215">
        <f>IF(kwantylowa!$M3=DB$1,'wg H_Lorenc'!$M3,0)</f>
        <v>0</v>
      </c>
      <c r="DO97" s="215">
        <f>IF(kwantylowa!$B3=DO$1,'wg H_Lorenc'!$B3,0)</f>
        <v>0</v>
      </c>
      <c r="DP97" s="215">
        <f>IF(kwantylowa!$C3=DO$1,'wg H_Lorenc'!$C3,0)</f>
        <v>0</v>
      </c>
      <c r="DQ97" s="215">
        <f>IF(kwantylowa!$D3=DO$1,'wg H_Lorenc'!$D3,0)</f>
        <v>0</v>
      </c>
      <c r="DR97" s="215">
        <f>IF(kwantylowa!$E3=DO$1,'wg H_Lorenc'!$E3,0)</f>
        <v>0</v>
      </c>
      <c r="DS97" s="215">
        <f>IF(kwantylowa!$F3=DO$1,'wg H_Lorenc'!$F3,0)</f>
        <v>0</v>
      </c>
      <c r="DT97" s="215">
        <f>IF(kwantylowa!$G3=DO$1,'wg H_Lorenc'!$G3,0)</f>
        <v>0</v>
      </c>
      <c r="DU97" s="215">
        <f>IF(kwantylowa!$H3=DO$1,'wg H_Lorenc'!$H3,0)</f>
        <v>0</v>
      </c>
      <c r="DV97" s="215">
        <f>IF(kwantylowa!$I3=DO$1,'wg H_Lorenc'!$I3,0)</f>
        <v>0</v>
      </c>
      <c r="DW97" s="215">
        <f>IF(kwantylowa!$J3=DO$1,'wg H_Lorenc'!$J3,0)</f>
        <v>0</v>
      </c>
      <c r="DX97" s="215">
        <f>IF(kwantylowa!$K3=DO$1,'wg H_Lorenc'!$K3,0)</f>
        <v>0</v>
      </c>
      <c r="DY97" s="215">
        <f>IF(kwantylowa!$L3=DO$1,'wg H_Lorenc'!$L3,0)</f>
        <v>0</v>
      </c>
      <c r="DZ97" s="215">
        <f>IF(kwantylowa!$M3=DO$1,'wg H_Lorenc'!$M3,0)</f>
        <v>0</v>
      </c>
      <c r="EB97" s="215">
        <f>IF(kwantylowa!$B3=EB$1,'wg H_Lorenc'!$B3,0)</f>
        <v>0</v>
      </c>
      <c r="EC97" s="215">
        <f>IF(kwantylowa!$C3=EB$1,'wg H_Lorenc'!$C3,0)</f>
        <v>0</v>
      </c>
      <c r="ED97" s="215">
        <f>IF(kwantylowa!$D3=EB$1,'wg H_Lorenc'!$D3,0)</f>
        <v>0</v>
      </c>
      <c r="EE97" s="215">
        <f>IF(kwantylowa!$E3=EB$1,'wg H_Lorenc'!$E3,0)</f>
        <v>0</v>
      </c>
      <c r="EF97" s="215">
        <f>IF(kwantylowa!$F3=EB$1,'wg H_Lorenc'!$F3,0)</f>
        <v>0</v>
      </c>
      <c r="EG97" s="215">
        <f>IF(kwantylowa!$G3=EB$1,'wg H_Lorenc'!$G3,0)</f>
        <v>0</v>
      </c>
      <c r="EH97" s="215">
        <f>IF(kwantylowa!$H3=EB$1,'wg H_Lorenc'!$H3,0)</f>
        <v>0</v>
      </c>
      <c r="EI97" s="215">
        <f>IF(kwantylowa!$I3=EB$1,'wg H_Lorenc'!$I3,0)</f>
        <v>0</v>
      </c>
      <c r="EJ97" s="215">
        <f>IF(kwantylowa!$J3=EB$1,'wg H_Lorenc'!$J3,0)</f>
        <v>0</v>
      </c>
      <c r="EK97" s="215">
        <f>IF(kwantylowa!$K3=EB$1,'wg H_Lorenc'!$K3,0)</f>
        <v>0</v>
      </c>
      <c r="EL97" s="215">
        <f>IF(kwantylowa!$L3=EB$1,'wg H_Lorenc'!$L3,0)</f>
        <v>0</v>
      </c>
      <c r="EM97" s="215">
        <f>IF(kwantylowa!$M3=EB$1,'wg H_Lorenc'!$M3,0)</f>
        <v>0</v>
      </c>
    </row>
    <row r="98" spans="1:143" ht="12.75">
      <c r="A98" s="133">
        <f>'w-wa'!A3</f>
        <v>1780</v>
      </c>
      <c r="B98" s="215">
        <f>IF(kwantylowa!B4=$A$1,'wg H_Lorenc'!B4,0)</f>
        <v>0</v>
      </c>
      <c r="C98" s="215">
        <f>IF(kwantylowa!C4=$A$1,'wg H_Lorenc'!C4,0)</f>
        <v>0</v>
      </c>
      <c r="D98" s="215">
        <f>IF(kwantylowa!D4=$A$1,'wg H_Lorenc'!D4,0)</f>
        <v>0</v>
      </c>
      <c r="E98" s="215">
        <f>IF(kwantylowa!E4=$A$1,'wg H_Lorenc'!E4,0)</f>
        <v>0</v>
      </c>
      <c r="F98" s="215">
        <f>IF(kwantylowa!F4=$A$1,'wg H_Lorenc'!F4,0)</f>
        <v>0</v>
      </c>
      <c r="G98" s="215">
        <f>IF(kwantylowa!G4=$A$1,'wg H_Lorenc'!G4,0)</f>
        <v>0</v>
      </c>
      <c r="H98" s="215">
        <f>IF(kwantylowa!H4=$A$1,'wg H_Lorenc'!H4,0)</f>
        <v>0</v>
      </c>
      <c r="I98" s="215">
        <f>IF(kwantylowa!I4=$A$1,'wg H_Lorenc'!I4,0)</f>
        <v>0</v>
      </c>
      <c r="J98" s="215">
        <f>IF(kwantylowa!J4=$A$1,'wg H_Lorenc'!J4,0)</f>
        <v>0</v>
      </c>
      <c r="K98" s="215">
        <f>IF(kwantylowa!K4=$A$1,'wg H_Lorenc'!K4,0)</f>
        <v>0</v>
      </c>
      <c r="L98" s="215">
        <f>IF(kwantylowa!L4=$A$1,'wg H_Lorenc'!L4,0)</f>
        <v>0</v>
      </c>
      <c r="M98" s="215">
        <f>IF(kwantylowa!M4=$A$1,'wg H_Lorenc'!M4,0)</f>
        <v>0</v>
      </c>
      <c r="O98" s="215">
        <f>IF(kwantylowa!$B4=O$1,'wg H_Lorenc'!$B4,0)</f>
        <v>0</v>
      </c>
      <c r="P98" s="215">
        <f>IF(kwantylowa!$C4=O$1,'wg H_Lorenc'!$C4,0)</f>
        <v>0</v>
      </c>
      <c r="Q98" s="215">
        <f>IF(kwantylowa!$D4=O$1,'wg H_Lorenc'!$D4,0)</f>
        <v>0</v>
      </c>
      <c r="R98" s="215">
        <f>IF(kwantylowa!$E4=O$1,'wg H_Lorenc'!$E4,0)</f>
        <v>0</v>
      </c>
      <c r="S98" s="215">
        <f>IF(kwantylowa!$F4=O$1,'wg H_Lorenc'!$F4,0)</f>
        <v>0</v>
      </c>
      <c r="T98" s="215">
        <f>IF(kwantylowa!$G4=O$1,'wg H_Lorenc'!$G4,0)</f>
        <v>0</v>
      </c>
      <c r="U98" s="215">
        <f>IF(kwantylowa!$H4=O$1,'wg H_Lorenc'!$H4,0)</f>
        <v>0</v>
      </c>
      <c r="V98" s="215">
        <f>IF(kwantylowa!$I4=O$1,'wg H_Lorenc'!$I4,0)</f>
        <v>0</v>
      </c>
      <c r="W98" s="215">
        <f>IF(kwantylowa!$J4=O$1,'wg H_Lorenc'!$J4,0)</f>
        <v>0</v>
      </c>
      <c r="X98" s="215">
        <f>IF(kwantylowa!$K4=O$1,'wg H_Lorenc'!$K4,0)</f>
        <v>0</v>
      </c>
      <c r="Y98" s="215">
        <f>IF(kwantylowa!$L4=O$1,'wg H_Lorenc'!$L4,0)</f>
        <v>0</v>
      </c>
      <c r="Z98" s="215">
        <f>IF(kwantylowa!$M4=O$1,'wg H_Lorenc'!$M4,0)</f>
        <v>0</v>
      </c>
      <c r="AB98" s="215">
        <f>IF(kwantylowa!$B4=AB$1,'wg H_Lorenc'!$B4,0)</f>
        <v>0</v>
      </c>
      <c r="AC98" s="215">
        <f>IF(kwantylowa!$C4=AB$1,'wg H_Lorenc'!$C4,0)</f>
        <v>0</v>
      </c>
      <c r="AD98" s="215">
        <f>IF(kwantylowa!$D4=AB$1,'wg H_Lorenc'!$D4,0)</f>
        <v>0</v>
      </c>
      <c r="AE98" s="215">
        <f>IF(kwantylowa!$E4=AB$1,'wg H_Lorenc'!$E4,0)</f>
        <v>0</v>
      </c>
      <c r="AF98" s="215">
        <f>IF(kwantylowa!$F4=AB$1,'wg H_Lorenc'!$F4,0)</f>
        <v>0</v>
      </c>
      <c r="AG98" s="215">
        <f>IF(kwantylowa!$G4=AB$1,'wg H_Lorenc'!$G4,0)</f>
        <v>0</v>
      </c>
      <c r="AH98" s="215">
        <f>IF(kwantylowa!$H4=AB$1,'wg H_Lorenc'!$H4,0)</f>
        <v>0</v>
      </c>
      <c r="AI98" s="215">
        <f>IF(kwantylowa!$I4=AB$1,'wg H_Lorenc'!$I4,0)</f>
        <v>0</v>
      </c>
      <c r="AJ98" s="215">
        <f>IF(kwantylowa!$J4=AB$1,'wg H_Lorenc'!$J4,0)</f>
        <v>0</v>
      </c>
      <c r="AK98" s="215">
        <f>IF(kwantylowa!$K4=AB$1,'wg H_Lorenc'!$K4,0)</f>
        <v>5</v>
      </c>
      <c r="AL98" s="215">
        <f>IF(kwantylowa!$L4=AB$1,'wg H_Lorenc'!$L4,0)</f>
        <v>0</v>
      </c>
      <c r="AM98" s="215">
        <f>IF(kwantylowa!$M4=AB$1,'wg H_Lorenc'!$M4,0)</f>
        <v>0</v>
      </c>
      <c r="AO98" s="215">
        <f>IF(kwantylowa!$B4=AO$1,'wg H_Lorenc'!$B4,0)</f>
        <v>0</v>
      </c>
      <c r="AP98" s="215">
        <f>IF(kwantylowa!$C4=AO$1,'wg H_Lorenc'!$C4,0)</f>
        <v>0</v>
      </c>
      <c r="AQ98" s="215">
        <f>IF(kwantylowa!$D4=AO$1,'wg H_Lorenc'!$D4,0)</f>
        <v>4</v>
      </c>
      <c r="AR98" s="215">
        <f>IF(kwantylowa!$E4=AO$1,'wg H_Lorenc'!$E4,0)</f>
        <v>0</v>
      </c>
      <c r="AS98" s="215">
        <f>IF(kwantylowa!$F4=AO$1,'wg H_Lorenc'!$F4,0)</f>
        <v>0</v>
      </c>
      <c r="AT98" s="215">
        <f>IF(kwantylowa!$G4=AO$1,'wg H_Lorenc'!$G4,0)</f>
        <v>0</v>
      </c>
      <c r="AU98" s="215">
        <f>IF(kwantylowa!$H4=AO$1,'wg H_Lorenc'!$H4,0)</f>
        <v>0</v>
      </c>
      <c r="AV98" s="215">
        <f>IF(kwantylowa!$I4=AO$1,'wg H_Lorenc'!$I4,0)</f>
        <v>0</v>
      </c>
      <c r="AW98" s="215">
        <f>IF(kwantylowa!$J4=AO$1,'wg H_Lorenc'!$J4,0)</f>
        <v>0</v>
      </c>
      <c r="AX98" s="215">
        <f>IF(kwantylowa!$K4=AO$1,'wg H_Lorenc'!$K4,0)</f>
        <v>0</v>
      </c>
      <c r="AY98" s="215">
        <f>IF(kwantylowa!$L4=AO$1,'wg H_Lorenc'!$L4,0)</f>
        <v>0</v>
      </c>
      <c r="AZ98" s="215">
        <f>IF(kwantylowa!$M4=AO$1,'wg H_Lorenc'!$M4,0)</f>
        <v>0</v>
      </c>
      <c r="BB98" s="215">
        <f>IF(kwantylowa!$B4=BB$1,'wg H_Lorenc'!$B4,0)</f>
        <v>0</v>
      </c>
      <c r="BC98" s="215">
        <f>IF(kwantylowa!$C4=BB$1,'wg H_Lorenc'!$C4,0)</f>
        <v>0</v>
      </c>
      <c r="BD98" s="215">
        <f>IF(kwantylowa!$D4=BB$1,'wg H_Lorenc'!$D4,0)</f>
        <v>0</v>
      </c>
      <c r="BE98" s="215">
        <f>IF(kwantylowa!$E4=BB$1,'wg H_Lorenc'!$E4,0)</f>
        <v>0</v>
      </c>
      <c r="BF98" s="215">
        <f>IF(kwantylowa!$F4=BB$1,'wg H_Lorenc'!$F4,0)</f>
        <v>0</v>
      </c>
      <c r="BG98" s="215">
        <f>IF(kwantylowa!$G4=BB$1,'wg H_Lorenc'!$G4,0)</f>
        <v>0</v>
      </c>
      <c r="BH98" s="215">
        <f>IF(kwantylowa!$H4=BB$1,'wg H_Lorenc'!$H4,0)</f>
        <v>6</v>
      </c>
      <c r="BI98" s="215">
        <f>IF(kwantylowa!$I4=BB$1,'wg H_Lorenc'!$I4,0)</f>
        <v>0</v>
      </c>
      <c r="BJ98" s="215">
        <f>IF(kwantylowa!$J4=BB$1,'wg H_Lorenc'!$J4,0)</f>
        <v>0</v>
      </c>
      <c r="BK98" s="215">
        <f>IF(kwantylowa!$K4=BB$1,'wg H_Lorenc'!$K4,0)</f>
        <v>0</v>
      </c>
      <c r="BL98" s="215">
        <f>IF(kwantylowa!$L4=BB$1,'wg H_Lorenc'!$L4,0)</f>
        <v>0</v>
      </c>
      <c r="BM98" s="215">
        <f>IF(kwantylowa!$M4=BB$1,'wg H_Lorenc'!$M4,0)</f>
        <v>0</v>
      </c>
      <c r="BO98" s="215">
        <f>IF(kwantylowa!$B4=BO$1,'wg H_Lorenc'!$B4,0)</f>
        <v>0</v>
      </c>
      <c r="BP98" s="215">
        <f>IF(kwantylowa!$C4=BO$1,'wg H_Lorenc'!$C4,0)</f>
        <v>0</v>
      </c>
      <c r="BQ98" s="215">
        <f>IF(kwantylowa!$D4=BO$1,'wg H_Lorenc'!$D4,0)</f>
        <v>0</v>
      </c>
      <c r="BR98" s="215">
        <f>IF(kwantylowa!$E4=BO$1,'wg H_Lorenc'!$E4,0)</f>
        <v>0</v>
      </c>
      <c r="BS98" s="215">
        <f>IF(kwantylowa!$F4=BO$1,'wg H_Lorenc'!$F4,0)</f>
        <v>5</v>
      </c>
      <c r="BT98" s="215">
        <f>IF(kwantylowa!$G4=BO$1,'wg H_Lorenc'!$G4,0)</f>
        <v>6</v>
      </c>
      <c r="BU98" s="215">
        <f>IF(kwantylowa!$H4=BO$1,'wg H_Lorenc'!$H4,0)</f>
        <v>0</v>
      </c>
      <c r="BV98" s="215">
        <f>IF(kwantylowa!$I4=BO$1,'wg H_Lorenc'!$I4,0)</f>
        <v>6</v>
      </c>
      <c r="BW98" s="215">
        <f>IF(kwantylowa!$J4=BO$1,'wg H_Lorenc'!$J4,0)</f>
        <v>6</v>
      </c>
      <c r="BX98" s="215">
        <f>IF(kwantylowa!$K4=BO$1,'wg H_Lorenc'!$K4,0)</f>
        <v>0</v>
      </c>
      <c r="BY98" s="215">
        <f>IF(kwantylowa!$L4=BO$1,'wg H_Lorenc'!$L4,0)</f>
        <v>6</v>
      </c>
      <c r="BZ98" s="215">
        <f>IF(kwantylowa!$M4=BO$1,'wg H_Lorenc'!$M4,0)</f>
        <v>0</v>
      </c>
      <c r="CB98" s="215">
        <f>IF(kwantylowa!$B4=CB$1,'wg H_Lorenc'!$B4,0)</f>
        <v>0</v>
      </c>
      <c r="CC98" s="215">
        <f>IF(kwantylowa!$C4=CB$1,'wg H_Lorenc'!$C4,0)</f>
        <v>0</v>
      </c>
      <c r="CD98" s="215">
        <f>IF(kwantylowa!$D4=CB$1,'wg H_Lorenc'!$D4,0)</f>
        <v>0</v>
      </c>
      <c r="CE98" s="215">
        <f>IF(kwantylowa!$E4=CB$1,'wg H_Lorenc'!$E4,0)</f>
        <v>0</v>
      </c>
      <c r="CF98" s="215">
        <f>IF(kwantylowa!$F4=CB$1,'wg H_Lorenc'!$F4,0)</f>
        <v>0</v>
      </c>
      <c r="CG98" s="215">
        <f>IF(kwantylowa!$G4=CB$1,'wg H_Lorenc'!$G4,0)</f>
        <v>0</v>
      </c>
      <c r="CH98" s="215">
        <f>IF(kwantylowa!$H4=CB$1,'wg H_Lorenc'!$H4,0)</f>
        <v>0</v>
      </c>
      <c r="CI98" s="215">
        <f>IF(kwantylowa!$I4=CB$1,'wg H_Lorenc'!$I4,0)</f>
        <v>0</v>
      </c>
      <c r="CJ98" s="215">
        <f>IF(kwantylowa!$J4=CB$1,'wg H_Lorenc'!$J4,0)</f>
        <v>0</v>
      </c>
      <c r="CK98" s="215">
        <f>IF(kwantylowa!$K4=CB$1,'wg H_Lorenc'!$K4,0)</f>
        <v>0</v>
      </c>
      <c r="CL98" s="215">
        <f>IF(kwantylowa!$L4=CB$1,'wg H_Lorenc'!$L4,0)</f>
        <v>0</v>
      </c>
      <c r="CM98" s="215">
        <f>IF(kwantylowa!$M4=CB$1,'wg H_Lorenc'!$M4,0)</f>
        <v>0</v>
      </c>
      <c r="CO98" s="215">
        <f>IF(kwantylowa!$B4=CO$1,'wg H_Lorenc'!$B4,0)</f>
        <v>0</v>
      </c>
      <c r="CP98" s="215">
        <f>IF(kwantylowa!$C4=CO$1,'wg H_Lorenc'!$C4,0)</f>
        <v>0</v>
      </c>
      <c r="CQ98" s="215">
        <f>IF(kwantylowa!$D4=CO$1,'wg H_Lorenc'!$D4,0)</f>
        <v>0</v>
      </c>
      <c r="CR98" s="215">
        <f>IF(kwantylowa!$E4=CO$1,'wg H_Lorenc'!$E4,0)</f>
        <v>0</v>
      </c>
      <c r="CS98" s="215">
        <f>IF(kwantylowa!$F4=CO$1,'wg H_Lorenc'!$F4,0)</f>
        <v>0</v>
      </c>
      <c r="CT98" s="215">
        <f>IF(kwantylowa!$G4=CO$1,'wg H_Lorenc'!$G4,0)</f>
        <v>0</v>
      </c>
      <c r="CU98" s="215">
        <f>IF(kwantylowa!$H4=CO$1,'wg H_Lorenc'!$H4,0)</f>
        <v>0</v>
      </c>
      <c r="CV98" s="215">
        <f>IF(kwantylowa!$I4=CO$1,'wg H_Lorenc'!$I4,0)</f>
        <v>0</v>
      </c>
      <c r="CW98" s="215">
        <f>IF(kwantylowa!$J4=CO$1,'wg H_Lorenc'!$J4,0)</f>
        <v>0</v>
      </c>
      <c r="CX98" s="215">
        <f>IF(kwantylowa!$K4=CO$1,'wg H_Lorenc'!$K4,0)</f>
        <v>0</v>
      </c>
      <c r="CY98" s="215">
        <f>IF(kwantylowa!$L4=CO$1,'wg H_Lorenc'!$L4,0)</f>
        <v>0</v>
      </c>
      <c r="CZ98" s="215">
        <f>IF(kwantylowa!$M4=CO$1,'wg H_Lorenc'!$M4,0)</f>
        <v>0</v>
      </c>
      <c r="DB98" s="215">
        <f>IF(kwantylowa!$B4=DB$1,'wg H_Lorenc'!$B4,0)</f>
        <v>6</v>
      </c>
      <c r="DC98" s="215">
        <f>IF(kwantylowa!$C4=DB$1,'wg H_Lorenc'!$C4,0)</f>
        <v>6</v>
      </c>
      <c r="DD98" s="215">
        <f>IF(kwantylowa!$D4=DB$1,'wg H_Lorenc'!$D4,0)</f>
        <v>0</v>
      </c>
      <c r="DE98" s="215">
        <f>IF(kwantylowa!$E4=DB$1,'wg H_Lorenc'!$E4,0)</f>
        <v>0</v>
      </c>
      <c r="DF98" s="215">
        <f>IF(kwantylowa!$F4=DB$1,'wg H_Lorenc'!$F4,0)</f>
        <v>0</v>
      </c>
      <c r="DG98" s="215">
        <f>IF(kwantylowa!$G4=DB$1,'wg H_Lorenc'!$G4,0)</f>
        <v>0</v>
      </c>
      <c r="DH98" s="215">
        <f>IF(kwantylowa!$H4=DB$1,'wg H_Lorenc'!$H4,0)</f>
        <v>0</v>
      </c>
      <c r="DI98" s="215">
        <f>IF(kwantylowa!$I4=DB$1,'wg H_Lorenc'!$I4,0)</f>
        <v>0</v>
      </c>
      <c r="DJ98" s="215">
        <f>IF(kwantylowa!$J4=DB$1,'wg H_Lorenc'!$J4,0)</f>
        <v>0</v>
      </c>
      <c r="DK98" s="215">
        <f>IF(kwantylowa!$K4=DB$1,'wg H_Lorenc'!$K4,0)</f>
        <v>0</v>
      </c>
      <c r="DL98" s="215">
        <f>IF(kwantylowa!$L4=DB$1,'wg H_Lorenc'!$L4,0)</f>
        <v>0</v>
      </c>
      <c r="DM98" s="215">
        <f>IF(kwantylowa!$M4=DB$1,'wg H_Lorenc'!$M4,0)</f>
        <v>0</v>
      </c>
      <c r="DO98" s="215">
        <f>IF(kwantylowa!$B4=DO$1,'wg H_Lorenc'!$B4,0)</f>
        <v>0</v>
      </c>
      <c r="DP98" s="215">
        <f>IF(kwantylowa!$C4=DO$1,'wg H_Lorenc'!$C4,0)</f>
        <v>0</v>
      </c>
      <c r="DQ98" s="215">
        <f>IF(kwantylowa!$D4=DO$1,'wg H_Lorenc'!$D4,0)</f>
        <v>0</v>
      </c>
      <c r="DR98" s="215">
        <f>IF(kwantylowa!$E4=DO$1,'wg H_Lorenc'!$E4,0)</f>
        <v>0</v>
      </c>
      <c r="DS98" s="215">
        <f>IF(kwantylowa!$F4=DO$1,'wg H_Lorenc'!$F4,0)</f>
        <v>0</v>
      </c>
      <c r="DT98" s="215">
        <f>IF(kwantylowa!$G4=DO$1,'wg H_Lorenc'!$G4,0)</f>
        <v>0</v>
      </c>
      <c r="DU98" s="215">
        <f>IF(kwantylowa!$H4=DO$1,'wg H_Lorenc'!$H4,0)</f>
        <v>0</v>
      </c>
      <c r="DV98" s="215">
        <f>IF(kwantylowa!$I4=DO$1,'wg H_Lorenc'!$I4,0)</f>
        <v>0</v>
      </c>
      <c r="DW98" s="215">
        <f>IF(kwantylowa!$J4=DO$1,'wg H_Lorenc'!$J4,0)</f>
        <v>0</v>
      </c>
      <c r="DX98" s="215">
        <f>IF(kwantylowa!$K4=DO$1,'wg H_Lorenc'!$K4,0)</f>
        <v>0</v>
      </c>
      <c r="DY98" s="215">
        <f>IF(kwantylowa!$L4=DO$1,'wg H_Lorenc'!$L4,0)</f>
        <v>0</v>
      </c>
      <c r="DZ98" s="215">
        <f>IF(kwantylowa!$M4=DO$1,'wg H_Lorenc'!$M4,0)</f>
        <v>0</v>
      </c>
      <c r="EB98" s="215">
        <f>IF(kwantylowa!$B4=EB$1,'wg H_Lorenc'!$B4,0)</f>
        <v>0</v>
      </c>
      <c r="EC98" s="215">
        <f>IF(kwantylowa!$C4=EB$1,'wg H_Lorenc'!$C4,0)</f>
        <v>0</v>
      </c>
      <c r="ED98" s="215">
        <f>IF(kwantylowa!$D4=EB$1,'wg H_Lorenc'!$D4,0)</f>
        <v>0</v>
      </c>
      <c r="EE98" s="215">
        <f>IF(kwantylowa!$E4=EB$1,'wg H_Lorenc'!$E4,0)</f>
        <v>7</v>
      </c>
      <c r="EF98" s="215">
        <f>IF(kwantylowa!$F4=EB$1,'wg H_Lorenc'!$F4,0)</f>
        <v>0</v>
      </c>
      <c r="EG98" s="215">
        <f>IF(kwantylowa!$G4=EB$1,'wg H_Lorenc'!$G4,0)</f>
        <v>0</v>
      </c>
      <c r="EH98" s="215">
        <f>IF(kwantylowa!$H4=EB$1,'wg H_Lorenc'!$H4,0)</f>
        <v>0</v>
      </c>
      <c r="EI98" s="215">
        <f>IF(kwantylowa!$I4=EB$1,'wg H_Lorenc'!$I4,0)</f>
        <v>0</v>
      </c>
      <c r="EJ98" s="215">
        <f>IF(kwantylowa!$J4=EB$1,'wg H_Lorenc'!$J4,0)</f>
        <v>0</v>
      </c>
      <c r="EK98" s="215">
        <f>IF(kwantylowa!$K4=EB$1,'wg H_Lorenc'!$K4,0)</f>
        <v>0</v>
      </c>
      <c r="EL98" s="215">
        <f>IF(kwantylowa!$L4=EB$1,'wg H_Lorenc'!$L4,0)</f>
        <v>0</v>
      </c>
      <c r="EM98" s="215">
        <f>IF(kwantylowa!$M4=EB$1,'wg H_Lorenc'!$M4,0)</f>
        <v>7</v>
      </c>
    </row>
    <row r="99" spans="1:143" ht="12.75">
      <c r="A99" s="133">
        <f>'w-wa'!A4</f>
        <v>1781</v>
      </c>
      <c r="B99" s="215">
        <f>IF(kwantylowa!B5=$A$1,'wg H_Lorenc'!B5,0)</f>
        <v>0</v>
      </c>
      <c r="C99" s="215">
        <f>IF(kwantylowa!C5=$A$1,'wg H_Lorenc'!C5,0)</f>
        <v>0</v>
      </c>
      <c r="D99" s="215">
        <f>IF(kwantylowa!D5=$A$1,'wg H_Lorenc'!D5,0)</f>
        <v>0</v>
      </c>
      <c r="E99" s="215">
        <f>IF(kwantylowa!E5=$A$1,'wg H_Lorenc'!E5,0)</f>
        <v>0</v>
      </c>
      <c r="F99" s="215">
        <f>IF(kwantylowa!F5=$A$1,'wg H_Lorenc'!F5,0)</f>
        <v>0</v>
      </c>
      <c r="G99" s="215">
        <f>IF(kwantylowa!G5=$A$1,'wg H_Lorenc'!G5,0)</f>
        <v>3</v>
      </c>
      <c r="H99" s="215">
        <f>IF(kwantylowa!H5=$A$1,'wg H_Lorenc'!H5,0)</f>
        <v>0</v>
      </c>
      <c r="I99" s="215">
        <f>IF(kwantylowa!I5=$A$1,'wg H_Lorenc'!I5,0)</f>
        <v>1</v>
      </c>
      <c r="J99" s="215">
        <f>IF(kwantylowa!J5=$A$1,'wg H_Lorenc'!J5,0)</f>
        <v>2</v>
      </c>
      <c r="K99" s="215">
        <f>IF(kwantylowa!K5=$A$1,'wg H_Lorenc'!K5,0)</f>
        <v>0</v>
      </c>
      <c r="L99" s="215">
        <f>IF(kwantylowa!L5=$A$1,'wg H_Lorenc'!L5,0)</f>
        <v>0</v>
      </c>
      <c r="M99" s="215">
        <f>IF(kwantylowa!M5=$A$1,'wg H_Lorenc'!M5,0)</f>
        <v>0</v>
      </c>
      <c r="O99" s="215">
        <f>IF(kwantylowa!$B5=O$1,'wg H_Lorenc'!$B5,0)</f>
        <v>0</v>
      </c>
      <c r="P99" s="215">
        <f>IF(kwantylowa!$C5=O$1,'wg H_Lorenc'!$C5,0)</f>
        <v>0</v>
      </c>
      <c r="Q99" s="215">
        <f>IF(kwantylowa!$D5=O$1,'wg H_Lorenc'!$D5,0)</f>
        <v>0</v>
      </c>
      <c r="R99" s="215">
        <f>IF(kwantylowa!$E5=O$1,'wg H_Lorenc'!$E5,0)</f>
        <v>0</v>
      </c>
      <c r="S99" s="215">
        <f>IF(kwantylowa!$F5=O$1,'wg H_Lorenc'!$F5,0)</f>
        <v>0</v>
      </c>
      <c r="T99" s="215">
        <f>IF(kwantylowa!$G5=O$1,'wg H_Lorenc'!$G5,0)</f>
        <v>0</v>
      </c>
      <c r="U99" s="215">
        <f>IF(kwantylowa!$H5=O$1,'wg H_Lorenc'!$H5,0)</f>
        <v>0</v>
      </c>
      <c r="V99" s="215">
        <f>IF(kwantylowa!$I5=O$1,'wg H_Lorenc'!$I5,0)</f>
        <v>0</v>
      </c>
      <c r="W99" s="215">
        <f>IF(kwantylowa!$J5=O$1,'wg H_Lorenc'!$J5,0)</f>
        <v>0</v>
      </c>
      <c r="X99" s="215">
        <f>IF(kwantylowa!$K5=O$1,'wg H_Lorenc'!$K5,0)</f>
        <v>0</v>
      </c>
      <c r="Y99" s="215">
        <f>IF(kwantylowa!$L5=O$1,'wg H_Lorenc'!$L5,0)</f>
        <v>0</v>
      </c>
      <c r="Z99" s="215">
        <f>IF(kwantylowa!$M5=O$1,'wg H_Lorenc'!$M5,0)</f>
        <v>0</v>
      </c>
      <c r="AB99" s="215">
        <f>IF(kwantylowa!$B5=AB$1,'wg H_Lorenc'!$B5,0)</f>
        <v>0</v>
      </c>
      <c r="AC99" s="215">
        <f>IF(kwantylowa!$C5=AB$1,'wg H_Lorenc'!$C5,0)</f>
        <v>0</v>
      </c>
      <c r="AD99" s="215">
        <f>IF(kwantylowa!$D5=AB$1,'wg H_Lorenc'!$D5,0)</f>
        <v>0</v>
      </c>
      <c r="AE99" s="215">
        <f>IF(kwantylowa!$E5=AB$1,'wg H_Lorenc'!$E5,0)</f>
        <v>0</v>
      </c>
      <c r="AF99" s="215">
        <f>IF(kwantylowa!$F5=AB$1,'wg H_Lorenc'!$F5,0)</f>
        <v>0</v>
      </c>
      <c r="AG99" s="215">
        <f>IF(kwantylowa!$G5=AB$1,'wg H_Lorenc'!$G5,0)</f>
        <v>0</v>
      </c>
      <c r="AH99" s="215">
        <f>IF(kwantylowa!$H5=AB$1,'wg H_Lorenc'!$H5,0)</f>
        <v>4</v>
      </c>
      <c r="AI99" s="215">
        <f>IF(kwantylowa!$I5=AB$1,'wg H_Lorenc'!$I5,0)</f>
        <v>0</v>
      </c>
      <c r="AJ99" s="215">
        <f>IF(kwantylowa!$J5=AB$1,'wg H_Lorenc'!$J5,0)</f>
        <v>0</v>
      </c>
      <c r="AK99" s="215">
        <f>IF(kwantylowa!$K5=AB$1,'wg H_Lorenc'!$K5,0)</f>
        <v>0</v>
      </c>
      <c r="AL99" s="215">
        <f>IF(kwantylowa!$L5=AB$1,'wg H_Lorenc'!$L5,0)</f>
        <v>0</v>
      </c>
      <c r="AM99" s="215">
        <f>IF(kwantylowa!$M5=AB$1,'wg H_Lorenc'!$M5,0)</f>
        <v>0</v>
      </c>
      <c r="AO99" s="215">
        <f>IF(kwantylowa!$B5=AO$1,'wg H_Lorenc'!$B5,0)</f>
        <v>0</v>
      </c>
      <c r="AP99" s="215">
        <f>IF(kwantylowa!$C5=AO$1,'wg H_Lorenc'!$C5,0)</f>
        <v>0</v>
      </c>
      <c r="AQ99" s="215">
        <f>IF(kwantylowa!$D5=AO$1,'wg H_Lorenc'!$D5,0)</f>
        <v>0</v>
      </c>
      <c r="AR99" s="215">
        <f>IF(kwantylowa!$E5=AO$1,'wg H_Lorenc'!$E5,0)</f>
        <v>0</v>
      </c>
      <c r="AS99" s="215">
        <f>IF(kwantylowa!$F5=AO$1,'wg H_Lorenc'!$F5,0)</f>
        <v>0</v>
      </c>
      <c r="AT99" s="215">
        <f>IF(kwantylowa!$G5=AO$1,'wg H_Lorenc'!$G5,0)</f>
        <v>0</v>
      </c>
      <c r="AU99" s="215">
        <f>IF(kwantylowa!$H5=AO$1,'wg H_Lorenc'!$H5,0)</f>
        <v>0</v>
      </c>
      <c r="AV99" s="215">
        <f>IF(kwantylowa!$I5=AO$1,'wg H_Lorenc'!$I5,0)</f>
        <v>0</v>
      </c>
      <c r="AW99" s="215">
        <f>IF(kwantylowa!$J5=AO$1,'wg H_Lorenc'!$J5,0)</f>
        <v>0</v>
      </c>
      <c r="AX99" s="215">
        <f>IF(kwantylowa!$K5=AO$1,'wg H_Lorenc'!$K5,0)</f>
        <v>0</v>
      </c>
      <c r="AY99" s="215">
        <f>IF(kwantylowa!$L5=AO$1,'wg H_Lorenc'!$L5,0)</f>
        <v>0</v>
      </c>
      <c r="AZ99" s="215">
        <f>IF(kwantylowa!$M5=AO$1,'wg H_Lorenc'!$M5,0)</f>
        <v>0</v>
      </c>
      <c r="BB99" s="215">
        <f>IF(kwantylowa!$B5=BB$1,'wg H_Lorenc'!$B5,0)</f>
        <v>0</v>
      </c>
      <c r="BC99" s="215">
        <f>IF(kwantylowa!$C5=BB$1,'wg H_Lorenc'!$C5,0)</f>
        <v>0</v>
      </c>
      <c r="BD99" s="215">
        <f>IF(kwantylowa!$D5=BB$1,'wg H_Lorenc'!$D5,0)</f>
        <v>0</v>
      </c>
      <c r="BE99" s="215">
        <f>IF(kwantylowa!$E5=BB$1,'wg H_Lorenc'!$E5,0)</f>
        <v>5</v>
      </c>
      <c r="BF99" s="215">
        <f>IF(kwantylowa!$F5=BB$1,'wg H_Lorenc'!$F5,0)</f>
        <v>0</v>
      </c>
      <c r="BG99" s="215">
        <f>IF(kwantylowa!$G5=BB$1,'wg H_Lorenc'!$G5,0)</f>
        <v>0</v>
      </c>
      <c r="BH99" s="215">
        <f>IF(kwantylowa!$H5=BB$1,'wg H_Lorenc'!$H5,0)</f>
        <v>0</v>
      </c>
      <c r="BI99" s="215">
        <f>IF(kwantylowa!$I5=BB$1,'wg H_Lorenc'!$I5,0)</f>
        <v>0</v>
      </c>
      <c r="BJ99" s="215">
        <f>IF(kwantylowa!$J5=BB$1,'wg H_Lorenc'!$J5,0)</f>
        <v>0</v>
      </c>
      <c r="BK99" s="215">
        <f>IF(kwantylowa!$K5=BB$1,'wg H_Lorenc'!$K5,0)</f>
        <v>0</v>
      </c>
      <c r="BL99" s="215">
        <f>IF(kwantylowa!$L5=BB$1,'wg H_Lorenc'!$L5,0)</f>
        <v>5</v>
      </c>
      <c r="BM99" s="215">
        <f>IF(kwantylowa!$M5=BB$1,'wg H_Lorenc'!$M5,0)</f>
        <v>0</v>
      </c>
      <c r="BO99" s="215">
        <f>IF(kwantylowa!$B5=BO$1,'wg H_Lorenc'!$B5,0)</f>
        <v>0</v>
      </c>
      <c r="BP99" s="215">
        <f>IF(kwantylowa!$C5=BO$1,'wg H_Lorenc'!$C5,0)</f>
        <v>0</v>
      </c>
      <c r="BQ99" s="215">
        <f>IF(kwantylowa!$D5=BO$1,'wg H_Lorenc'!$D5,0)</f>
        <v>0</v>
      </c>
      <c r="BR99" s="215">
        <f>IF(kwantylowa!$E5=BO$1,'wg H_Lorenc'!$E5,0)</f>
        <v>0</v>
      </c>
      <c r="BS99" s="215">
        <f>IF(kwantylowa!$F5=BO$1,'wg H_Lorenc'!$F5,0)</f>
        <v>0</v>
      </c>
      <c r="BT99" s="215">
        <f>IF(kwantylowa!$G5=BO$1,'wg H_Lorenc'!$G5,0)</f>
        <v>0</v>
      </c>
      <c r="BU99" s="215">
        <f>IF(kwantylowa!$H5=BO$1,'wg H_Lorenc'!$H5,0)</f>
        <v>0</v>
      </c>
      <c r="BV99" s="215">
        <f>IF(kwantylowa!$I5=BO$1,'wg H_Lorenc'!$I5,0)</f>
        <v>0</v>
      </c>
      <c r="BW99" s="215">
        <f>IF(kwantylowa!$J5=BO$1,'wg H_Lorenc'!$J5,0)</f>
        <v>0</v>
      </c>
      <c r="BX99" s="215">
        <f>IF(kwantylowa!$K5=BO$1,'wg H_Lorenc'!$K5,0)</f>
        <v>0</v>
      </c>
      <c r="BY99" s="215">
        <f>IF(kwantylowa!$L5=BO$1,'wg H_Lorenc'!$L5,0)</f>
        <v>0</v>
      </c>
      <c r="BZ99" s="215">
        <f>IF(kwantylowa!$M5=BO$1,'wg H_Lorenc'!$M5,0)</f>
        <v>0</v>
      </c>
      <c r="CB99" s="215">
        <f>IF(kwantylowa!$B5=CB$1,'wg H_Lorenc'!$B5,0)</f>
        <v>0</v>
      </c>
      <c r="CC99" s="215">
        <f>IF(kwantylowa!$C5=CB$1,'wg H_Lorenc'!$C5,0)</f>
        <v>0</v>
      </c>
      <c r="CD99" s="215">
        <f>IF(kwantylowa!$D5=CB$1,'wg H_Lorenc'!$D5,0)</f>
        <v>0</v>
      </c>
      <c r="CE99" s="215">
        <f>IF(kwantylowa!$E5=CB$1,'wg H_Lorenc'!$E5,0)</f>
        <v>0</v>
      </c>
      <c r="CF99" s="215">
        <f>IF(kwantylowa!$F5=CB$1,'wg H_Lorenc'!$F5,0)</f>
        <v>6</v>
      </c>
      <c r="CG99" s="215">
        <f>IF(kwantylowa!$G5=CB$1,'wg H_Lorenc'!$G5,0)</f>
        <v>0</v>
      </c>
      <c r="CH99" s="215">
        <f>IF(kwantylowa!$H5=CB$1,'wg H_Lorenc'!$H5,0)</f>
        <v>0</v>
      </c>
      <c r="CI99" s="215">
        <f>IF(kwantylowa!$I5=CB$1,'wg H_Lorenc'!$I5,0)</f>
        <v>0</v>
      </c>
      <c r="CJ99" s="215">
        <f>IF(kwantylowa!$J5=CB$1,'wg H_Lorenc'!$J5,0)</f>
        <v>0</v>
      </c>
      <c r="CK99" s="215">
        <f>IF(kwantylowa!$K5=CB$1,'wg H_Lorenc'!$K5,0)</f>
        <v>0</v>
      </c>
      <c r="CL99" s="215">
        <f>IF(kwantylowa!$L5=CB$1,'wg H_Lorenc'!$L5,0)</f>
        <v>0</v>
      </c>
      <c r="CM99" s="215">
        <f>IF(kwantylowa!$M5=CB$1,'wg H_Lorenc'!$M5,0)</f>
        <v>0</v>
      </c>
      <c r="CO99" s="215">
        <f>IF(kwantylowa!$B5=CO$1,'wg H_Lorenc'!$B5,0)</f>
        <v>6</v>
      </c>
      <c r="CP99" s="215">
        <f>IF(kwantylowa!$C5=CO$1,'wg H_Lorenc'!$C5,0)</f>
        <v>6</v>
      </c>
      <c r="CQ99" s="215">
        <f>IF(kwantylowa!$D5=CO$1,'wg H_Lorenc'!$D5,0)</f>
        <v>6</v>
      </c>
      <c r="CR99" s="215">
        <f>IF(kwantylowa!$E5=CO$1,'wg H_Lorenc'!$E5,0)</f>
        <v>0</v>
      </c>
      <c r="CS99" s="215">
        <f>IF(kwantylowa!$F5=CO$1,'wg H_Lorenc'!$F5,0)</f>
        <v>0</v>
      </c>
      <c r="CT99" s="215">
        <f>IF(kwantylowa!$G5=CO$1,'wg H_Lorenc'!$G5,0)</f>
        <v>0</v>
      </c>
      <c r="CU99" s="215">
        <f>IF(kwantylowa!$H5=CO$1,'wg H_Lorenc'!$H5,0)</f>
        <v>0</v>
      </c>
      <c r="CV99" s="215">
        <f>IF(kwantylowa!$I5=CO$1,'wg H_Lorenc'!$I5,0)</f>
        <v>0</v>
      </c>
      <c r="CW99" s="215">
        <f>IF(kwantylowa!$J5=CO$1,'wg H_Lorenc'!$J5,0)</f>
        <v>0</v>
      </c>
      <c r="CX99" s="215">
        <f>IF(kwantylowa!$K5=CO$1,'wg H_Lorenc'!$K5,0)</f>
        <v>0</v>
      </c>
      <c r="CY99" s="215">
        <f>IF(kwantylowa!$L5=CO$1,'wg H_Lorenc'!$L5,0)</f>
        <v>0</v>
      </c>
      <c r="CZ99" s="215">
        <f>IF(kwantylowa!$M5=CO$1,'wg H_Lorenc'!$M5,0)</f>
        <v>0</v>
      </c>
      <c r="DB99" s="215">
        <f>IF(kwantylowa!$B5=DB$1,'wg H_Lorenc'!$B5,0)</f>
        <v>0</v>
      </c>
      <c r="DC99" s="215">
        <f>IF(kwantylowa!$C5=DB$1,'wg H_Lorenc'!$C5,0)</f>
        <v>0</v>
      </c>
      <c r="DD99" s="215">
        <f>IF(kwantylowa!$D5=DB$1,'wg H_Lorenc'!$D5,0)</f>
        <v>0</v>
      </c>
      <c r="DE99" s="215">
        <f>IF(kwantylowa!$E5=DB$1,'wg H_Lorenc'!$E5,0)</f>
        <v>0</v>
      </c>
      <c r="DF99" s="215">
        <f>IF(kwantylowa!$F5=DB$1,'wg H_Lorenc'!$F5,0)</f>
        <v>0</v>
      </c>
      <c r="DG99" s="215">
        <f>IF(kwantylowa!$G5=DB$1,'wg H_Lorenc'!$G5,0)</f>
        <v>0</v>
      </c>
      <c r="DH99" s="215">
        <f>IF(kwantylowa!$H5=DB$1,'wg H_Lorenc'!$H5,0)</f>
        <v>0</v>
      </c>
      <c r="DI99" s="215">
        <f>IF(kwantylowa!$I5=DB$1,'wg H_Lorenc'!$I5,0)</f>
        <v>0</v>
      </c>
      <c r="DJ99" s="215">
        <f>IF(kwantylowa!$J5=DB$1,'wg H_Lorenc'!$J5,0)</f>
        <v>0</v>
      </c>
      <c r="DK99" s="215">
        <f>IF(kwantylowa!$K5=DB$1,'wg H_Lorenc'!$K5,0)</f>
        <v>0</v>
      </c>
      <c r="DL99" s="215">
        <f>IF(kwantylowa!$L5=DB$1,'wg H_Lorenc'!$L5,0)</f>
        <v>0</v>
      </c>
      <c r="DM99" s="215">
        <f>IF(kwantylowa!$M5=DB$1,'wg H_Lorenc'!$M5,0)</f>
        <v>0</v>
      </c>
      <c r="DO99" s="215">
        <f>IF(kwantylowa!$B5=DO$1,'wg H_Lorenc'!$B5,0)</f>
        <v>0</v>
      </c>
      <c r="DP99" s="215">
        <f>IF(kwantylowa!$C5=DO$1,'wg H_Lorenc'!$C5,0)</f>
        <v>0</v>
      </c>
      <c r="DQ99" s="215">
        <f>IF(kwantylowa!$D5=DO$1,'wg H_Lorenc'!$D5,0)</f>
        <v>0</v>
      </c>
      <c r="DR99" s="215">
        <f>IF(kwantylowa!$E5=DO$1,'wg H_Lorenc'!$E5,0)</f>
        <v>0</v>
      </c>
      <c r="DS99" s="215">
        <f>IF(kwantylowa!$F5=DO$1,'wg H_Lorenc'!$F5,0)</f>
        <v>0</v>
      </c>
      <c r="DT99" s="215">
        <f>IF(kwantylowa!$G5=DO$1,'wg H_Lorenc'!$G5,0)</f>
        <v>0</v>
      </c>
      <c r="DU99" s="215">
        <f>IF(kwantylowa!$H5=DO$1,'wg H_Lorenc'!$H5,0)</f>
        <v>0</v>
      </c>
      <c r="DV99" s="215">
        <f>IF(kwantylowa!$I5=DO$1,'wg H_Lorenc'!$I5,0)</f>
        <v>0</v>
      </c>
      <c r="DW99" s="215">
        <f>IF(kwantylowa!$J5=DO$1,'wg H_Lorenc'!$J5,0)</f>
        <v>0</v>
      </c>
      <c r="DX99" s="215">
        <f>IF(kwantylowa!$K5=DO$1,'wg H_Lorenc'!$K5,0)</f>
        <v>0</v>
      </c>
      <c r="DY99" s="215">
        <f>IF(kwantylowa!$L5=DO$1,'wg H_Lorenc'!$L5,0)</f>
        <v>0</v>
      </c>
      <c r="DZ99" s="215">
        <f>IF(kwantylowa!$M5=DO$1,'wg H_Lorenc'!$M5,0)</f>
        <v>6</v>
      </c>
      <c r="EB99" s="215">
        <f>IF(kwantylowa!$B5=EB$1,'wg H_Lorenc'!$B5,0)</f>
        <v>0</v>
      </c>
      <c r="EC99" s="215">
        <f>IF(kwantylowa!$C5=EB$1,'wg H_Lorenc'!$C5,0)</f>
        <v>0</v>
      </c>
      <c r="ED99" s="215">
        <f>IF(kwantylowa!$D5=EB$1,'wg H_Lorenc'!$D5,0)</f>
        <v>0</v>
      </c>
      <c r="EE99" s="215">
        <f>IF(kwantylowa!$E5=EB$1,'wg H_Lorenc'!$E5,0)</f>
        <v>0</v>
      </c>
      <c r="EF99" s="215">
        <f>IF(kwantylowa!$F5=EB$1,'wg H_Lorenc'!$F5,0)</f>
        <v>0</v>
      </c>
      <c r="EG99" s="215">
        <f>IF(kwantylowa!$G5=EB$1,'wg H_Lorenc'!$G5,0)</f>
        <v>0</v>
      </c>
      <c r="EH99" s="215">
        <f>IF(kwantylowa!$H5=EB$1,'wg H_Lorenc'!$H5,0)</f>
        <v>0</v>
      </c>
      <c r="EI99" s="215">
        <f>IF(kwantylowa!$I5=EB$1,'wg H_Lorenc'!$I5,0)</f>
        <v>0</v>
      </c>
      <c r="EJ99" s="215">
        <f>IF(kwantylowa!$J5=EB$1,'wg H_Lorenc'!$J5,0)</f>
        <v>0</v>
      </c>
      <c r="EK99" s="215">
        <f>IF(kwantylowa!$K5=EB$1,'wg H_Lorenc'!$K5,0)</f>
        <v>8</v>
      </c>
      <c r="EL99" s="215">
        <f>IF(kwantylowa!$L5=EB$1,'wg H_Lorenc'!$L5,0)</f>
        <v>0</v>
      </c>
      <c r="EM99" s="215">
        <f>IF(kwantylowa!$M5=EB$1,'wg H_Lorenc'!$M5,0)</f>
        <v>0</v>
      </c>
    </row>
    <row r="100" spans="1:143" ht="12.75">
      <c r="A100" s="133">
        <f>'w-wa'!A5</f>
        <v>1782</v>
      </c>
      <c r="B100" s="215">
        <f>IF(kwantylowa!B6=$A$1,'wg H_Lorenc'!B6,0)</f>
        <v>0</v>
      </c>
      <c r="C100" s="215">
        <f>IF(kwantylowa!C6=$A$1,'wg H_Lorenc'!C6,0)</f>
        <v>0</v>
      </c>
      <c r="D100" s="215">
        <f>IF(kwantylowa!D6=$A$1,'wg H_Lorenc'!D6,0)</f>
        <v>0</v>
      </c>
      <c r="E100" s="215">
        <f>IF(kwantylowa!E6=$A$1,'wg H_Lorenc'!E6,0)</f>
        <v>0</v>
      </c>
      <c r="F100" s="215">
        <f>IF(kwantylowa!F6=$A$1,'wg H_Lorenc'!F6,0)</f>
        <v>0</v>
      </c>
      <c r="G100" s="215">
        <f>IF(kwantylowa!G6=$A$1,'wg H_Lorenc'!G6,0)</f>
        <v>0</v>
      </c>
      <c r="H100" s="215">
        <f>IF(kwantylowa!H6=$A$1,'wg H_Lorenc'!H6,0)</f>
        <v>0</v>
      </c>
      <c r="I100" s="215">
        <f>IF(kwantylowa!I6=$A$1,'wg H_Lorenc'!I6,0)</f>
        <v>0</v>
      </c>
      <c r="J100" s="215">
        <f>IF(kwantylowa!J6=$A$1,'wg H_Lorenc'!J6,0)</f>
        <v>0</v>
      </c>
      <c r="K100" s="215">
        <f>IF(kwantylowa!K6=$A$1,'wg H_Lorenc'!K6,0)</f>
        <v>0</v>
      </c>
      <c r="L100" s="215">
        <f>IF(kwantylowa!L6=$A$1,'wg H_Lorenc'!L6,0)</f>
        <v>0</v>
      </c>
      <c r="M100" s="215">
        <f>IF(kwantylowa!M6=$A$1,'wg H_Lorenc'!M6,0)</f>
        <v>0</v>
      </c>
      <c r="O100" s="215">
        <f>IF(kwantylowa!$B6=O$1,'wg H_Lorenc'!$B6,0)</f>
        <v>0</v>
      </c>
      <c r="P100" s="215">
        <f>IF(kwantylowa!$C6=O$1,'wg H_Lorenc'!$C6,0)</f>
        <v>0</v>
      </c>
      <c r="Q100" s="215">
        <f>IF(kwantylowa!$D6=O$1,'wg H_Lorenc'!$D6,0)</f>
        <v>0</v>
      </c>
      <c r="R100" s="215">
        <f>IF(kwantylowa!$E6=O$1,'wg H_Lorenc'!$E6,0)</f>
        <v>0</v>
      </c>
      <c r="S100" s="215">
        <f>IF(kwantylowa!$F6=O$1,'wg H_Lorenc'!$F6,0)</f>
        <v>0</v>
      </c>
      <c r="T100" s="215">
        <f>IF(kwantylowa!$G6=O$1,'wg H_Lorenc'!$G6,0)</f>
        <v>0</v>
      </c>
      <c r="U100" s="215">
        <f>IF(kwantylowa!$H6=O$1,'wg H_Lorenc'!$H6,0)</f>
        <v>0</v>
      </c>
      <c r="V100" s="215">
        <f>IF(kwantylowa!$I6=O$1,'wg H_Lorenc'!$I6,0)</f>
        <v>0</v>
      </c>
      <c r="W100" s="215">
        <f>IF(kwantylowa!$J6=O$1,'wg H_Lorenc'!$J6,0)</f>
        <v>0</v>
      </c>
      <c r="X100" s="215">
        <f>IF(kwantylowa!$K6=O$1,'wg H_Lorenc'!$K6,0)</f>
        <v>0</v>
      </c>
      <c r="Y100" s="215">
        <f>IF(kwantylowa!$L6=O$1,'wg H_Lorenc'!$L6,0)</f>
        <v>0</v>
      </c>
      <c r="Z100" s="215">
        <f>IF(kwantylowa!$M6=O$1,'wg H_Lorenc'!$M6,0)</f>
        <v>0</v>
      </c>
      <c r="AB100" s="215">
        <f>IF(kwantylowa!$B6=AB$1,'wg H_Lorenc'!$B6,0)</f>
        <v>0</v>
      </c>
      <c r="AC100" s="215">
        <f>IF(kwantylowa!$C6=AB$1,'wg H_Lorenc'!$C6,0)</f>
        <v>0</v>
      </c>
      <c r="AD100" s="215">
        <f>IF(kwantylowa!$D6=AB$1,'wg H_Lorenc'!$D6,0)</f>
        <v>0</v>
      </c>
      <c r="AE100" s="215">
        <f>IF(kwantylowa!$E6=AB$1,'wg H_Lorenc'!$E6,0)</f>
        <v>0</v>
      </c>
      <c r="AF100" s="215">
        <f>IF(kwantylowa!$F6=AB$1,'wg H_Lorenc'!$F6,0)</f>
        <v>0</v>
      </c>
      <c r="AG100" s="215">
        <f>IF(kwantylowa!$G6=AB$1,'wg H_Lorenc'!$G6,0)</f>
        <v>0</v>
      </c>
      <c r="AH100" s="215">
        <f>IF(kwantylowa!$H6=AB$1,'wg H_Lorenc'!$H6,0)</f>
        <v>4</v>
      </c>
      <c r="AI100" s="215">
        <f>IF(kwantylowa!$I6=AB$1,'wg H_Lorenc'!$I6,0)</f>
        <v>0</v>
      </c>
      <c r="AJ100" s="215">
        <f>IF(kwantylowa!$J6=AB$1,'wg H_Lorenc'!$J6,0)</f>
        <v>0</v>
      </c>
      <c r="AK100" s="215">
        <f>IF(kwantylowa!$K6=AB$1,'wg H_Lorenc'!$K6,0)</f>
        <v>0</v>
      </c>
      <c r="AL100" s="215">
        <f>IF(kwantylowa!$L6=AB$1,'wg H_Lorenc'!$L6,0)</f>
        <v>0</v>
      </c>
      <c r="AM100" s="215">
        <f>IF(kwantylowa!$M6=AB$1,'wg H_Lorenc'!$M6,0)</f>
        <v>0</v>
      </c>
      <c r="AO100" s="215">
        <f>IF(kwantylowa!$B6=AO$1,'wg H_Lorenc'!$B6,0)</f>
        <v>0</v>
      </c>
      <c r="AP100" s="215">
        <f>IF(kwantylowa!$C6=AO$1,'wg H_Lorenc'!$C6,0)</f>
        <v>0</v>
      </c>
      <c r="AQ100" s="215">
        <f>IF(kwantylowa!$D6=AO$1,'wg H_Lorenc'!$D6,0)</f>
        <v>0</v>
      </c>
      <c r="AR100" s="215">
        <f>IF(kwantylowa!$E6=AO$1,'wg H_Lorenc'!$E6,0)</f>
        <v>0</v>
      </c>
      <c r="AS100" s="215">
        <f>IF(kwantylowa!$F6=AO$1,'wg H_Lorenc'!$F6,0)</f>
        <v>0</v>
      </c>
      <c r="AT100" s="215">
        <f>IF(kwantylowa!$G6=AO$1,'wg H_Lorenc'!$G6,0)</f>
        <v>5</v>
      </c>
      <c r="AU100" s="215">
        <f>IF(kwantylowa!$H6=AO$1,'wg H_Lorenc'!$H6,0)</f>
        <v>0</v>
      </c>
      <c r="AV100" s="215">
        <f>IF(kwantylowa!$I6=AO$1,'wg H_Lorenc'!$I6,0)</f>
        <v>0</v>
      </c>
      <c r="AW100" s="215">
        <f>IF(kwantylowa!$J6=AO$1,'wg H_Lorenc'!$J6,0)</f>
        <v>0</v>
      </c>
      <c r="AX100" s="215">
        <f>IF(kwantylowa!$K6=AO$1,'wg H_Lorenc'!$K6,0)</f>
        <v>0</v>
      </c>
      <c r="AY100" s="215">
        <f>IF(kwantylowa!$L6=AO$1,'wg H_Lorenc'!$L6,0)</f>
        <v>0</v>
      </c>
      <c r="AZ100" s="215">
        <f>IF(kwantylowa!$M6=AO$1,'wg H_Lorenc'!$M6,0)</f>
        <v>0</v>
      </c>
      <c r="BB100" s="215">
        <f>IF(kwantylowa!$B6=BB$1,'wg H_Lorenc'!$B6,0)</f>
        <v>0</v>
      </c>
      <c r="BC100" s="215">
        <f>IF(kwantylowa!$C6=BB$1,'wg H_Lorenc'!$C6,0)</f>
        <v>0</v>
      </c>
      <c r="BD100" s="215">
        <f>IF(kwantylowa!$D6=BB$1,'wg H_Lorenc'!$D6,0)</f>
        <v>0</v>
      </c>
      <c r="BE100" s="215">
        <f>IF(kwantylowa!$E6=BB$1,'wg H_Lorenc'!$E6,0)</f>
        <v>0</v>
      </c>
      <c r="BF100" s="215">
        <f>IF(kwantylowa!$F6=BB$1,'wg H_Lorenc'!$F6,0)</f>
        <v>0</v>
      </c>
      <c r="BG100" s="215">
        <f>IF(kwantylowa!$G6=BB$1,'wg H_Lorenc'!$G6,0)</f>
        <v>0</v>
      </c>
      <c r="BH100" s="215">
        <f>IF(kwantylowa!$H6=BB$1,'wg H_Lorenc'!$H6,0)</f>
        <v>0</v>
      </c>
      <c r="BI100" s="215">
        <f>IF(kwantylowa!$I6=BB$1,'wg H_Lorenc'!$I6,0)</f>
        <v>0</v>
      </c>
      <c r="BJ100" s="215">
        <f>IF(kwantylowa!$J6=BB$1,'wg H_Lorenc'!$J6,0)</f>
        <v>0</v>
      </c>
      <c r="BK100" s="215">
        <f>IF(kwantylowa!$K6=BB$1,'wg H_Lorenc'!$K6,0)</f>
        <v>0</v>
      </c>
      <c r="BL100" s="215">
        <f>IF(kwantylowa!$L6=BB$1,'wg H_Lorenc'!$L6,0)</f>
        <v>0</v>
      </c>
      <c r="BM100" s="215">
        <f>IF(kwantylowa!$M6=BB$1,'wg H_Lorenc'!$M6,0)</f>
        <v>0</v>
      </c>
      <c r="BO100" s="215">
        <f>IF(kwantylowa!$B6=BO$1,'wg H_Lorenc'!$B6,0)</f>
        <v>4</v>
      </c>
      <c r="BP100" s="215">
        <f>IF(kwantylowa!$C6=BO$1,'wg H_Lorenc'!$C6,0)</f>
        <v>0</v>
      </c>
      <c r="BQ100" s="215">
        <f>IF(kwantylowa!$D6=BO$1,'wg H_Lorenc'!$D6,0)</f>
        <v>0</v>
      </c>
      <c r="BR100" s="215">
        <f>IF(kwantylowa!$E6=BO$1,'wg H_Lorenc'!$E6,0)</f>
        <v>0</v>
      </c>
      <c r="BS100" s="215">
        <f>IF(kwantylowa!$F6=BO$1,'wg H_Lorenc'!$F6,0)</f>
        <v>0</v>
      </c>
      <c r="BT100" s="215">
        <f>IF(kwantylowa!$G6=BO$1,'wg H_Lorenc'!$G6,0)</f>
        <v>0</v>
      </c>
      <c r="BU100" s="215">
        <f>IF(kwantylowa!$H6=BO$1,'wg H_Lorenc'!$H6,0)</f>
        <v>0</v>
      </c>
      <c r="BV100" s="215">
        <f>IF(kwantylowa!$I6=BO$1,'wg H_Lorenc'!$I6,0)</f>
        <v>6</v>
      </c>
      <c r="BW100" s="215">
        <f>IF(kwantylowa!$J6=BO$1,'wg H_Lorenc'!$J6,0)</f>
        <v>6</v>
      </c>
      <c r="BX100" s="215">
        <f>IF(kwantylowa!$K6=BO$1,'wg H_Lorenc'!$K6,0)</f>
        <v>0</v>
      </c>
      <c r="BY100" s="215">
        <f>IF(kwantylowa!$L6=BO$1,'wg H_Lorenc'!$L6,0)</f>
        <v>0</v>
      </c>
      <c r="BZ100" s="215">
        <f>IF(kwantylowa!$M6=BO$1,'wg H_Lorenc'!$M6,0)</f>
        <v>0</v>
      </c>
      <c r="CB100" s="215">
        <f>IF(kwantylowa!$B6=CB$1,'wg H_Lorenc'!$B6,0)</f>
        <v>0</v>
      </c>
      <c r="CC100" s="215">
        <f>IF(kwantylowa!$C6=CB$1,'wg H_Lorenc'!$C6,0)</f>
        <v>0</v>
      </c>
      <c r="CD100" s="215">
        <f>IF(kwantylowa!$D6=CB$1,'wg H_Lorenc'!$D6,0)</f>
        <v>0</v>
      </c>
      <c r="CE100" s="215">
        <f>IF(kwantylowa!$E6=CB$1,'wg H_Lorenc'!$E6,0)</f>
        <v>0</v>
      </c>
      <c r="CF100" s="215">
        <f>IF(kwantylowa!$F6=CB$1,'wg H_Lorenc'!$F6,0)</f>
        <v>6</v>
      </c>
      <c r="CG100" s="215">
        <f>IF(kwantylowa!$G6=CB$1,'wg H_Lorenc'!$G6,0)</f>
        <v>0</v>
      </c>
      <c r="CH100" s="215">
        <f>IF(kwantylowa!$H6=CB$1,'wg H_Lorenc'!$H6,0)</f>
        <v>0</v>
      </c>
      <c r="CI100" s="215">
        <f>IF(kwantylowa!$I6=CB$1,'wg H_Lorenc'!$I6,0)</f>
        <v>0</v>
      </c>
      <c r="CJ100" s="215">
        <f>IF(kwantylowa!$J6=CB$1,'wg H_Lorenc'!$J6,0)</f>
        <v>0</v>
      </c>
      <c r="CK100" s="215">
        <f>IF(kwantylowa!$K6=CB$1,'wg H_Lorenc'!$K6,0)</f>
        <v>0</v>
      </c>
      <c r="CL100" s="215">
        <f>IF(kwantylowa!$L6=CB$1,'wg H_Lorenc'!$L6,0)</f>
        <v>0</v>
      </c>
      <c r="CM100" s="215">
        <f>IF(kwantylowa!$M6=CB$1,'wg H_Lorenc'!$M6,0)</f>
        <v>0</v>
      </c>
      <c r="CO100" s="215">
        <f>IF(kwantylowa!$B6=CO$1,'wg H_Lorenc'!$B6,0)</f>
        <v>0</v>
      </c>
      <c r="CP100" s="215">
        <f>IF(kwantylowa!$C6=CO$1,'wg H_Lorenc'!$C6,0)</f>
        <v>0</v>
      </c>
      <c r="CQ100" s="215">
        <f>IF(kwantylowa!$D6=CO$1,'wg H_Lorenc'!$D6,0)</f>
        <v>0</v>
      </c>
      <c r="CR100" s="215">
        <f>IF(kwantylowa!$E6=CO$1,'wg H_Lorenc'!$E6,0)</f>
        <v>6</v>
      </c>
      <c r="CS100" s="215">
        <f>IF(kwantylowa!$F6=CO$1,'wg H_Lorenc'!$F6,0)</f>
        <v>0</v>
      </c>
      <c r="CT100" s="215">
        <f>IF(kwantylowa!$G6=CO$1,'wg H_Lorenc'!$G6,0)</f>
        <v>0</v>
      </c>
      <c r="CU100" s="215">
        <f>IF(kwantylowa!$H6=CO$1,'wg H_Lorenc'!$H6,0)</f>
        <v>0</v>
      </c>
      <c r="CV100" s="215">
        <f>IF(kwantylowa!$I6=CO$1,'wg H_Lorenc'!$I6,0)</f>
        <v>0</v>
      </c>
      <c r="CW100" s="215">
        <f>IF(kwantylowa!$J6=CO$1,'wg H_Lorenc'!$J6,0)</f>
        <v>0</v>
      </c>
      <c r="CX100" s="215">
        <f>IF(kwantylowa!$K6=CO$1,'wg H_Lorenc'!$K6,0)</f>
        <v>0</v>
      </c>
      <c r="CY100" s="215">
        <f>IF(kwantylowa!$L6=CO$1,'wg H_Lorenc'!$L6,0)</f>
        <v>0</v>
      </c>
      <c r="CZ100" s="215">
        <f>IF(kwantylowa!$M6=CO$1,'wg H_Lorenc'!$M6,0)</f>
        <v>0</v>
      </c>
      <c r="DB100" s="215">
        <f>IF(kwantylowa!$B6=DB$1,'wg H_Lorenc'!$B6,0)</f>
        <v>0</v>
      </c>
      <c r="DC100" s="215">
        <f>IF(kwantylowa!$C6=DB$1,'wg H_Lorenc'!$C6,0)</f>
        <v>0</v>
      </c>
      <c r="DD100" s="215">
        <f>IF(kwantylowa!$D6=DB$1,'wg H_Lorenc'!$D6,0)</f>
        <v>6</v>
      </c>
      <c r="DE100" s="215">
        <f>IF(kwantylowa!$E6=DB$1,'wg H_Lorenc'!$E6,0)</f>
        <v>0</v>
      </c>
      <c r="DF100" s="215">
        <f>IF(kwantylowa!$F6=DB$1,'wg H_Lorenc'!$F6,0)</f>
        <v>0</v>
      </c>
      <c r="DG100" s="215">
        <f>IF(kwantylowa!$G6=DB$1,'wg H_Lorenc'!$G6,0)</f>
        <v>0</v>
      </c>
      <c r="DH100" s="215">
        <f>IF(kwantylowa!$H6=DB$1,'wg H_Lorenc'!$H6,0)</f>
        <v>0</v>
      </c>
      <c r="DI100" s="215">
        <f>IF(kwantylowa!$I6=DB$1,'wg H_Lorenc'!$I6,0)</f>
        <v>0</v>
      </c>
      <c r="DJ100" s="215">
        <f>IF(kwantylowa!$J6=DB$1,'wg H_Lorenc'!$J6,0)</f>
        <v>0</v>
      </c>
      <c r="DK100" s="215">
        <f>IF(kwantylowa!$K6=DB$1,'wg H_Lorenc'!$K6,0)</f>
        <v>0</v>
      </c>
      <c r="DL100" s="215">
        <f>IF(kwantylowa!$L6=DB$1,'wg H_Lorenc'!$L6,0)</f>
        <v>7</v>
      </c>
      <c r="DM100" s="215">
        <f>IF(kwantylowa!$M6=DB$1,'wg H_Lorenc'!$M6,0)</f>
        <v>6</v>
      </c>
      <c r="DO100" s="215">
        <f>IF(kwantylowa!$B6=DO$1,'wg H_Lorenc'!$B6,0)</f>
        <v>0</v>
      </c>
      <c r="DP100" s="215">
        <f>IF(kwantylowa!$C6=DO$1,'wg H_Lorenc'!$C6,0)</f>
        <v>7</v>
      </c>
      <c r="DQ100" s="215">
        <f>IF(kwantylowa!$D6=DO$1,'wg H_Lorenc'!$D6,0)</f>
        <v>0</v>
      </c>
      <c r="DR100" s="215">
        <f>IF(kwantylowa!$E6=DO$1,'wg H_Lorenc'!$E6,0)</f>
        <v>0</v>
      </c>
      <c r="DS100" s="215">
        <f>IF(kwantylowa!$F6=DO$1,'wg H_Lorenc'!$F6,0)</f>
        <v>0</v>
      </c>
      <c r="DT100" s="215">
        <f>IF(kwantylowa!$G6=DO$1,'wg H_Lorenc'!$G6,0)</f>
        <v>0</v>
      </c>
      <c r="DU100" s="215">
        <f>IF(kwantylowa!$H6=DO$1,'wg H_Lorenc'!$H6,0)</f>
        <v>0</v>
      </c>
      <c r="DV100" s="215">
        <f>IF(kwantylowa!$I6=DO$1,'wg H_Lorenc'!$I6,0)</f>
        <v>0</v>
      </c>
      <c r="DW100" s="215">
        <f>IF(kwantylowa!$J6=DO$1,'wg H_Lorenc'!$J6,0)</f>
        <v>0</v>
      </c>
      <c r="DX100" s="215">
        <f>IF(kwantylowa!$K6=DO$1,'wg H_Lorenc'!$K6,0)</f>
        <v>7</v>
      </c>
      <c r="DY100" s="215">
        <f>IF(kwantylowa!$L6=DO$1,'wg H_Lorenc'!$L6,0)</f>
        <v>0</v>
      </c>
      <c r="DZ100" s="215">
        <f>IF(kwantylowa!$M6=DO$1,'wg H_Lorenc'!$M6,0)</f>
        <v>0</v>
      </c>
      <c r="EB100" s="215">
        <f>IF(kwantylowa!$B6=EB$1,'wg H_Lorenc'!$B6,0)</f>
        <v>0</v>
      </c>
      <c r="EC100" s="215">
        <f>IF(kwantylowa!$C6=EB$1,'wg H_Lorenc'!$C6,0)</f>
        <v>0</v>
      </c>
      <c r="ED100" s="215">
        <f>IF(kwantylowa!$D6=EB$1,'wg H_Lorenc'!$D6,0)</f>
        <v>0</v>
      </c>
      <c r="EE100" s="215">
        <f>IF(kwantylowa!$E6=EB$1,'wg H_Lorenc'!$E6,0)</f>
        <v>0</v>
      </c>
      <c r="EF100" s="215">
        <f>IF(kwantylowa!$F6=EB$1,'wg H_Lorenc'!$F6,0)</f>
        <v>0</v>
      </c>
      <c r="EG100" s="215">
        <f>IF(kwantylowa!$G6=EB$1,'wg H_Lorenc'!$G6,0)</f>
        <v>0</v>
      </c>
      <c r="EH100" s="215">
        <f>IF(kwantylowa!$H6=EB$1,'wg H_Lorenc'!$H6,0)</f>
        <v>0</v>
      </c>
      <c r="EI100" s="215">
        <f>IF(kwantylowa!$I6=EB$1,'wg H_Lorenc'!$I6,0)</f>
        <v>0</v>
      </c>
      <c r="EJ100" s="215">
        <f>IF(kwantylowa!$J6=EB$1,'wg H_Lorenc'!$J6,0)</f>
        <v>0</v>
      </c>
      <c r="EK100" s="215">
        <f>IF(kwantylowa!$K6=EB$1,'wg H_Lorenc'!$K6,0)</f>
        <v>0</v>
      </c>
      <c r="EL100" s="215">
        <f>IF(kwantylowa!$L6=EB$1,'wg H_Lorenc'!$L6,0)</f>
        <v>0</v>
      </c>
      <c r="EM100" s="215">
        <f>IF(kwantylowa!$M6=EB$1,'wg H_Lorenc'!$M6,0)</f>
        <v>0</v>
      </c>
    </row>
    <row r="101" spans="1:143" ht="12.75">
      <c r="A101" s="133">
        <f>'w-wa'!A6</f>
        <v>1783</v>
      </c>
      <c r="B101" s="215">
        <f>IF(kwantylowa!B7=$A$1,'wg H_Lorenc'!B7,0)</f>
        <v>0</v>
      </c>
      <c r="C101" s="215">
        <f>IF(kwantylowa!C7=$A$1,'wg H_Lorenc'!C7,0)</f>
        <v>0</v>
      </c>
      <c r="D101" s="215">
        <f>IF(kwantylowa!D7=$A$1,'wg H_Lorenc'!D7,0)</f>
        <v>0</v>
      </c>
      <c r="E101" s="215">
        <f>IF(kwantylowa!E7=$A$1,'wg H_Lorenc'!E7,0)</f>
        <v>0</v>
      </c>
      <c r="F101" s="215">
        <f>IF(kwantylowa!F7=$A$1,'wg H_Lorenc'!F7,0)</f>
        <v>0</v>
      </c>
      <c r="G101" s="215">
        <f>IF(kwantylowa!G7=$A$1,'wg H_Lorenc'!G7,0)</f>
        <v>2</v>
      </c>
      <c r="H101" s="215">
        <f>IF(kwantylowa!H7=$A$1,'wg H_Lorenc'!H7,0)</f>
        <v>0</v>
      </c>
      <c r="I101" s="215">
        <f>IF(kwantylowa!I7=$A$1,'wg H_Lorenc'!I7,0)</f>
        <v>4</v>
      </c>
      <c r="J101" s="215">
        <f>IF(kwantylowa!J7=$A$1,'wg H_Lorenc'!J7,0)</f>
        <v>0</v>
      </c>
      <c r="K101" s="215">
        <f>IF(kwantylowa!K7=$A$1,'wg H_Lorenc'!K7,0)</f>
        <v>0</v>
      </c>
      <c r="L101" s="215">
        <f>IF(kwantylowa!L7=$A$1,'wg H_Lorenc'!L7,0)</f>
        <v>0</v>
      </c>
      <c r="M101" s="215">
        <f>IF(kwantylowa!M7=$A$1,'wg H_Lorenc'!M7,0)</f>
        <v>0</v>
      </c>
      <c r="O101" s="215">
        <f>IF(kwantylowa!$B7=O$1,'wg H_Lorenc'!$B7,0)</f>
        <v>0</v>
      </c>
      <c r="P101" s="215">
        <f>IF(kwantylowa!$C7=O$1,'wg H_Lorenc'!$C7,0)</f>
        <v>0</v>
      </c>
      <c r="Q101" s="215">
        <f>IF(kwantylowa!$D7=O$1,'wg H_Lorenc'!$D7,0)</f>
        <v>0</v>
      </c>
      <c r="R101" s="215">
        <f>IF(kwantylowa!$E7=O$1,'wg H_Lorenc'!$E7,0)</f>
        <v>0</v>
      </c>
      <c r="S101" s="215">
        <f>IF(kwantylowa!$F7=O$1,'wg H_Lorenc'!$F7,0)</f>
        <v>0</v>
      </c>
      <c r="T101" s="215">
        <f>IF(kwantylowa!$G7=O$1,'wg H_Lorenc'!$G7,0)</f>
        <v>0</v>
      </c>
      <c r="U101" s="215">
        <f>IF(kwantylowa!$H7=O$1,'wg H_Lorenc'!$H7,0)</f>
        <v>0</v>
      </c>
      <c r="V101" s="215">
        <f>IF(kwantylowa!$I7=O$1,'wg H_Lorenc'!$I7,0)</f>
        <v>0</v>
      </c>
      <c r="W101" s="215">
        <f>IF(kwantylowa!$J7=O$1,'wg H_Lorenc'!$J7,0)</f>
        <v>3</v>
      </c>
      <c r="X101" s="215">
        <f>IF(kwantylowa!$K7=O$1,'wg H_Lorenc'!$K7,0)</f>
        <v>0</v>
      </c>
      <c r="Y101" s="215">
        <f>IF(kwantylowa!$L7=O$1,'wg H_Lorenc'!$L7,0)</f>
        <v>0</v>
      </c>
      <c r="Z101" s="215">
        <f>IF(kwantylowa!$M7=O$1,'wg H_Lorenc'!$M7,0)</f>
        <v>0</v>
      </c>
      <c r="AB101" s="215">
        <f>IF(kwantylowa!$B7=AB$1,'wg H_Lorenc'!$B7,0)</f>
        <v>0</v>
      </c>
      <c r="AC101" s="215">
        <f>IF(kwantylowa!$C7=AB$1,'wg H_Lorenc'!$C7,0)</f>
        <v>0</v>
      </c>
      <c r="AD101" s="215">
        <f>IF(kwantylowa!$D7=AB$1,'wg H_Lorenc'!$D7,0)</f>
        <v>0</v>
      </c>
      <c r="AE101" s="215">
        <f>IF(kwantylowa!$E7=AB$1,'wg H_Lorenc'!$E7,0)</f>
        <v>0</v>
      </c>
      <c r="AF101" s="215">
        <f>IF(kwantylowa!$F7=AB$1,'wg H_Lorenc'!$F7,0)</f>
        <v>4</v>
      </c>
      <c r="AG101" s="215">
        <f>IF(kwantylowa!$G7=AB$1,'wg H_Lorenc'!$G7,0)</f>
        <v>0</v>
      </c>
      <c r="AH101" s="215">
        <f>IF(kwantylowa!$H7=AB$1,'wg H_Lorenc'!$H7,0)</f>
        <v>0</v>
      </c>
      <c r="AI101" s="215">
        <f>IF(kwantylowa!$I7=AB$1,'wg H_Lorenc'!$I7,0)</f>
        <v>0</v>
      </c>
      <c r="AJ101" s="215">
        <f>IF(kwantylowa!$J7=AB$1,'wg H_Lorenc'!$J7,0)</f>
        <v>0</v>
      </c>
      <c r="AK101" s="215">
        <f>IF(kwantylowa!$K7=AB$1,'wg H_Lorenc'!$K7,0)</f>
        <v>0</v>
      </c>
      <c r="AL101" s="215">
        <f>IF(kwantylowa!$L7=AB$1,'wg H_Lorenc'!$L7,0)</f>
        <v>0</v>
      </c>
      <c r="AM101" s="215">
        <f>IF(kwantylowa!$M7=AB$1,'wg H_Lorenc'!$M7,0)</f>
        <v>0</v>
      </c>
      <c r="AO101" s="215">
        <f>IF(kwantylowa!$B7=AO$1,'wg H_Lorenc'!$B7,0)</f>
        <v>0</v>
      </c>
      <c r="AP101" s="215">
        <f>IF(kwantylowa!$C7=AO$1,'wg H_Lorenc'!$C7,0)</f>
        <v>3</v>
      </c>
      <c r="AQ101" s="215">
        <f>IF(kwantylowa!$D7=AO$1,'wg H_Lorenc'!$D7,0)</f>
        <v>0</v>
      </c>
      <c r="AR101" s="215">
        <f>IF(kwantylowa!$E7=AO$1,'wg H_Lorenc'!$E7,0)</f>
        <v>0</v>
      </c>
      <c r="AS101" s="215">
        <f>IF(kwantylowa!$F7=AO$1,'wg H_Lorenc'!$F7,0)</f>
        <v>0</v>
      </c>
      <c r="AT101" s="215">
        <f>IF(kwantylowa!$G7=AO$1,'wg H_Lorenc'!$G7,0)</f>
        <v>0</v>
      </c>
      <c r="AU101" s="215">
        <f>IF(kwantylowa!$H7=AO$1,'wg H_Lorenc'!$H7,0)</f>
        <v>5</v>
      </c>
      <c r="AV101" s="215">
        <f>IF(kwantylowa!$I7=AO$1,'wg H_Lorenc'!$I7,0)</f>
        <v>0</v>
      </c>
      <c r="AW101" s="215">
        <f>IF(kwantylowa!$J7=AO$1,'wg H_Lorenc'!$J7,0)</f>
        <v>0</v>
      </c>
      <c r="AX101" s="215">
        <f>IF(kwantylowa!$K7=AO$1,'wg H_Lorenc'!$K7,0)</f>
        <v>0</v>
      </c>
      <c r="AY101" s="215">
        <f>IF(kwantylowa!$L7=AO$1,'wg H_Lorenc'!$L7,0)</f>
        <v>0</v>
      </c>
      <c r="AZ101" s="215">
        <f>IF(kwantylowa!$M7=AO$1,'wg H_Lorenc'!$M7,0)</f>
        <v>0</v>
      </c>
      <c r="BB101" s="215">
        <f>IF(kwantylowa!$B7=BB$1,'wg H_Lorenc'!$B7,0)</f>
        <v>0</v>
      </c>
      <c r="BC101" s="215">
        <f>IF(kwantylowa!$C7=BB$1,'wg H_Lorenc'!$C7,0)</f>
        <v>0</v>
      </c>
      <c r="BD101" s="215">
        <f>IF(kwantylowa!$D7=BB$1,'wg H_Lorenc'!$D7,0)</f>
        <v>0</v>
      </c>
      <c r="BE101" s="215">
        <f>IF(kwantylowa!$E7=BB$1,'wg H_Lorenc'!$E7,0)</f>
        <v>0</v>
      </c>
      <c r="BF101" s="215">
        <f>IF(kwantylowa!$F7=BB$1,'wg H_Lorenc'!$F7,0)</f>
        <v>0</v>
      </c>
      <c r="BG101" s="215">
        <f>IF(kwantylowa!$G7=BB$1,'wg H_Lorenc'!$G7,0)</f>
        <v>0</v>
      </c>
      <c r="BH101" s="215">
        <f>IF(kwantylowa!$H7=BB$1,'wg H_Lorenc'!$H7,0)</f>
        <v>0</v>
      </c>
      <c r="BI101" s="215">
        <f>IF(kwantylowa!$I7=BB$1,'wg H_Lorenc'!$I7,0)</f>
        <v>0</v>
      </c>
      <c r="BJ101" s="215">
        <f>IF(kwantylowa!$J7=BB$1,'wg H_Lorenc'!$J7,0)</f>
        <v>0</v>
      </c>
      <c r="BK101" s="215">
        <f>IF(kwantylowa!$K7=BB$1,'wg H_Lorenc'!$K7,0)</f>
        <v>0</v>
      </c>
      <c r="BL101" s="215">
        <f>IF(kwantylowa!$L7=BB$1,'wg H_Lorenc'!$L7,0)</f>
        <v>0</v>
      </c>
      <c r="BM101" s="215">
        <f>IF(kwantylowa!$M7=BB$1,'wg H_Lorenc'!$M7,0)</f>
        <v>0</v>
      </c>
      <c r="BO101" s="215">
        <f>IF(kwantylowa!$B7=BO$1,'wg H_Lorenc'!$B7,0)</f>
        <v>0</v>
      </c>
      <c r="BP101" s="215">
        <f>IF(kwantylowa!$C7=BO$1,'wg H_Lorenc'!$C7,0)</f>
        <v>0</v>
      </c>
      <c r="BQ101" s="215">
        <f>IF(kwantylowa!$D7=BO$1,'wg H_Lorenc'!$D7,0)</f>
        <v>0</v>
      </c>
      <c r="BR101" s="215">
        <f>IF(kwantylowa!$E7=BO$1,'wg H_Lorenc'!$E7,0)</f>
        <v>0</v>
      </c>
      <c r="BS101" s="215">
        <f>IF(kwantylowa!$F7=BO$1,'wg H_Lorenc'!$F7,0)</f>
        <v>0</v>
      </c>
      <c r="BT101" s="215">
        <f>IF(kwantylowa!$G7=BO$1,'wg H_Lorenc'!$G7,0)</f>
        <v>0</v>
      </c>
      <c r="BU101" s="215">
        <f>IF(kwantylowa!$H7=BO$1,'wg H_Lorenc'!$H7,0)</f>
        <v>0</v>
      </c>
      <c r="BV101" s="215">
        <f>IF(kwantylowa!$I7=BO$1,'wg H_Lorenc'!$I7,0)</f>
        <v>0</v>
      </c>
      <c r="BW101" s="215">
        <f>IF(kwantylowa!$J7=BO$1,'wg H_Lorenc'!$J7,0)</f>
        <v>0</v>
      </c>
      <c r="BX101" s="215">
        <f>IF(kwantylowa!$K7=BO$1,'wg H_Lorenc'!$K7,0)</f>
        <v>6</v>
      </c>
      <c r="BY101" s="215">
        <f>IF(kwantylowa!$L7=BO$1,'wg H_Lorenc'!$L7,0)</f>
        <v>0</v>
      </c>
      <c r="BZ101" s="215">
        <f>IF(kwantylowa!$M7=BO$1,'wg H_Lorenc'!$M7,0)</f>
        <v>0</v>
      </c>
      <c r="CB101" s="215">
        <f>IF(kwantylowa!$B7=CB$1,'wg H_Lorenc'!$B7,0)</f>
        <v>5</v>
      </c>
      <c r="CC101" s="215">
        <f>IF(kwantylowa!$C7=CB$1,'wg H_Lorenc'!$C7,0)</f>
        <v>0</v>
      </c>
      <c r="CD101" s="215">
        <f>IF(kwantylowa!$D7=CB$1,'wg H_Lorenc'!$D7,0)</f>
        <v>0</v>
      </c>
      <c r="CE101" s="215">
        <f>IF(kwantylowa!$E7=CB$1,'wg H_Lorenc'!$E7,0)</f>
        <v>0</v>
      </c>
      <c r="CF101" s="215">
        <f>IF(kwantylowa!$F7=CB$1,'wg H_Lorenc'!$F7,0)</f>
        <v>0</v>
      </c>
      <c r="CG101" s="215">
        <f>IF(kwantylowa!$G7=CB$1,'wg H_Lorenc'!$G7,0)</f>
        <v>0</v>
      </c>
      <c r="CH101" s="215">
        <f>IF(kwantylowa!$H7=CB$1,'wg H_Lorenc'!$H7,0)</f>
        <v>0</v>
      </c>
      <c r="CI101" s="215">
        <f>IF(kwantylowa!$I7=CB$1,'wg H_Lorenc'!$I7,0)</f>
        <v>0</v>
      </c>
      <c r="CJ101" s="215">
        <f>IF(kwantylowa!$J7=CB$1,'wg H_Lorenc'!$J7,0)</f>
        <v>0</v>
      </c>
      <c r="CK101" s="215">
        <f>IF(kwantylowa!$K7=CB$1,'wg H_Lorenc'!$K7,0)</f>
        <v>0</v>
      </c>
      <c r="CL101" s="215">
        <f>IF(kwantylowa!$L7=CB$1,'wg H_Lorenc'!$L7,0)</f>
        <v>0</v>
      </c>
      <c r="CM101" s="215">
        <f>IF(kwantylowa!$M7=CB$1,'wg H_Lorenc'!$M7,0)</f>
        <v>0</v>
      </c>
      <c r="CO101" s="215">
        <f>IF(kwantylowa!$B7=CO$1,'wg H_Lorenc'!$B7,0)</f>
        <v>0</v>
      </c>
      <c r="CP101" s="215">
        <f>IF(kwantylowa!$C7=CO$1,'wg H_Lorenc'!$C7,0)</f>
        <v>0</v>
      </c>
      <c r="CQ101" s="215">
        <f>IF(kwantylowa!$D7=CO$1,'wg H_Lorenc'!$D7,0)</f>
        <v>0</v>
      </c>
      <c r="CR101" s="215">
        <f>IF(kwantylowa!$E7=CO$1,'wg H_Lorenc'!$E7,0)</f>
        <v>0</v>
      </c>
      <c r="CS101" s="215">
        <f>IF(kwantylowa!$F7=CO$1,'wg H_Lorenc'!$F7,0)</f>
        <v>0</v>
      </c>
      <c r="CT101" s="215">
        <f>IF(kwantylowa!$G7=CO$1,'wg H_Lorenc'!$G7,0)</f>
        <v>0</v>
      </c>
      <c r="CU101" s="215">
        <f>IF(kwantylowa!$H7=CO$1,'wg H_Lorenc'!$H7,0)</f>
        <v>0</v>
      </c>
      <c r="CV101" s="215">
        <f>IF(kwantylowa!$I7=CO$1,'wg H_Lorenc'!$I7,0)</f>
        <v>0</v>
      </c>
      <c r="CW101" s="215">
        <f>IF(kwantylowa!$J7=CO$1,'wg H_Lorenc'!$J7,0)</f>
        <v>0</v>
      </c>
      <c r="CX101" s="215">
        <f>IF(kwantylowa!$K7=CO$1,'wg H_Lorenc'!$K7,0)</f>
        <v>0</v>
      </c>
      <c r="CY101" s="215">
        <f>IF(kwantylowa!$L7=CO$1,'wg H_Lorenc'!$L7,0)</f>
        <v>0</v>
      </c>
      <c r="CZ101" s="215">
        <f>IF(kwantylowa!$M7=CO$1,'wg H_Lorenc'!$M7,0)</f>
        <v>0</v>
      </c>
      <c r="DB101" s="215">
        <f>IF(kwantylowa!$B7=DB$1,'wg H_Lorenc'!$B7,0)</f>
        <v>0</v>
      </c>
      <c r="DC101" s="215">
        <f>IF(kwantylowa!$C7=DB$1,'wg H_Lorenc'!$C7,0)</f>
        <v>0</v>
      </c>
      <c r="DD101" s="215">
        <f>IF(kwantylowa!$D7=DB$1,'wg H_Lorenc'!$D7,0)</f>
        <v>6</v>
      </c>
      <c r="DE101" s="215">
        <f>IF(kwantylowa!$E7=DB$1,'wg H_Lorenc'!$E7,0)</f>
        <v>6</v>
      </c>
      <c r="DF101" s="215">
        <f>IF(kwantylowa!$F7=DB$1,'wg H_Lorenc'!$F7,0)</f>
        <v>0</v>
      </c>
      <c r="DG101" s="215">
        <f>IF(kwantylowa!$G7=DB$1,'wg H_Lorenc'!$G7,0)</f>
        <v>0</v>
      </c>
      <c r="DH101" s="215">
        <f>IF(kwantylowa!$H7=DB$1,'wg H_Lorenc'!$H7,0)</f>
        <v>0</v>
      </c>
      <c r="DI101" s="215">
        <f>IF(kwantylowa!$I7=DB$1,'wg H_Lorenc'!$I7,0)</f>
        <v>0</v>
      </c>
      <c r="DJ101" s="215">
        <f>IF(kwantylowa!$J7=DB$1,'wg H_Lorenc'!$J7,0)</f>
        <v>0</v>
      </c>
      <c r="DK101" s="215">
        <f>IF(kwantylowa!$K7=DB$1,'wg H_Lorenc'!$K7,0)</f>
        <v>0</v>
      </c>
      <c r="DL101" s="215">
        <f>IF(kwantylowa!$L7=DB$1,'wg H_Lorenc'!$L7,0)</f>
        <v>7</v>
      </c>
      <c r="DM101" s="215">
        <f>IF(kwantylowa!$M7=DB$1,'wg H_Lorenc'!$M7,0)</f>
        <v>0</v>
      </c>
      <c r="DO101" s="215">
        <f>IF(kwantylowa!$B7=DO$1,'wg H_Lorenc'!$B7,0)</f>
        <v>0</v>
      </c>
      <c r="DP101" s="215">
        <f>IF(kwantylowa!$C7=DO$1,'wg H_Lorenc'!$C7,0)</f>
        <v>0</v>
      </c>
      <c r="DQ101" s="215">
        <f>IF(kwantylowa!$D7=DO$1,'wg H_Lorenc'!$D7,0)</f>
        <v>0</v>
      </c>
      <c r="DR101" s="215">
        <f>IF(kwantylowa!$E7=DO$1,'wg H_Lorenc'!$E7,0)</f>
        <v>0</v>
      </c>
      <c r="DS101" s="215">
        <f>IF(kwantylowa!$F7=DO$1,'wg H_Lorenc'!$F7,0)</f>
        <v>0</v>
      </c>
      <c r="DT101" s="215">
        <f>IF(kwantylowa!$G7=DO$1,'wg H_Lorenc'!$G7,0)</f>
        <v>0</v>
      </c>
      <c r="DU101" s="215">
        <f>IF(kwantylowa!$H7=DO$1,'wg H_Lorenc'!$H7,0)</f>
        <v>0</v>
      </c>
      <c r="DV101" s="215">
        <f>IF(kwantylowa!$I7=DO$1,'wg H_Lorenc'!$I7,0)</f>
        <v>0</v>
      </c>
      <c r="DW101" s="215">
        <f>IF(kwantylowa!$J7=DO$1,'wg H_Lorenc'!$J7,0)</f>
        <v>0</v>
      </c>
      <c r="DX101" s="215">
        <f>IF(kwantylowa!$K7=DO$1,'wg H_Lorenc'!$K7,0)</f>
        <v>0</v>
      </c>
      <c r="DY101" s="215">
        <f>IF(kwantylowa!$L7=DO$1,'wg H_Lorenc'!$L7,0)</f>
        <v>0</v>
      </c>
      <c r="DZ101" s="215">
        <f>IF(kwantylowa!$M7=DO$1,'wg H_Lorenc'!$M7,0)</f>
        <v>0</v>
      </c>
      <c r="EB101" s="215">
        <f>IF(kwantylowa!$B7=EB$1,'wg H_Lorenc'!$B7,0)</f>
        <v>0</v>
      </c>
      <c r="EC101" s="215">
        <f>IF(kwantylowa!$C7=EB$1,'wg H_Lorenc'!$C7,0)</f>
        <v>0</v>
      </c>
      <c r="ED101" s="215">
        <f>IF(kwantylowa!$D7=EB$1,'wg H_Lorenc'!$D7,0)</f>
        <v>0</v>
      </c>
      <c r="EE101" s="215">
        <f>IF(kwantylowa!$E7=EB$1,'wg H_Lorenc'!$E7,0)</f>
        <v>0</v>
      </c>
      <c r="EF101" s="215">
        <f>IF(kwantylowa!$F7=EB$1,'wg H_Lorenc'!$F7,0)</f>
        <v>0</v>
      </c>
      <c r="EG101" s="215">
        <f>IF(kwantylowa!$G7=EB$1,'wg H_Lorenc'!$G7,0)</f>
        <v>0</v>
      </c>
      <c r="EH101" s="215">
        <f>IF(kwantylowa!$H7=EB$1,'wg H_Lorenc'!$H7,0)</f>
        <v>0</v>
      </c>
      <c r="EI101" s="215">
        <f>IF(kwantylowa!$I7=EB$1,'wg H_Lorenc'!$I7,0)</f>
        <v>0</v>
      </c>
      <c r="EJ101" s="215">
        <f>IF(kwantylowa!$J7=EB$1,'wg H_Lorenc'!$J7,0)</f>
        <v>0</v>
      </c>
      <c r="EK101" s="215">
        <f>IF(kwantylowa!$K7=EB$1,'wg H_Lorenc'!$K7,0)</f>
        <v>0</v>
      </c>
      <c r="EL101" s="215">
        <f>IF(kwantylowa!$L7=EB$1,'wg H_Lorenc'!$L7,0)</f>
        <v>0</v>
      </c>
      <c r="EM101" s="215">
        <f>IF(kwantylowa!$M7=EB$1,'wg H_Lorenc'!$M7,0)</f>
        <v>7</v>
      </c>
    </row>
    <row r="102" spans="1:143" ht="12.75">
      <c r="A102" s="133">
        <f>'w-wa'!A7</f>
        <v>1784</v>
      </c>
      <c r="B102" s="215">
        <f>IF(kwantylowa!B8=$A$1,'wg H_Lorenc'!B8,0)</f>
        <v>0</v>
      </c>
      <c r="C102" s="215">
        <f>IF(kwantylowa!C8=$A$1,'wg H_Lorenc'!C8,0)</f>
        <v>0</v>
      </c>
      <c r="D102" s="215">
        <f>IF(kwantylowa!D8=$A$1,'wg H_Lorenc'!D8,0)</f>
        <v>0</v>
      </c>
      <c r="E102" s="215">
        <f>IF(kwantylowa!E8=$A$1,'wg H_Lorenc'!E8,0)</f>
        <v>0</v>
      </c>
      <c r="F102" s="215">
        <f>IF(kwantylowa!F8=$A$1,'wg H_Lorenc'!F8,0)</f>
        <v>0</v>
      </c>
      <c r="G102" s="215">
        <f>IF(kwantylowa!G8=$A$1,'wg H_Lorenc'!G8,0)</f>
        <v>0</v>
      </c>
      <c r="H102" s="215">
        <f>IF(kwantylowa!H8=$A$1,'wg H_Lorenc'!H8,0)</f>
        <v>0</v>
      </c>
      <c r="I102" s="215">
        <f>IF(kwantylowa!I8=$A$1,'wg H_Lorenc'!I8,0)</f>
        <v>1</v>
      </c>
      <c r="J102" s="215">
        <f>IF(kwantylowa!J8=$A$1,'wg H_Lorenc'!J8,0)</f>
        <v>0</v>
      </c>
      <c r="K102" s="215">
        <f>IF(kwantylowa!K8=$A$1,'wg H_Lorenc'!K8,0)</f>
        <v>0</v>
      </c>
      <c r="L102" s="215">
        <f>IF(kwantylowa!L8=$A$1,'wg H_Lorenc'!L8,0)</f>
        <v>0</v>
      </c>
      <c r="M102" s="215">
        <f>IF(kwantylowa!M8=$A$1,'wg H_Lorenc'!M8,0)</f>
        <v>0</v>
      </c>
      <c r="O102" s="215">
        <f>IF(kwantylowa!$B8=O$1,'wg H_Lorenc'!$B8,0)</f>
        <v>0</v>
      </c>
      <c r="P102" s="215">
        <f>IF(kwantylowa!$C8=O$1,'wg H_Lorenc'!$C8,0)</f>
        <v>0</v>
      </c>
      <c r="Q102" s="215">
        <f>IF(kwantylowa!$D8=O$1,'wg H_Lorenc'!$D8,0)</f>
        <v>0</v>
      </c>
      <c r="R102" s="215">
        <f>IF(kwantylowa!$E8=O$1,'wg H_Lorenc'!$E8,0)</f>
        <v>0</v>
      </c>
      <c r="S102" s="215">
        <f>IF(kwantylowa!$F8=O$1,'wg H_Lorenc'!$F8,0)</f>
        <v>0</v>
      </c>
      <c r="T102" s="215">
        <f>IF(kwantylowa!$G8=O$1,'wg H_Lorenc'!$G8,0)</f>
        <v>0</v>
      </c>
      <c r="U102" s="215">
        <f>IF(kwantylowa!$H8=O$1,'wg H_Lorenc'!$H8,0)</f>
        <v>0</v>
      </c>
      <c r="V102" s="215">
        <f>IF(kwantylowa!$I8=O$1,'wg H_Lorenc'!$I8,0)</f>
        <v>0</v>
      </c>
      <c r="W102" s="215">
        <f>IF(kwantylowa!$J8=O$1,'wg H_Lorenc'!$J8,0)</f>
        <v>4</v>
      </c>
      <c r="X102" s="215">
        <f>IF(kwantylowa!$K8=O$1,'wg H_Lorenc'!$K8,0)</f>
        <v>0</v>
      </c>
      <c r="Y102" s="215">
        <f>IF(kwantylowa!$L8=O$1,'wg H_Lorenc'!$L8,0)</f>
        <v>0</v>
      </c>
      <c r="Z102" s="215">
        <f>IF(kwantylowa!$M8=O$1,'wg H_Lorenc'!$M8,0)</f>
        <v>0</v>
      </c>
      <c r="AB102" s="215">
        <f>IF(kwantylowa!$B8=AB$1,'wg H_Lorenc'!$B8,0)</f>
        <v>0</v>
      </c>
      <c r="AC102" s="215">
        <f>IF(kwantylowa!$C8=AB$1,'wg H_Lorenc'!$C8,0)</f>
        <v>0</v>
      </c>
      <c r="AD102" s="215">
        <f>IF(kwantylowa!$D8=AB$1,'wg H_Lorenc'!$D8,0)</f>
        <v>0</v>
      </c>
      <c r="AE102" s="215">
        <f>IF(kwantylowa!$E8=AB$1,'wg H_Lorenc'!$E8,0)</f>
        <v>0</v>
      </c>
      <c r="AF102" s="215">
        <f>IF(kwantylowa!$F8=AB$1,'wg H_Lorenc'!$F8,0)</f>
        <v>0</v>
      </c>
      <c r="AG102" s="215">
        <f>IF(kwantylowa!$G8=AB$1,'wg H_Lorenc'!$G8,0)</f>
        <v>4</v>
      </c>
      <c r="AH102" s="215">
        <f>IF(kwantylowa!$H8=AB$1,'wg H_Lorenc'!$H8,0)</f>
        <v>0</v>
      </c>
      <c r="AI102" s="215">
        <f>IF(kwantylowa!$I8=AB$1,'wg H_Lorenc'!$I8,0)</f>
        <v>0</v>
      </c>
      <c r="AJ102" s="215">
        <f>IF(kwantylowa!$J8=AB$1,'wg H_Lorenc'!$J8,0)</f>
        <v>0</v>
      </c>
      <c r="AK102" s="215">
        <f>IF(kwantylowa!$K8=AB$1,'wg H_Lorenc'!$K8,0)</f>
        <v>0</v>
      </c>
      <c r="AL102" s="215">
        <f>IF(kwantylowa!$L8=AB$1,'wg H_Lorenc'!$L8,0)</f>
        <v>0</v>
      </c>
      <c r="AM102" s="215">
        <f>IF(kwantylowa!$M8=AB$1,'wg H_Lorenc'!$M8,0)</f>
        <v>0</v>
      </c>
      <c r="AO102" s="215">
        <f>IF(kwantylowa!$B8=AO$1,'wg H_Lorenc'!$B8,0)</f>
        <v>0</v>
      </c>
      <c r="AP102" s="215">
        <f>IF(kwantylowa!$C8=AO$1,'wg H_Lorenc'!$C8,0)</f>
        <v>0</v>
      </c>
      <c r="AQ102" s="215">
        <f>IF(kwantylowa!$D8=AO$1,'wg H_Lorenc'!$D8,0)</f>
        <v>0</v>
      </c>
      <c r="AR102" s="215">
        <f>IF(kwantylowa!$E8=AO$1,'wg H_Lorenc'!$E8,0)</f>
        <v>0</v>
      </c>
      <c r="AS102" s="215">
        <f>IF(kwantylowa!$F8=AO$1,'wg H_Lorenc'!$F8,0)</f>
        <v>0</v>
      </c>
      <c r="AT102" s="215">
        <f>IF(kwantylowa!$G8=AO$1,'wg H_Lorenc'!$G8,0)</f>
        <v>0</v>
      </c>
      <c r="AU102" s="215">
        <f>IF(kwantylowa!$H8=AO$1,'wg H_Lorenc'!$H8,0)</f>
        <v>5</v>
      </c>
      <c r="AV102" s="215">
        <f>IF(kwantylowa!$I8=AO$1,'wg H_Lorenc'!$I8,0)</f>
        <v>0</v>
      </c>
      <c r="AW102" s="215">
        <f>IF(kwantylowa!$J8=AO$1,'wg H_Lorenc'!$J8,0)</f>
        <v>0</v>
      </c>
      <c r="AX102" s="215">
        <f>IF(kwantylowa!$K8=AO$1,'wg H_Lorenc'!$K8,0)</f>
        <v>0</v>
      </c>
      <c r="AY102" s="215">
        <f>IF(kwantylowa!$L8=AO$1,'wg H_Lorenc'!$L8,0)</f>
        <v>0</v>
      </c>
      <c r="AZ102" s="215">
        <f>IF(kwantylowa!$M8=AO$1,'wg H_Lorenc'!$M8,0)</f>
        <v>0</v>
      </c>
      <c r="BB102" s="215">
        <f>IF(kwantylowa!$B8=BB$1,'wg H_Lorenc'!$B8,0)</f>
        <v>0</v>
      </c>
      <c r="BC102" s="215">
        <f>IF(kwantylowa!$C8=BB$1,'wg H_Lorenc'!$C8,0)</f>
        <v>0</v>
      </c>
      <c r="BD102" s="215">
        <f>IF(kwantylowa!$D8=BB$1,'wg H_Lorenc'!$D8,0)</f>
        <v>0</v>
      </c>
      <c r="BE102" s="215">
        <f>IF(kwantylowa!$E8=BB$1,'wg H_Lorenc'!$E8,0)</f>
        <v>0</v>
      </c>
      <c r="BF102" s="215">
        <f>IF(kwantylowa!$F8=BB$1,'wg H_Lorenc'!$F8,0)</f>
        <v>0</v>
      </c>
      <c r="BG102" s="215">
        <f>IF(kwantylowa!$G8=BB$1,'wg H_Lorenc'!$G8,0)</f>
        <v>0</v>
      </c>
      <c r="BH102" s="215">
        <f>IF(kwantylowa!$H8=BB$1,'wg H_Lorenc'!$H8,0)</f>
        <v>0</v>
      </c>
      <c r="BI102" s="215">
        <f>IF(kwantylowa!$I8=BB$1,'wg H_Lorenc'!$I8,0)</f>
        <v>0</v>
      </c>
      <c r="BJ102" s="215">
        <f>IF(kwantylowa!$J8=BB$1,'wg H_Lorenc'!$J8,0)</f>
        <v>0</v>
      </c>
      <c r="BK102" s="215">
        <f>IF(kwantylowa!$K8=BB$1,'wg H_Lorenc'!$K8,0)</f>
        <v>0</v>
      </c>
      <c r="BL102" s="215">
        <f>IF(kwantylowa!$L8=BB$1,'wg H_Lorenc'!$L8,0)</f>
        <v>0</v>
      </c>
      <c r="BM102" s="215">
        <f>IF(kwantylowa!$M8=BB$1,'wg H_Lorenc'!$M8,0)</f>
        <v>0</v>
      </c>
      <c r="BO102" s="215">
        <f>IF(kwantylowa!$B8=BO$1,'wg H_Lorenc'!$B8,0)</f>
        <v>0</v>
      </c>
      <c r="BP102" s="215">
        <f>IF(kwantylowa!$C8=BO$1,'wg H_Lorenc'!$C8,0)</f>
        <v>0</v>
      </c>
      <c r="BQ102" s="215">
        <f>IF(kwantylowa!$D8=BO$1,'wg H_Lorenc'!$D8,0)</f>
        <v>0</v>
      </c>
      <c r="BR102" s="215">
        <f>IF(kwantylowa!$E8=BO$1,'wg H_Lorenc'!$E8,0)</f>
        <v>0</v>
      </c>
      <c r="BS102" s="215">
        <f>IF(kwantylowa!$F8=BO$1,'wg H_Lorenc'!$F8,0)</f>
        <v>0</v>
      </c>
      <c r="BT102" s="215">
        <f>IF(kwantylowa!$G8=BO$1,'wg H_Lorenc'!$G8,0)</f>
        <v>0</v>
      </c>
      <c r="BU102" s="215">
        <f>IF(kwantylowa!$H8=BO$1,'wg H_Lorenc'!$H8,0)</f>
        <v>0</v>
      </c>
      <c r="BV102" s="215">
        <f>IF(kwantylowa!$I8=BO$1,'wg H_Lorenc'!$I8,0)</f>
        <v>0</v>
      </c>
      <c r="BW102" s="215">
        <f>IF(kwantylowa!$J8=BO$1,'wg H_Lorenc'!$J8,0)</f>
        <v>0</v>
      </c>
      <c r="BX102" s="215">
        <f>IF(kwantylowa!$K8=BO$1,'wg H_Lorenc'!$K8,0)</f>
        <v>0</v>
      </c>
      <c r="BY102" s="215">
        <f>IF(kwantylowa!$L8=BO$1,'wg H_Lorenc'!$L8,0)</f>
        <v>6</v>
      </c>
      <c r="BZ102" s="215">
        <f>IF(kwantylowa!$M8=BO$1,'wg H_Lorenc'!$M8,0)</f>
        <v>0</v>
      </c>
      <c r="CB102" s="215">
        <f>IF(kwantylowa!$B8=CB$1,'wg H_Lorenc'!$B8,0)</f>
        <v>0</v>
      </c>
      <c r="CC102" s="215">
        <f>IF(kwantylowa!$C8=CB$1,'wg H_Lorenc'!$C8,0)</f>
        <v>0</v>
      </c>
      <c r="CD102" s="215">
        <f>IF(kwantylowa!$D8=CB$1,'wg H_Lorenc'!$D8,0)</f>
        <v>0</v>
      </c>
      <c r="CE102" s="215">
        <f>IF(kwantylowa!$E8=CB$1,'wg H_Lorenc'!$E8,0)</f>
        <v>0</v>
      </c>
      <c r="CF102" s="215">
        <f>IF(kwantylowa!$F8=CB$1,'wg H_Lorenc'!$F8,0)</f>
        <v>6</v>
      </c>
      <c r="CG102" s="215">
        <f>IF(kwantylowa!$G8=CB$1,'wg H_Lorenc'!$G8,0)</f>
        <v>0</v>
      </c>
      <c r="CH102" s="215">
        <f>IF(kwantylowa!$H8=CB$1,'wg H_Lorenc'!$H8,0)</f>
        <v>0</v>
      </c>
      <c r="CI102" s="215">
        <f>IF(kwantylowa!$I8=CB$1,'wg H_Lorenc'!$I8,0)</f>
        <v>0</v>
      </c>
      <c r="CJ102" s="215">
        <f>IF(kwantylowa!$J8=CB$1,'wg H_Lorenc'!$J8,0)</f>
        <v>0</v>
      </c>
      <c r="CK102" s="215">
        <f>IF(kwantylowa!$K8=CB$1,'wg H_Lorenc'!$K8,0)</f>
        <v>0</v>
      </c>
      <c r="CL102" s="215">
        <f>IF(kwantylowa!$L8=CB$1,'wg H_Lorenc'!$L8,0)</f>
        <v>0</v>
      </c>
      <c r="CM102" s="215">
        <f>IF(kwantylowa!$M8=CB$1,'wg H_Lorenc'!$M8,0)</f>
        <v>0</v>
      </c>
      <c r="CO102" s="215">
        <f>IF(kwantylowa!$B8=CO$1,'wg H_Lorenc'!$B8,0)</f>
        <v>0</v>
      </c>
      <c r="CP102" s="215">
        <f>IF(kwantylowa!$C8=CO$1,'wg H_Lorenc'!$C8,0)</f>
        <v>0</v>
      </c>
      <c r="CQ102" s="215">
        <f>IF(kwantylowa!$D8=CO$1,'wg H_Lorenc'!$D8,0)</f>
        <v>0</v>
      </c>
      <c r="CR102" s="215">
        <f>IF(kwantylowa!$E8=CO$1,'wg H_Lorenc'!$E8,0)</f>
        <v>0</v>
      </c>
      <c r="CS102" s="215">
        <f>IF(kwantylowa!$F8=CO$1,'wg H_Lorenc'!$F8,0)</f>
        <v>0</v>
      </c>
      <c r="CT102" s="215">
        <f>IF(kwantylowa!$G8=CO$1,'wg H_Lorenc'!$G8,0)</f>
        <v>0</v>
      </c>
      <c r="CU102" s="215">
        <f>IF(kwantylowa!$H8=CO$1,'wg H_Lorenc'!$H8,0)</f>
        <v>0</v>
      </c>
      <c r="CV102" s="215">
        <f>IF(kwantylowa!$I8=CO$1,'wg H_Lorenc'!$I8,0)</f>
        <v>0</v>
      </c>
      <c r="CW102" s="215">
        <f>IF(kwantylowa!$J8=CO$1,'wg H_Lorenc'!$J8,0)</f>
        <v>0</v>
      </c>
      <c r="CX102" s="215">
        <f>IF(kwantylowa!$K8=CO$1,'wg H_Lorenc'!$K8,0)</f>
        <v>0</v>
      </c>
      <c r="CY102" s="215">
        <f>IF(kwantylowa!$L8=CO$1,'wg H_Lorenc'!$L8,0)</f>
        <v>0</v>
      </c>
      <c r="CZ102" s="215">
        <f>IF(kwantylowa!$M8=CO$1,'wg H_Lorenc'!$M8,0)</f>
        <v>5</v>
      </c>
      <c r="DB102" s="215">
        <f>IF(kwantylowa!$B8=DB$1,'wg H_Lorenc'!$B8,0)</f>
        <v>0</v>
      </c>
      <c r="DC102" s="215">
        <f>IF(kwantylowa!$C8=DB$1,'wg H_Lorenc'!$C8,0)</f>
        <v>6</v>
      </c>
      <c r="DD102" s="215">
        <f>IF(kwantylowa!$D8=DB$1,'wg H_Lorenc'!$D8,0)</f>
        <v>6</v>
      </c>
      <c r="DE102" s="215">
        <f>IF(kwantylowa!$E8=DB$1,'wg H_Lorenc'!$E8,0)</f>
        <v>6</v>
      </c>
      <c r="DF102" s="215">
        <f>IF(kwantylowa!$F8=DB$1,'wg H_Lorenc'!$F8,0)</f>
        <v>0</v>
      </c>
      <c r="DG102" s="215">
        <f>IF(kwantylowa!$G8=DB$1,'wg H_Lorenc'!$G8,0)</f>
        <v>0</v>
      </c>
      <c r="DH102" s="215">
        <f>IF(kwantylowa!$H8=DB$1,'wg H_Lorenc'!$H8,0)</f>
        <v>0</v>
      </c>
      <c r="DI102" s="215">
        <f>IF(kwantylowa!$I8=DB$1,'wg H_Lorenc'!$I8,0)</f>
        <v>0</v>
      </c>
      <c r="DJ102" s="215">
        <f>IF(kwantylowa!$J8=DB$1,'wg H_Lorenc'!$J8,0)</f>
        <v>0</v>
      </c>
      <c r="DK102" s="215">
        <f>IF(kwantylowa!$K8=DB$1,'wg H_Lorenc'!$K8,0)</f>
        <v>0</v>
      </c>
      <c r="DL102" s="215">
        <f>IF(kwantylowa!$L8=DB$1,'wg H_Lorenc'!$L8,0)</f>
        <v>0</v>
      </c>
      <c r="DM102" s="215">
        <f>IF(kwantylowa!$M8=DB$1,'wg H_Lorenc'!$M8,0)</f>
        <v>0</v>
      </c>
      <c r="DO102" s="215">
        <f>IF(kwantylowa!$B8=DO$1,'wg H_Lorenc'!$B8,0)</f>
        <v>7</v>
      </c>
      <c r="DP102" s="215">
        <f>IF(kwantylowa!$C8=DO$1,'wg H_Lorenc'!$C8,0)</f>
        <v>0</v>
      </c>
      <c r="DQ102" s="215">
        <f>IF(kwantylowa!$D8=DO$1,'wg H_Lorenc'!$D8,0)</f>
        <v>0</v>
      </c>
      <c r="DR102" s="215">
        <f>IF(kwantylowa!$E8=DO$1,'wg H_Lorenc'!$E8,0)</f>
        <v>0</v>
      </c>
      <c r="DS102" s="215">
        <f>IF(kwantylowa!$F8=DO$1,'wg H_Lorenc'!$F8,0)</f>
        <v>0</v>
      </c>
      <c r="DT102" s="215">
        <f>IF(kwantylowa!$G8=DO$1,'wg H_Lorenc'!$G8,0)</f>
        <v>0</v>
      </c>
      <c r="DU102" s="215">
        <f>IF(kwantylowa!$H8=DO$1,'wg H_Lorenc'!$H8,0)</f>
        <v>0</v>
      </c>
      <c r="DV102" s="215">
        <f>IF(kwantylowa!$I8=DO$1,'wg H_Lorenc'!$I8,0)</f>
        <v>0</v>
      </c>
      <c r="DW102" s="215">
        <f>IF(kwantylowa!$J8=DO$1,'wg H_Lorenc'!$J8,0)</f>
        <v>0</v>
      </c>
      <c r="DX102" s="215">
        <f>IF(kwantylowa!$K8=DO$1,'wg H_Lorenc'!$K8,0)</f>
        <v>0</v>
      </c>
      <c r="DY102" s="215">
        <f>IF(kwantylowa!$L8=DO$1,'wg H_Lorenc'!$L8,0)</f>
        <v>0</v>
      </c>
      <c r="DZ102" s="215">
        <f>IF(kwantylowa!$M8=DO$1,'wg H_Lorenc'!$M8,0)</f>
        <v>0</v>
      </c>
      <c r="EB102" s="215">
        <f>IF(kwantylowa!$B8=EB$1,'wg H_Lorenc'!$B8,0)</f>
        <v>0</v>
      </c>
      <c r="EC102" s="215">
        <f>IF(kwantylowa!$C8=EB$1,'wg H_Lorenc'!$C8,0)</f>
        <v>0</v>
      </c>
      <c r="ED102" s="215">
        <f>IF(kwantylowa!$D8=EB$1,'wg H_Lorenc'!$D8,0)</f>
        <v>0</v>
      </c>
      <c r="EE102" s="215">
        <f>IF(kwantylowa!$E8=EB$1,'wg H_Lorenc'!$E8,0)</f>
        <v>0</v>
      </c>
      <c r="EF102" s="215">
        <f>IF(kwantylowa!$F8=EB$1,'wg H_Lorenc'!$F8,0)</f>
        <v>0</v>
      </c>
      <c r="EG102" s="215">
        <f>IF(kwantylowa!$G8=EB$1,'wg H_Lorenc'!$G8,0)</f>
        <v>0</v>
      </c>
      <c r="EH102" s="215">
        <f>IF(kwantylowa!$H8=EB$1,'wg H_Lorenc'!$H8,0)</f>
        <v>0</v>
      </c>
      <c r="EI102" s="215">
        <f>IF(kwantylowa!$I8=EB$1,'wg H_Lorenc'!$I8,0)</f>
        <v>0</v>
      </c>
      <c r="EJ102" s="215">
        <f>IF(kwantylowa!$J8=EB$1,'wg H_Lorenc'!$J8,0)</f>
        <v>0</v>
      </c>
      <c r="EK102" s="215">
        <f>IF(kwantylowa!$K8=EB$1,'wg H_Lorenc'!$K8,0)</f>
        <v>8</v>
      </c>
      <c r="EL102" s="215">
        <f>IF(kwantylowa!$L8=EB$1,'wg H_Lorenc'!$L8,0)</f>
        <v>0</v>
      </c>
      <c r="EM102" s="215">
        <f>IF(kwantylowa!$M8=EB$1,'wg H_Lorenc'!$M8,0)</f>
        <v>0</v>
      </c>
    </row>
    <row r="103" spans="1:143" ht="12.75">
      <c r="A103" s="133">
        <f>'w-wa'!A8</f>
        <v>1785</v>
      </c>
      <c r="B103" s="215">
        <f>IF(kwantylowa!B9=$A$1,'wg H_Lorenc'!B9,0)</f>
        <v>0</v>
      </c>
      <c r="C103" s="215">
        <f>IF(kwantylowa!C9=$A$1,'wg H_Lorenc'!C9,0)</f>
        <v>0</v>
      </c>
      <c r="D103" s="215">
        <f>IF(kwantylowa!D9=$A$1,'wg H_Lorenc'!D9,0)</f>
        <v>0</v>
      </c>
      <c r="E103" s="215">
        <f>IF(kwantylowa!E9=$A$1,'wg H_Lorenc'!E9,0)</f>
        <v>0</v>
      </c>
      <c r="F103" s="215">
        <f>IF(kwantylowa!F9=$A$1,'wg H_Lorenc'!F9,0)</f>
        <v>0</v>
      </c>
      <c r="G103" s="215">
        <f>IF(kwantylowa!G9=$A$1,'wg H_Lorenc'!G9,0)</f>
        <v>0</v>
      </c>
      <c r="H103" s="215">
        <f>IF(kwantylowa!H9=$A$1,'wg H_Lorenc'!H9,0)</f>
        <v>0</v>
      </c>
      <c r="I103" s="215">
        <f>IF(kwantylowa!I9=$A$1,'wg H_Lorenc'!I9,0)</f>
        <v>0</v>
      </c>
      <c r="J103" s="215">
        <f>IF(kwantylowa!J9=$A$1,'wg H_Lorenc'!J9,0)</f>
        <v>0</v>
      </c>
      <c r="K103" s="215">
        <f>IF(kwantylowa!K9=$A$1,'wg H_Lorenc'!K9,0)</f>
        <v>0</v>
      </c>
      <c r="L103" s="215">
        <f>IF(kwantylowa!L9=$A$1,'wg H_Lorenc'!L9,0)</f>
        <v>0</v>
      </c>
      <c r="M103" s="215">
        <f>IF(kwantylowa!M9=$A$1,'wg H_Lorenc'!M9,0)</f>
        <v>0</v>
      </c>
      <c r="O103" s="215">
        <f>IF(kwantylowa!$B9=O$1,'wg H_Lorenc'!$B9,0)</f>
        <v>0</v>
      </c>
      <c r="P103" s="215">
        <f>IF(kwantylowa!$C9=O$1,'wg H_Lorenc'!$C9,0)</f>
        <v>0</v>
      </c>
      <c r="Q103" s="215">
        <f>IF(kwantylowa!$D9=O$1,'wg H_Lorenc'!$D9,0)</f>
        <v>0</v>
      </c>
      <c r="R103" s="215">
        <f>IF(kwantylowa!$E9=O$1,'wg H_Lorenc'!$E9,0)</f>
        <v>0</v>
      </c>
      <c r="S103" s="215">
        <f>IF(kwantylowa!$F9=O$1,'wg H_Lorenc'!$F9,0)</f>
        <v>0</v>
      </c>
      <c r="T103" s="215">
        <f>IF(kwantylowa!$G9=O$1,'wg H_Lorenc'!$G9,0)</f>
        <v>0</v>
      </c>
      <c r="U103" s="215">
        <f>IF(kwantylowa!$H9=O$1,'wg H_Lorenc'!$H9,0)</f>
        <v>0</v>
      </c>
      <c r="V103" s="215">
        <f>IF(kwantylowa!$I9=O$1,'wg H_Lorenc'!$I9,0)</f>
        <v>0</v>
      </c>
      <c r="W103" s="215">
        <f>IF(kwantylowa!$J9=O$1,'wg H_Lorenc'!$J9,0)</f>
        <v>0</v>
      </c>
      <c r="X103" s="215">
        <f>IF(kwantylowa!$K9=O$1,'wg H_Lorenc'!$K9,0)</f>
        <v>0</v>
      </c>
      <c r="Y103" s="215">
        <f>IF(kwantylowa!$L9=O$1,'wg H_Lorenc'!$L9,0)</f>
        <v>0</v>
      </c>
      <c r="Z103" s="215">
        <f>IF(kwantylowa!$M9=O$1,'wg H_Lorenc'!$M9,0)</f>
        <v>0</v>
      </c>
      <c r="AB103" s="215">
        <f>IF(kwantylowa!$B9=AB$1,'wg H_Lorenc'!$B9,0)</f>
        <v>0</v>
      </c>
      <c r="AC103" s="215">
        <f>IF(kwantylowa!$C9=AB$1,'wg H_Lorenc'!$C9,0)</f>
        <v>0</v>
      </c>
      <c r="AD103" s="215">
        <f>IF(kwantylowa!$D9=AB$1,'wg H_Lorenc'!$D9,0)</f>
        <v>0</v>
      </c>
      <c r="AE103" s="215">
        <f>IF(kwantylowa!$E9=AB$1,'wg H_Lorenc'!$E9,0)</f>
        <v>0</v>
      </c>
      <c r="AF103" s="215">
        <f>IF(kwantylowa!$F9=AB$1,'wg H_Lorenc'!$F9,0)</f>
        <v>0</v>
      </c>
      <c r="AG103" s="215">
        <f>IF(kwantylowa!$G9=AB$1,'wg H_Lorenc'!$G9,0)</f>
        <v>0</v>
      </c>
      <c r="AH103" s="215">
        <f>IF(kwantylowa!$H9=AB$1,'wg H_Lorenc'!$H9,0)</f>
        <v>0</v>
      </c>
      <c r="AI103" s="215">
        <f>IF(kwantylowa!$I9=AB$1,'wg H_Lorenc'!$I9,0)</f>
        <v>0</v>
      </c>
      <c r="AJ103" s="215">
        <f>IF(kwantylowa!$J9=AB$1,'wg H_Lorenc'!$J9,0)</f>
        <v>0</v>
      </c>
      <c r="AK103" s="215">
        <f>IF(kwantylowa!$K9=AB$1,'wg H_Lorenc'!$K9,0)</f>
        <v>0</v>
      </c>
      <c r="AL103" s="215">
        <f>IF(kwantylowa!$L9=AB$1,'wg H_Lorenc'!$L9,0)</f>
        <v>0</v>
      </c>
      <c r="AM103" s="215">
        <f>IF(kwantylowa!$M9=AB$1,'wg H_Lorenc'!$M9,0)</f>
        <v>0</v>
      </c>
      <c r="AO103" s="215">
        <f>IF(kwantylowa!$B9=AO$1,'wg H_Lorenc'!$B9,0)</f>
        <v>0</v>
      </c>
      <c r="AP103" s="215">
        <f>IF(kwantylowa!$C9=AO$1,'wg H_Lorenc'!$C9,0)</f>
        <v>0</v>
      </c>
      <c r="AQ103" s="215">
        <f>IF(kwantylowa!$D9=AO$1,'wg H_Lorenc'!$D9,0)</f>
        <v>0</v>
      </c>
      <c r="AR103" s="215">
        <f>IF(kwantylowa!$E9=AO$1,'wg H_Lorenc'!$E9,0)</f>
        <v>0</v>
      </c>
      <c r="AS103" s="215">
        <f>IF(kwantylowa!$F9=AO$1,'wg H_Lorenc'!$F9,0)</f>
        <v>0</v>
      </c>
      <c r="AT103" s="215">
        <f>IF(kwantylowa!$G9=AO$1,'wg H_Lorenc'!$G9,0)</f>
        <v>0</v>
      </c>
      <c r="AU103" s="215">
        <f>IF(kwantylowa!$H9=AO$1,'wg H_Lorenc'!$H9,0)</f>
        <v>0</v>
      </c>
      <c r="AV103" s="215">
        <f>IF(kwantylowa!$I9=AO$1,'wg H_Lorenc'!$I9,0)</f>
        <v>0</v>
      </c>
      <c r="AW103" s="215">
        <f>IF(kwantylowa!$J9=AO$1,'wg H_Lorenc'!$J9,0)</f>
        <v>5</v>
      </c>
      <c r="AX103" s="215">
        <f>IF(kwantylowa!$K9=AO$1,'wg H_Lorenc'!$K9,0)</f>
        <v>0</v>
      </c>
      <c r="AY103" s="215">
        <f>IF(kwantylowa!$L9=AO$1,'wg H_Lorenc'!$L9,0)</f>
        <v>0</v>
      </c>
      <c r="AZ103" s="215">
        <f>IF(kwantylowa!$M9=AO$1,'wg H_Lorenc'!$M9,0)</f>
        <v>0</v>
      </c>
      <c r="BB103" s="215">
        <f>IF(kwantylowa!$B9=BB$1,'wg H_Lorenc'!$B9,0)</f>
        <v>0</v>
      </c>
      <c r="BC103" s="215">
        <f>IF(kwantylowa!$C9=BB$1,'wg H_Lorenc'!$C9,0)</f>
        <v>0</v>
      </c>
      <c r="BD103" s="215">
        <f>IF(kwantylowa!$D9=BB$1,'wg H_Lorenc'!$D9,0)</f>
        <v>0</v>
      </c>
      <c r="BE103" s="215">
        <f>IF(kwantylowa!$E9=BB$1,'wg H_Lorenc'!$E9,0)</f>
        <v>0</v>
      </c>
      <c r="BF103" s="215">
        <f>IF(kwantylowa!$F9=BB$1,'wg H_Lorenc'!$F9,0)</f>
        <v>0</v>
      </c>
      <c r="BG103" s="215">
        <f>IF(kwantylowa!$G9=BB$1,'wg H_Lorenc'!$G9,0)</f>
        <v>0</v>
      </c>
      <c r="BH103" s="215">
        <f>IF(kwantylowa!$H9=BB$1,'wg H_Lorenc'!$H9,0)</f>
        <v>0</v>
      </c>
      <c r="BI103" s="215">
        <f>IF(kwantylowa!$I9=BB$1,'wg H_Lorenc'!$I9,0)</f>
        <v>0</v>
      </c>
      <c r="BJ103" s="215">
        <f>IF(kwantylowa!$J9=BB$1,'wg H_Lorenc'!$J9,0)</f>
        <v>0</v>
      </c>
      <c r="BK103" s="215">
        <f>IF(kwantylowa!$K9=BB$1,'wg H_Lorenc'!$K9,0)</f>
        <v>0</v>
      </c>
      <c r="BL103" s="215">
        <f>IF(kwantylowa!$L9=BB$1,'wg H_Lorenc'!$L9,0)</f>
        <v>0</v>
      </c>
      <c r="BM103" s="215">
        <f>IF(kwantylowa!$M9=BB$1,'wg H_Lorenc'!$M9,0)</f>
        <v>0</v>
      </c>
      <c r="BO103" s="215">
        <f>IF(kwantylowa!$B9=BO$1,'wg H_Lorenc'!$B9,0)</f>
        <v>0</v>
      </c>
      <c r="BP103" s="215">
        <f>IF(kwantylowa!$C9=BO$1,'wg H_Lorenc'!$C9,0)</f>
        <v>0</v>
      </c>
      <c r="BQ103" s="215">
        <f>IF(kwantylowa!$D9=BO$1,'wg H_Lorenc'!$D9,0)</f>
        <v>0</v>
      </c>
      <c r="BR103" s="215">
        <f>IF(kwantylowa!$E9=BO$1,'wg H_Lorenc'!$E9,0)</f>
        <v>0</v>
      </c>
      <c r="BS103" s="215">
        <f>IF(kwantylowa!$F9=BO$1,'wg H_Lorenc'!$F9,0)</f>
        <v>0</v>
      </c>
      <c r="BT103" s="215">
        <f>IF(kwantylowa!$G9=BO$1,'wg H_Lorenc'!$G9,0)</f>
        <v>0</v>
      </c>
      <c r="BU103" s="215">
        <f>IF(kwantylowa!$H9=BO$1,'wg H_Lorenc'!$H9,0)</f>
        <v>0</v>
      </c>
      <c r="BV103" s="215">
        <f>IF(kwantylowa!$I9=BO$1,'wg H_Lorenc'!$I9,0)</f>
        <v>0</v>
      </c>
      <c r="BW103" s="215">
        <f>IF(kwantylowa!$J9=BO$1,'wg H_Lorenc'!$J9,0)</f>
        <v>0</v>
      </c>
      <c r="BX103" s="215">
        <f>IF(kwantylowa!$K9=BO$1,'wg H_Lorenc'!$K9,0)</f>
        <v>0</v>
      </c>
      <c r="BY103" s="215">
        <f>IF(kwantylowa!$L9=BO$1,'wg H_Lorenc'!$L9,0)</f>
        <v>0</v>
      </c>
      <c r="BZ103" s="215">
        <f>IF(kwantylowa!$M9=BO$1,'wg H_Lorenc'!$M9,0)</f>
        <v>0</v>
      </c>
      <c r="CB103" s="215">
        <f>IF(kwantylowa!$B9=CB$1,'wg H_Lorenc'!$B9,0)</f>
        <v>0</v>
      </c>
      <c r="CC103" s="215">
        <f>IF(kwantylowa!$C9=CB$1,'wg H_Lorenc'!$C9,0)</f>
        <v>0</v>
      </c>
      <c r="CD103" s="215">
        <f>IF(kwantylowa!$D9=CB$1,'wg H_Lorenc'!$D9,0)</f>
        <v>0</v>
      </c>
      <c r="CE103" s="215">
        <f>IF(kwantylowa!$E9=CB$1,'wg H_Lorenc'!$E9,0)</f>
        <v>0</v>
      </c>
      <c r="CF103" s="215">
        <f>IF(kwantylowa!$F9=CB$1,'wg H_Lorenc'!$F9,0)</f>
        <v>0</v>
      </c>
      <c r="CG103" s="215">
        <f>IF(kwantylowa!$G9=CB$1,'wg H_Lorenc'!$G9,0)</f>
        <v>0</v>
      </c>
      <c r="CH103" s="215">
        <f>IF(kwantylowa!$H9=CB$1,'wg H_Lorenc'!$H9,0)</f>
        <v>0</v>
      </c>
      <c r="CI103" s="215">
        <f>IF(kwantylowa!$I9=CB$1,'wg H_Lorenc'!$I9,0)</f>
        <v>0</v>
      </c>
      <c r="CJ103" s="215">
        <f>IF(kwantylowa!$J9=CB$1,'wg H_Lorenc'!$J9,0)</f>
        <v>0</v>
      </c>
      <c r="CK103" s="215">
        <f>IF(kwantylowa!$K9=CB$1,'wg H_Lorenc'!$K9,0)</f>
        <v>0</v>
      </c>
      <c r="CL103" s="215">
        <f>IF(kwantylowa!$L9=CB$1,'wg H_Lorenc'!$L9,0)</f>
        <v>6</v>
      </c>
      <c r="CM103" s="215">
        <f>IF(kwantylowa!$M9=CB$1,'wg H_Lorenc'!$M9,0)</f>
        <v>0</v>
      </c>
      <c r="CO103" s="215">
        <f>IF(kwantylowa!$B9=CO$1,'wg H_Lorenc'!$B9,0)</f>
        <v>0</v>
      </c>
      <c r="CP103" s="215">
        <f>IF(kwantylowa!$C9=CO$1,'wg H_Lorenc'!$C9,0)</f>
        <v>0</v>
      </c>
      <c r="CQ103" s="215">
        <f>IF(kwantylowa!$D9=CO$1,'wg H_Lorenc'!$D9,0)</f>
        <v>0</v>
      </c>
      <c r="CR103" s="215">
        <f>IF(kwantylowa!$E9=CO$1,'wg H_Lorenc'!$E9,0)</f>
        <v>0</v>
      </c>
      <c r="CS103" s="215">
        <f>IF(kwantylowa!$F9=CO$1,'wg H_Lorenc'!$F9,0)</f>
        <v>0</v>
      </c>
      <c r="CT103" s="215">
        <f>IF(kwantylowa!$G9=CO$1,'wg H_Lorenc'!$G9,0)</f>
        <v>0</v>
      </c>
      <c r="CU103" s="215">
        <f>IF(kwantylowa!$H9=CO$1,'wg H_Lorenc'!$H9,0)</f>
        <v>0</v>
      </c>
      <c r="CV103" s="215">
        <f>IF(kwantylowa!$I9=CO$1,'wg H_Lorenc'!$I9,0)</f>
        <v>0</v>
      </c>
      <c r="CW103" s="215">
        <f>IF(kwantylowa!$J9=CO$1,'wg H_Lorenc'!$J9,0)</f>
        <v>0</v>
      </c>
      <c r="CX103" s="215">
        <f>IF(kwantylowa!$K9=CO$1,'wg H_Lorenc'!$K9,0)</f>
        <v>0</v>
      </c>
      <c r="CY103" s="215">
        <f>IF(kwantylowa!$L9=CO$1,'wg H_Lorenc'!$L9,0)</f>
        <v>0</v>
      </c>
      <c r="CZ103" s="215">
        <f>IF(kwantylowa!$M9=CO$1,'wg H_Lorenc'!$M9,0)</f>
        <v>0</v>
      </c>
      <c r="DB103" s="215">
        <f>IF(kwantylowa!$B9=DB$1,'wg H_Lorenc'!$B9,0)</f>
        <v>6</v>
      </c>
      <c r="DC103" s="215">
        <f>IF(kwantylowa!$C9=DB$1,'wg H_Lorenc'!$C9,0)</f>
        <v>6</v>
      </c>
      <c r="DD103" s="215">
        <f>IF(kwantylowa!$D9=DB$1,'wg H_Lorenc'!$D9,0)</f>
        <v>0</v>
      </c>
      <c r="DE103" s="215">
        <f>IF(kwantylowa!$E9=DB$1,'wg H_Lorenc'!$E9,0)</f>
        <v>0</v>
      </c>
      <c r="DF103" s="215">
        <f>IF(kwantylowa!$F9=DB$1,'wg H_Lorenc'!$F9,0)</f>
        <v>0</v>
      </c>
      <c r="DG103" s="215">
        <f>IF(kwantylowa!$G9=DB$1,'wg H_Lorenc'!$G9,0)</f>
        <v>0</v>
      </c>
      <c r="DH103" s="215">
        <f>IF(kwantylowa!$H9=DB$1,'wg H_Lorenc'!$H9,0)</f>
        <v>0</v>
      </c>
      <c r="DI103" s="215">
        <f>IF(kwantylowa!$I9=DB$1,'wg H_Lorenc'!$I9,0)</f>
        <v>8</v>
      </c>
      <c r="DJ103" s="215">
        <f>IF(kwantylowa!$J9=DB$1,'wg H_Lorenc'!$J9,0)</f>
        <v>0</v>
      </c>
      <c r="DK103" s="215">
        <f>IF(kwantylowa!$K9=DB$1,'wg H_Lorenc'!$K9,0)</f>
        <v>0</v>
      </c>
      <c r="DL103" s="215">
        <f>IF(kwantylowa!$L9=DB$1,'wg H_Lorenc'!$L9,0)</f>
        <v>0</v>
      </c>
      <c r="DM103" s="215">
        <f>IF(kwantylowa!$M9=DB$1,'wg H_Lorenc'!$M9,0)</f>
        <v>0</v>
      </c>
      <c r="DO103" s="215">
        <f>IF(kwantylowa!$B9=DO$1,'wg H_Lorenc'!$B9,0)</f>
        <v>0</v>
      </c>
      <c r="DP103" s="215">
        <f>IF(kwantylowa!$C9=DO$1,'wg H_Lorenc'!$C9,0)</f>
        <v>0</v>
      </c>
      <c r="DQ103" s="215">
        <f>IF(kwantylowa!$D9=DO$1,'wg H_Lorenc'!$D9,0)</f>
        <v>0</v>
      </c>
      <c r="DR103" s="215">
        <f>IF(kwantylowa!$E9=DO$1,'wg H_Lorenc'!$E9,0)</f>
        <v>0</v>
      </c>
      <c r="DS103" s="215">
        <f>IF(kwantylowa!$F9=DO$1,'wg H_Lorenc'!$F9,0)</f>
        <v>0</v>
      </c>
      <c r="DT103" s="215">
        <f>IF(kwantylowa!$G9=DO$1,'wg H_Lorenc'!$G9,0)</f>
        <v>8</v>
      </c>
      <c r="DU103" s="215">
        <f>IF(kwantylowa!$H9=DO$1,'wg H_Lorenc'!$H9,0)</f>
        <v>8</v>
      </c>
      <c r="DV103" s="215">
        <f>IF(kwantylowa!$I9=DO$1,'wg H_Lorenc'!$I9,0)</f>
        <v>0</v>
      </c>
      <c r="DW103" s="215">
        <f>IF(kwantylowa!$J9=DO$1,'wg H_Lorenc'!$J9,0)</f>
        <v>0</v>
      </c>
      <c r="DX103" s="215">
        <f>IF(kwantylowa!$K9=DO$1,'wg H_Lorenc'!$K9,0)</f>
        <v>0</v>
      </c>
      <c r="DY103" s="215">
        <f>IF(kwantylowa!$L9=DO$1,'wg H_Lorenc'!$L9,0)</f>
        <v>0</v>
      </c>
      <c r="DZ103" s="215">
        <f>IF(kwantylowa!$M9=DO$1,'wg H_Lorenc'!$M9,0)</f>
        <v>0</v>
      </c>
      <c r="EB103" s="215">
        <f>IF(kwantylowa!$B9=EB$1,'wg H_Lorenc'!$B9,0)</f>
        <v>0</v>
      </c>
      <c r="EC103" s="215">
        <f>IF(kwantylowa!$C9=EB$1,'wg H_Lorenc'!$C9,0)</f>
        <v>0</v>
      </c>
      <c r="ED103" s="215">
        <f>IF(kwantylowa!$D9=EB$1,'wg H_Lorenc'!$D9,0)</f>
        <v>11</v>
      </c>
      <c r="EE103" s="215">
        <f>IF(kwantylowa!$E9=EB$1,'wg H_Lorenc'!$E9,0)</f>
        <v>10</v>
      </c>
      <c r="EF103" s="215">
        <f>IF(kwantylowa!$F9=EB$1,'wg H_Lorenc'!$F9,0)</f>
        <v>8</v>
      </c>
      <c r="EG103" s="215">
        <f>IF(kwantylowa!$G9=EB$1,'wg H_Lorenc'!$G9,0)</f>
        <v>0</v>
      </c>
      <c r="EH103" s="215">
        <f>IF(kwantylowa!$H9=EB$1,'wg H_Lorenc'!$H9,0)</f>
        <v>0</v>
      </c>
      <c r="EI103" s="215">
        <f>IF(kwantylowa!$I9=EB$1,'wg H_Lorenc'!$I9,0)</f>
        <v>0</v>
      </c>
      <c r="EJ103" s="215">
        <f>IF(kwantylowa!$J9=EB$1,'wg H_Lorenc'!$J9,0)</f>
        <v>0</v>
      </c>
      <c r="EK103" s="215">
        <f>IF(kwantylowa!$K9=EB$1,'wg H_Lorenc'!$K9,0)</f>
        <v>8</v>
      </c>
      <c r="EL103" s="215">
        <f>IF(kwantylowa!$L9=EB$1,'wg H_Lorenc'!$L9,0)</f>
        <v>0</v>
      </c>
      <c r="EM103" s="215">
        <f>IF(kwantylowa!$M9=EB$1,'wg H_Lorenc'!$M9,0)</f>
        <v>7</v>
      </c>
    </row>
    <row r="104" spans="1:143" ht="12.75">
      <c r="A104" s="133">
        <f>'w-wa'!A9</f>
        <v>1786</v>
      </c>
      <c r="B104" s="215">
        <f>IF(kwantylowa!B10=$A$1,'wg H_Lorenc'!B10,0)</f>
        <v>0</v>
      </c>
      <c r="C104" s="215">
        <f>IF(kwantylowa!C10=$A$1,'wg H_Lorenc'!C10,0)</f>
        <v>0</v>
      </c>
      <c r="D104" s="215">
        <f>IF(kwantylowa!D10=$A$1,'wg H_Lorenc'!D10,0)</f>
        <v>0</v>
      </c>
      <c r="E104" s="215">
        <f>IF(kwantylowa!E10=$A$1,'wg H_Lorenc'!E10,0)</f>
        <v>0</v>
      </c>
      <c r="F104" s="215">
        <f>IF(kwantylowa!F10=$A$1,'wg H_Lorenc'!F10,0)</f>
        <v>0</v>
      </c>
      <c r="G104" s="215">
        <f>IF(kwantylowa!G10=$A$1,'wg H_Lorenc'!G10,0)</f>
        <v>0</v>
      </c>
      <c r="H104" s="215">
        <f>IF(kwantylowa!H10=$A$1,'wg H_Lorenc'!H10,0)</f>
        <v>0</v>
      </c>
      <c r="I104" s="215">
        <f>IF(kwantylowa!I10=$A$1,'wg H_Lorenc'!I10,0)</f>
        <v>0</v>
      </c>
      <c r="J104" s="215">
        <f>IF(kwantylowa!J10=$A$1,'wg H_Lorenc'!J10,0)</f>
        <v>0</v>
      </c>
      <c r="K104" s="215">
        <f>IF(kwantylowa!K10=$A$1,'wg H_Lorenc'!K10,0)</f>
        <v>0</v>
      </c>
      <c r="L104" s="215">
        <f>IF(kwantylowa!L10=$A$1,'wg H_Lorenc'!L10,0)</f>
        <v>0</v>
      </c>
      <c r="M104" s="215">
        <f>IF(kwantylowa!M10=$A$1,'wg H_Lorenc'!M10,0)</f>
        <v>0</v>
      </c>
      <c r="O104" s="215">
        <f>IF(kwantylowa!$B10=O$1,'wg H_Lorenc'!$B10,0)</f>
        <v>0</v>
      </c>
      <c r="P104" s="215">
        <f>IF(kwantylowa!$C10=O$1,'wg H_Lorenc'!$C10,0)</f>
        <v>0</v>
      </c>
      <c r="Q104" s="215">
        <f>IF(kwantylowa!$D10=O$1,'wg H_Lorenc'!$D10,0)</f>
        <v>0</v>
      </c>
      <c r="R104" s="215">
        <f>IF(kwantylowa!$E10=O$1,'wg H_Lorenc'!$E10,0)</f>
        <v>0</v>
      </c>
      <c r="S104" s="215">
        <f>IF(kwantylowa!$F10=O$1,'wg H_Lorenc'!$F10,0)</f>
        <v>0</v>
      </c>
      <c r="T104" s="215">
        <f>IF(kwantylowa!$G10=O$1,'wg H_Lorenc'!$G10,0)</f>
        <v>0</v>
      </c>
      <c r="U104" s="215">
        <f>IF(kwantylowa!$H10=O$1,'wg H_Lorenc'!$H10,0)</f>
        <v>0</v>
      </c>
      <c r="V104" s="215">
        <f>IF(kwantylowa!$I10=O$1,'wg H_Lorenc'!$I10,0)</f>
        <v>0</v>
      </c>
      <c r="W104" s="215">
        <f>IF(kwantylowa!$J10=O$1,'wg H_Lorenc'!$J10,0)</f>
        <v>0</v>
      </c>
      <c r="X104" s="215">
        <f>IF(kwantylowa!$K10=O$1,'wg H_Lorenc'!$K10,0)</f>
        <v>0</v>
      </c>
      <c r="Y104" s="215">
        <f>IF(kwantylowa!$L10=O$1,'wg H_Lorenc'!$L10,0)</f>
        <v>0</v>
      </c>
      <c r="Z104" s="215">
        <f>IF(kwantylowa!$M10=O$1,'wg H_Lorenc'!$M10,0)</f>
        <v>0</v>
      </c>
      <c r="AB104" s="215">
        <f>IF(kwantylowa!$B10=AB$1,'wg H_Lorenc'!$B10,0)</f>
        <v>0</v>
      </c>
      <c r="AC104" s="215">
        <f>IF(kwantylowa!$C10=AB$1,'wg H_Lorenc'!$C10,0)</f>
        <v>0</v>
      </c>
      <c r="AD104" s="215">
        <f>IF(kwantylowa!$D10=AB$1,'wg H_Lorenc'!$D10,0)</f>
        <v>0</v>
      </c>
      <c r="AE104" s="215">
        <f>IF(kwantylowa!$E10=AB$1,'wg H_Lorenc'!$E10,0)</f>
        <v>0</v>
      </c>
      <c r="AF104" s="215">
        <f>IF(kwantylowa!$F10=AB$1,'wg H_Lorenc'!$F10,0)</f>
        <v>0</v>
      </c>
      <c r="AG104" s="215">
        <f>IF(kwantylowa!$G10=AB$1,'wg H_Lorenc'!$G10,0)</f>
        <v>0</v>
      </c>
      <c r="AH104" s="215">
        <f>IF(kwantylowa!$H10=AB$1,'wg H_Lorenc'!$H10,0)</f>
        <v>0</v>
      </c>
      <c r="AI104" s="215">
        <f>IF(kwantylowa!$I10=AB$1,'wg H_Lorenc'!$I10,0)</f>
        <v>0</v>
      </c>
      <c r="AJ104" s="215">
        <f>IF(kwantylowa!$J10=AB$1,'wg H_Lorenc'!$J10,0)</f>
        <v>0</v>
      </c>
      <c r="AK104" s="215">
        <f>IF(kwantylowa!$K10=AB$1,'wg H_Lorenc'!$K10,0)</f>
        <v>0</v>
      </c>
      <c r="AL104" s="215">
        <f>IF(kwantylowa!$L10=AB$1,'wg H_Lorenc'!$L10,0)</f>
        <v>0</v>
      </c>
      <c r="AM104" s="215">
        <f>IF(kwantylowa!$M10=AB$1,'wg H_Lorenc'!$M10,0)</f>
        <v>0</v>
      </c>
      <c r="AO104" s="215">
        <f>IF(kwantylowa!$B10=AO$1,'wg H_Lorenc'!$B10,0)</f>
        <v>0</v>
      </c>
      <c r="AP104" s="215">
        <f>IF(kwantylowa!$C10=AO$1,'wg H_Lorenc'!$C10,0)</f>
        <v>0</v>
      </c>
      <c r="AQ104" s="215">
        <f>IF(kwantylowa!$D10=AO$1,'wg H_Lorenc'!$D10,0)</f>
        <v>0</v>
      </c>
      <c r="AR104" s="215">
        <f>IF(kwantylowa!$E10=AO$1,'wg H_Lorenc'!$E10,0)</f>
        <v>0</v>
      </c>
      <c r="AS104" s="215">
        <f>IF(kwantylowa!$F10=AO$1,'wg H_Lorenc'!$F10,0)</f>
        <v>0</v>
      </c>
      <c r="AT104" s="215">
        <f>IF(kwantylowa!$G10=AO$1,'wg H_Lorenc'!$G10,0)</f>
        <v>0</v>
      </c>
      <c r="AU104" s="215">
        <f>IF(kwantylowa!$H10=AO$1,'wg H_Lorenc'!$H10,0)</f>
        <v>0</v>
      </c>
      <c r="AV104" s="215">
        <f>IF(kwantylowa!$I10=AO$1,'wg H_Lorenc'!$I10,0)</f>
        <v>0</v>
      </c>
      <c r="AW104" s="215">
        <f>IF(kwantylowa!$J10=AO$1,'wg H_Lorenc'!$J10,0)</f>
        <v>0</v>
      </c>
      <c r="AX104" s="215">
        <f>IF(kwantylowa!$K10=AO$1,'wg H_Lorenc'!$K10,0)</f>
        <v>0</v>
      </c>
      <c r="AY104" s="215">
        <f>IF(kwantylowa!$L10=AO$1,'wg H_Lorenc'!$L10,0)</f>
        <v>0</v>
      </c>
      <c r="AZ104" s="215">
        <f>IF(kwantylowa!$M10=AO$1,'wg H_Lorenc'!$M10,0)</f>
        <v>0</v>
      </c>
      <c r="BB104" s="215">
        <f>IF(kwantylowa!$B10=BB$1,'wg H_Lorenc'!$B10,0)</f>
        <v>0</v>
      </c>
      <c r="BC104" s="215">
        <f>IF(kwantylowa!$C10=BB$1,'wg H_Lorenc'!$C10,0)</f>
        <v>0</v>
      </c>
      <c r="BD104" s="215">
        <f>IF(kwantylowa!$D10=BB$1,'wg H_Lorenc'!$D10,0)</f>
        <v>0</v>
      </c>
      <c r="BE104" s="215">
        <f>IF(kwantylowa!$E10=BB$1,'wg H_Lorenc'!$E10,0)</f>
        <v>5</v>
      </c>
      <c r="BF104" s="215">
        <f>IF(kwantylowa!$F10=BB$1,'wg H_Lorenc'!$F10,0)</f>
        <v>0</v>
      </c>
      <c r="BG104" s="215">
        <f>IF(kwantylowa!$G10=BB$1,'wg H_Lorenc'!$G10,0)</f>
        <v>0</v>
      </c>
      <c r="BH104" s="215">
        <f>IF(kwantylowa!$H10=BB$1,'wg H_Lorenc'!$H10,0)</f>
        <v>0</v>
      </c>
      <c r="BI104" s="215">
        <f>IF(kwantylowa!$I10=BB$1,'wg H_Lorenc'!$I10,0)</f>
        <v>0</v>
      </c>
      <c r="BJ104" s="215">
        <f>IF(kwantylowa!$J10=BB$1,'wg H_Lorenc'!$J10,0)</f>
        <v>0</v>
      </c>
      <c r="BK104" s="215">
        <f>IF(kwantylowa!$K10=BB$1,'wg H_Lorenc'!$K10,0)</f>
        <v>0</v>
      </c>
      <c r="BL104" s="215">
        <f>IF(kwantylowa!$L10=BB$1,'wg H_Lorenc'!$L10,0)</f>
        <v>0</v>
      </c>
      <c r="BM104" s="215">
        <f>IF(kwantylowa!$M10=BB$1,'wg H_Lorenc'!$M10,0)</f>
        <v>0</v>
      </c>
      <c r="BO104" s="215">
        <f>IF(kwantylowa!$B10=BO$1,'wg H_Lorenc'!$B10,0)</f>
        <v>0</v>
      </c>
      <c r="BP104" s="215">
        <f>IF(kwantylowa!$C10=BO$1,'wg H_Lorenc'!$C10,0)</f>
        <v>0</v>
      </c>
      <c r="BQ104" s="215">
        <f>IF(kwantylowa!$D10=BO$1,'wg H_Lorenc'!$D10,0)</f>
        <v>0</v>
      </c>
      <c r="BR104" s="215">
        <f>IF(kwantylowa!$E10=BO$1,'wg H_Lorenc'!$E10,0)</f>
        <v>0</v>
      </c>
      <c r="BS104" s="215">
        <f>IF(kwantylowa!$F10=BO$1,'wg H_Lorenc'!$F10,0)</f>
        <v>0</v>
      </c>
      <c r="BT104" s="215">
        <f>IF(kwantylowa!$G10=BO$1,'wg H_Lorenc'!$G10,0)</f>
        <v>0</v>
      </c>
      <c r="BU104" s="215">
        <f>IF(kwantylowa!$H10=BO$1,'wg H_Lorenc'!$H10,0)</f>
        <v>0</v>
      </c>
      <c r="BV104" s="215">
        <f>IF(kwantylowa!$I10=BO$1,'wg H_Lorenc'!$I10,0)</f>
        <v>0</v>
      </c>
      <c r="BW104" s="215">
        <f>IF(kwantylowa!$J10=BO$1,'wg H_Lorenc'!$J10,0)</f>
        <v>0</v>
      </c>
      <c r="BX104" s="215">
        <f>IF(kwantylowa!$K10=BO$1,'wg H_Lorenc'!$K10,0)</f>
        <v>0</v>
      </c>
      <c r="BY104" s="215">
        <f>IF(kwantylowa!$L10=BO$1,'wg H_Lorenc'!$L10,0)</f>
        <v>0</v>
      </c>
      <c r="BZ104" s="215">
        <f>IF(kwantylowa!$M10=BO$1,'wg H_Lorenc'!$M10,0)</f>
        <v>0</v>
      </c>
      <c r="CB104" s="215">
        <f>IF(kwantylowa!$B10=CB$1,'wg H_Lorenc'!$B10,0)</f>
        <v>0</v>
      </c>
      <c r="CC104" s="215">
        <f>IF(kwantylowa!$C10=CB$1,'wg H_Lorenc'!$C10,0)</f>
        <v>0</v>
      </c>
      <c r="CD104" s="215">
        <f>IF(kwantylowa!$D10=CB$1,'wg H_Lorenc'!$D10,0)</f>
        <v>0</v>
      </c>
      <c r="CE104" s="215">
        <f>IF(kwantylowa!$E10=CB$1,'wg H_Lorenc'!$E10,0)</f>
        <v>0</v>
      </c>
      <c r="CF104" s="215">
        <f>IF(kwantylowa!$F10=CB$1,'wg H_Lorenc'!$F10,0)</f>
        <v>0</v>
      </c>
      <c r="CG104" s="215">
        <f>IF(kwantylowa!$G10=CB$1,'wg H_Lorenc'!$G10,0)</f>
        <v>6</v>
      </c>
      <c r="CH104" s="215">
        <f>IF(kwantylowa!$H10=CB$1,'wg H_Lorenc'!$H10,0)</f>
        <v>0</v>
      </c>
      <c r="CI104" s="215">
        <f>IF(kwantylowa!$I10=CB$1,'wg H_Lorenc'!$I10,0)</f>
        <v>0</v>
      </c>
      <c r="CJ104" s="215">
        <f>IF(kwantylowa!$J10=CB$1,'wg H_Lorenc'!$J10,0)</f>
        <v>0</v>
      </c>
      <c r="CK104" s="215">
        <f>IF(kwantylowa!$K10=CB$1,'wg H_Lorenc'!$K10,0)</f>
        <v>0</v>
      </c>
      <c r="CL104" s="215">
        <f>IF(kwantylowa!$L10=CB$1,'wg H_Lorenc'!$L10,0)</f>
        <v>0</v>
      </c>
      <c r="CM104" s="215">
        <f>IF(kwantylowa!$M10=CB$1,'wg H_Lorenc'!$M10,0)</f>
        <v>0</v>
      </c>
      <c r="CO104" s="215">
        <f>IF(kwantylowa!$B10=CO$1,'wg H_Lorenc'!$B10,0)</f>
        <v>6</v>
      </c>
      <c r="CP104" s="215">
        <f>IF(kwantylowa!$C10=CO$1,'wg H_Lorenc'!$C10,0)</f>
        <v>0</v>
      </c>
      <c r="CQ104" s="215">
        <f>IF(kwantylowa!$D10=CO$1,'wg H_Lorenc'!$D10,0)</f>
        <v>0</v>
      </c>
      <c r="CR104" s="215">
        <f>IF(kwantylowa!$E10=CO$1,'wg H_Lorenc'!$E10,0)</f>
        <v>0</v>
      </c>
      <c r="CS104" s="215">
        <f>IF(kwantylowa!$F10=CO$1,'wg H_Lorenc'!$F10,0)</f>
        <v>0</v>
      </c>
      <c r="CT104" s="215">
        <f>IF(kwantylowa!$G10=CO$1,'wg H_Lorenc'!$G10,0)</f>
        <v>0</v>
      </c>
      <c r="CU104" s="215">
        <f>IF(kwantylowa!$H10=CO$1,'wg H_Lorenc'!$H10,0)</f>
        <v>0</v>
      </c>
      <c r="CV104" s="215">
        <f>IF(kwantylowa!$I10=CO$1,'wg H_Lorenc'!$I10,0)</f>
        <v>0</v>
      </c>
      <c r="CW104" s="215">
        <f>IF(kwantylowa!$J10=CO$1,'wg H_Lorenc'!$J10,0)</f>
        <v>0</v>
      </c>
      <c r="CX104" s="215">
        <f>IF(kwantylowa!$K10=CO$1,'wg H_Lorenc'!$K10,0)</f>
        <v>0</v>
      </c>
      <c r="CY104" s="215">
        <f>IF(kwantylowa!$L10=CO$1,'wg H_Lorenc'!$L10,0)</f>
        <v>0</v>
      </c>
      <c r="CZ104" s="215">
        <f>IF(kwantylowa!$M10=CO$1,'wg H_Lorenc'!$M10,0)</f>
        <v>0</v>
      </c>
      <c r="DB104" s="215">
        <f>IF(kwantylowa!$B10=DB$1,'wg H_Lorenc'!$B10,0)</f>
        <v>0</v>
      </c>
      <c r="DC104" s="215">
        <f>IF(kwantylowa!$C10=DB$1,'wg H_Lorenc'!$C10,0)</f>
        <v>7</v>
      </c>
      <c r="DD104" s="215">
        <f>IF(kwantylowa!$D10=DB$1,'wg H_Lorenc'!$D10,0)</f>
        <v>6</v>
      </c>
      <c r="DE104" s="215">
        <f>IF(kwantylowa!$E10=DB$1,'wg H_Lorenc'!$E10,0)</f>
        <v>0</v>
      </c>
      <c r="DF104" s="215">
        <f>IF(kwantylowa!$F10=DB$1,'wg H_Lorenc'!$F10,0)</f>
        <v>0</v>
      </c>
      <c r="DG104" s="215">
        <f>IF(kwantylowa!$G10=DB$1,'wg H_Lorenc'!$G10,0)</f>
        <v>0</v>
      </c>
      <c r="DH104" s="215">
        <f>IF(kwantylowa!$H10=DB$1,'wg H_Lorenc'!$H10,0)</f>
        <v>0</v>
      </c>
      <c r="DI104" s="215">
        <f>IF(kwantylowa!$I10=DB$1,'wg H_Lorenc'!$I10,0)</f>
        <v>0</v>
      </c>
      <c r="DJ104" s="215">
        <f>IF(kwantylowa!$J10=DB$1,'wg H_Lorenc'!$J10,0)</f>
        <v>8</v>
      </c>
      <c r="DK104" s="215">
        <f>IF(kwantylowa!$K10=DB$1,'wg H_Lorenc'!$K10,0)</f>
        <v>0</v>
      </c>
      <c r="DL104" s="215">
        <f>IF(kwantylowa!$L10=DB$1,'wg H_Lorenc'!$L10,0)</f>
        <v>0</v>
      </c>
      <c r="DM104" s="215">
        <f>IF(kwantylowa!$M10=DB$1,'wg H_Lorenc'!$M10,0)</f>
        <v>6</v>
      </c>
      <c r="DO104" s="215">
        <f>IF(kwantylowa!$B10=DO$1,'wg H_Lorenc'!$B10,0)</f>
        <v>0</v>
      </c>
      <c r="DP104" s="215">
        <f>IF(kwantylowa!$C10=DO$1,'wg H_Lorenc'!$C10,0)</f>
        <v>0</v>
      </c>
      <c r="DQ104" s="215">
        <f>IF(kwantylowa!$D10=DO$1,'wg H_Lorenc'!$D10,0)</f>
        <v>0</v>
      </c>
      <c r="DR104" s="215">
        <f>IF(kwantylowa!$E10=DO$1,'wg H_Lorenc'!$E10,0)</f>
        <v>0</v>
      </c>
      <c r="DS104" s="215">
        <f>IF(kwantylowa!$F10=DO$1,'wg H_Lorenc'!$F10,0)</f>
        <v>0</v>
      </c>
      <c r="DT104" s="215">
        <f>IF(kwantylowa!$G10=DO$1,'wg H_Lorenc'!$G10,0)</f>
        <v>0</v>
      </c>
      <c r="DU104" s="215">
        <f>IF(kwantylowa!$H10=DO$1,'wg H_Lorenc'!$H10,0)</f>
        <v>9</v>
      </c>
      <c r="DV104" s="215">
        <f>IF(kwantylowa!$I10=DO$1,'wg H_Lorenc'!$I10,0)</f>
        <v>0</v>
      </c>
      <c r="DW104" s="215">
        <f>IF(kwantylowa!$J10=DO$1,'wg H_Lorenc'!$J10,0)</f>
        <v>0</v>
      </c>
      <c r="DX104" s="215">
        <f>IF(kwantylowa!$K10=DO$1,'wg H_Lorenc'!$K10,0)</f>
        <v>0</v>
      </c>
      <c r="DY104" s="215">
        <f>IF(kwantylowa!$L10=DO$1,'wg H_Lorenc'!$L10,0)</f>
        <v>0</v>
      </c>
      <c r="DZ104" s="215">
        <f>IF(kwantylowa!$M10=DO$1,'wg H_Lorenc'!$M10,0)</f>
        <v>0</v>
      </c>
      <c r="EB104" s="215">
        <f>IF(kwantylowa!$B10=EB$1,'wg H_Lorenc'!$B10,0)</f>
        <v>0</v>
      </c>
      <c r="EC104" s="215">
        <f>IF(kwantylowa!$C10=EB$1,'wg H_Lorenc'!$C10,0)</f>
        <v>0</v>
      </c>
      <c r="ED104" s="215">
        <f>IF(kwantylowa!$D10=EB$1,'wg H_Lorenc'!$D10,0)</f>
        <v>0</v>
      </c>
      <c r="EE104" s="215">
        <f>IF(kwantylowa!$E10=EB$1,'wg H_Lorenc'!$E10,0)</f>
        <v>0</v>
      </c>
      <c r="EF104" s="215">
        <f>IF(kwantylowa!$F10=EB$1,'wg H_Lorenc'!$F10,0)</f>
        <v>8</v>
      </c>
      <c r="EG104" s="215">
        <f>IF(kwantylowa!$G10=EB$1,'wg H_Lorenc'!$G10,0)</f>
        <v>0</v>
      </c>
      <c r="EH104" s="215">
        <f>IF(kwantylowa!$H10=EB$1,'wg H_Lorenc'!$H10,0)</f>
        <v>0</v>
      </c>
      <c r="EI104" s="215">
        <f>IF(kwantylowa!$I10=EB$1,'wg H_Lorenc'!$I10,0)</f>
        <v>9</v>
      </c>
      <c r="EJ104" s="215">
        <f>IF(kwantylowa!$J10=EB$1,'wg H_Lorenc'!$J10,0)</f>
        <v>0</v>
      </c>
      <c r="EK104" s="215">
        <f>IF(kwantylowa!$K10=EB$1,'wg H_Lorenc'!$K10,0)</f>
        <v>9</v>
      </c>
      <c r="EL104" s="215">
        <f>IF(kwantylowa!$L10=EB$1,'wg H_Lorenc'!$L10,0)</f>
        <v>10</v>
      </c>
      <c r="EM104" s="215">
        <f>IF(kwantylowa!$M10=EB$1,'wg H_Lorenc'!$M10,0)</f>
        <v>0</v>
      </c>
    </row>
    <row r="105" spans="1:143" ht="12.75">
      <c r="A105" s="133">
        <f>'w-wa'!A10</f>
        <v>1787</v>
      </c>
      <c r="B105" s="215">
        <f>IF(kwantylowa!B11=$A$1,'wg H_Lorenc'!B11,0)</f>
        <v>0</v>
      </c>
      <c r="C105" s="215">
        <f>IF(kwantylowa!C11=$A$1,'wg H_Lorenc'!C11,0)</f>
        <v>0</v>
      </c>
      <c r="D105" s="215">
        <f>IF(kwantylowa!D11=$A$1,'wg H_Lorenc'!D11,0)</f>
        <v>0</v>
      </c>
      <c r="E105" s="215">
        <f>IF(kwantylowa!E11=$A$1,'wg H_Lorenc'!E11,0)</f>
        <v>0</v>
      </c>
      <c r="F105" s="215">
        <f>IF(kwantylowa!F11=$A$1,'wg H_Lorenc'!F11,0)</f>
        <v>0</v>
      </c>
      <c r="G105" s="215">
        <f>IF(kwantylowa!G11=$A$1,'wg H_Lorenc'!G11,0)</f>
        <v>0</v>
      </c>
      <c r="H105" s="215">
        <f>IF(kwantylowa!H11=$A$1,'wg H_Lorenc'!H11,0)</f>
        <v>0</v>
      </c>
      <c r="I105" s="215">
        <f>IF(kwantylowa!I11=$A$1,'wg H_Lorenc'!I11,0)</f>
        <v>0</v>
      </c>
      <c r="J105" s="215">
        <f>IF(kwantylowa!J11=$A$1,'wg H_Lorenc'!J11,0)</f>
        <v>0</v>
      </c>
      <c r="K105" s="215">
        <f>IF(kwantylowa!K11=$A$1,'wg H_Lorenc'!K11,0)</f>
        <v>0</v>
      </c>
      <c r="L105" s="215">
        <f>IF(kwantylowa!L11=$A$1,'wg H_Lorenc'!L11,0)</f>
        <v>0</v>
      </c>
      <c r="M105" s="215">
        <f>IF(kwantylowa!M11=$A$1,'wg H_Lorenc'!M11,0)</f>
        <v>0</v>
      </c>
      <c r="O105" s="215">
        <f>IF(kwantylowa!$B11=O$1,'wg H_Lorenc'!$B11,0)</f>
        <v>0</v>
      </c>
      <c r="P105" s="215">
        <f>IF(kwantylowa!$C11=O$1,'wg H_Lorenc'!$C11,0)</f>
        <v>0</v>
      </c>
      <c r="Q105" s="215">
        <f>IF(kwantylowa!$D11=O$1,'wg H_Lorenc'!$D11,0)</f>
        <v>0</v>
      </c>
      <c r="R105" s="215">
        <f>IF(kwantylowa!$E11=O$1,'wg H_Lorenc'!$E11,0)</f>
        <v>0</v>
      </c>
      <c r="S105" s="215">
        <f>IF(kwantylowa!$F11=O$1,'wg H_Lorenc'!$F11,0)</f>
        <v>0</v>
      </c>
      <c r="T105" s="215">
        <f>IF(kwantylowa!$G11=O$1,'wg H_Lorenc'!$G11,0)</f>
        <v>4</v>
      </c>
      <c r="U105" s="215">
        <f>IF(kwantylowa!$H11=O$1,'wg H_Lorenc'!$H11,0)</f>
        <v>0</v>
      </c>
      <c r="V105" s="215">
        <f>IF(kwantylowa!$I11=O$1,'wg H_Lorenc'!$I11,0)</f>
        <v>0</v>
      </c>
      <c r="W105" s="215">
        <f>IF(kwantylowa!$J11=O$1,'wg H_Lorenc'!$J11,0)</f>
        <v>0</v>
      </c>
      <c r="X105" s="215">
        <f>IF(kwantylowa!$K11=O$1,'wg H_Lorenc'!$K11,0)</f>
        <v>0</v>
      </c>
      <c r="Y105" s="215">
        <f>IF(kwantylowa!$L11=O$1,'wg H_Lorenc'!$L11,0)</f>
        <v>0</v>
      </c>
      <c r="Z105" s="215">
        <f>IF(kwantylowa!$M11=O$1,'wg H_Lorenc'!$M11,0)</f>
        <v>0</v>
      </c>
      <c r="AB105" s="215">
        <f>IF(kwantylowa!$B11=AB$1,'wg H_Lorenc'!$B11,0)</f>
        <v>0</v>
      </c>
      <c r="AC105" s="215">
        <f>IF(kwantylowa!$C11=AB$1,'wg H_Lorenc'!$C11,0)</f>
        <v>0</v>
      </c>
      <c r="AD105" s="215">
        <f>IF(kwantylowa!$D11=AB$1,'wg H_Lorenc'!$D11,0)</f>
        <v>0</v>
      </c>
      <c r="AE105" s="215">
        <f>IF(kwantylowa!$E11=AB$1,'wg H_Lorenc'!$E11,0)</f>
        <v>0</v>
      </c>
      <c r="AF105" s="215">
        <f>IF(kwantylowa!$F11=AB$1,'wg H_Lorenc'!$F11,0)</f>
        <v>0</v>
      </c>
      <c r="AG105" s="215">
        <f>IF(kwantylowa!$G11=AB$1,'wg H_Lorenc'!$G11,0)</f>
        <v>0</v>
      </c>
      <c r="AH105" s="215">
        <f>IF(kwantylowa!$H11=AB$1,'wg H_Lorenc'!$H11,0)</f>
        <v>0</v>
      </c>
      <c r="AI105" s="215">
        <f>IF(kwantylowa!$I11=AB$1,'wg H_Lorenc'!$I11,0)</f>
        <v>0</v>
      </c>
      <c r="AJ105" s="215">
        <f>IF(kwantylowa!$J11=AB$1,'wg H_Lorenc'!$J11,0)</f>
        <v>0</v>
      </c>
      <c r="AK105" s="215">
        <f>IF(kwantylowa!$K11=AB$1,'wg H_Lorenc'!$K11,0)</f>
        <v>5</v>
      </c>
      <c r="AL105" s="215">
        <f>IF(kwantylowa!$L11=AB$1,'wg H_Lorenc'!$L11,0)</f>
        <v>0</v>
      </c>
      <c r="AM105" s="215">
        <f>IF(kwantylowa!$M11=AB$1,'wg H_Lorenc'!$M11,0)</f>
        <v>0</v>
      </c>
      <c r="AO105" s="215">
        <f>IF(kwantylowa!$B11=AO$1,'wg H_Lorenc'!$B11,0)</f>
        <v>0</v>
      </c>
      <c r="AP105" s="215">
        <f>IF(kwantylowa!$C11=AO$1,'wg H_Lorenc'!$C11,0)</f>
        <v>0</v>
      </c>
      <c r="AQ105" s="215">
        <f>IF(kwantylowa!$D11=AO$1,'wg H_Lorenc'!$D11,0)</f>
        <v>0</v>
      </c>
      <c r="AR105" s="215">
        <f>IF(kwantylowa!$E11=AO$1,'wg H_Lorenc'!$E11,0)</f>
        <v>0</v>
      </c>
      <c r="AS105" s="215">
        <f>IF(kwantylowa!$F11=AO$1,'wg H_Lorenc'!$F11,0)</f>
        <v>0</v>
      </c>
      <c r="AT105" s="215">
        <f>IF(kwantylowa!$G11=AO$1,'wg H_Lorenc'!$G11,0)</f>
        <v>0</v>
      </c>
      <c r="AU105" s="215">
        <f>IF(kwantylowa!$H11=AO$1,'wg H_Lorenc'!$H11,0)</f>
        <v>0</v>
      </c>
      <c r="AV105" s="215">
        <f>IF(kwantylowa!$I11=AO$1,'wg H_Lorenc'!$I11,0)</f>
        <v>0</v>
      </c>
      <c r="AW105" s="215">
        <f>IF(kwantylowa!$J11=AO$1,'wg H_Lorenc'!$J11,0)</f>
        <v>0</v>
      </c>
      <c r="AX105" s="215">
        <f>IF(kwantylowa!$K11=AO$1,'wg H_Lorenc'!$K11,0)</f>
        <v>0</v>
      </c>
      <c r="AY105" s="215">
        <f>IF(kwantylowa!$L11=AO$1,'wg H_Lorenc'!$L11,0)</f>
        <v>0</v>
      </c>
      <c r="AZ105" s="215">
        <f>IF(kwantylowa!$M11=AO$1,'wg H_Lorenc'!$M11,0)</f>
        <v>0</v>
      </c>
      <c r="BB105" s="215">
        <f>IF(kwantylowa!$B11=BB$1,'wg H_Lorenc'!$B11,0)</f>
        <v>0</v>
      </c>
      <c r="BC105" s="215">
        <f>IF(kwantylowa!$C11=BB$1,'wg H_Lorenc'!$C11,0)</f>
        <v>0</v>
      </c>
      <c r="BD105" s="215">
        <f>IF(kwantylowa!$D11=BB$1,'wg H_Lorenc'!$D11,0)</f>
        <v>0</v>
      </c>
      <c r="BE105" s="215">
        <f>IF(kwantylowa!$E11=BB$1,'wg H_Lorenc'!$E11,0)</f>
        <v>0</v>
      </c>
      <c r="BF105" s="215">
        <f>IF(kwantylowa!$F11=BB$1,'wg H_Lorenc'!$F11,0)</f>
        <v>0</v>
      </c>
      <c r="BG105" s="215">
        <f>IF(kwantylowa!$G11=BB$1,'wg H_Lorenc'!$G11,0)</f>
        <v>0</v>
      </c>
      <c r="BH105" s="215">
        <f>IF(kwantylowa!$H11=BB$1,'wg H_Lorenc'!$H11,0)</f>
        <v>0</v>
      </c>
      <c r="BI105" s="215">
        <f>IF(kwantylowa!$I11=BB$1,'wg H_Lorenc'!$I11,0)</f>
        <v>0</v>
      </c>
      <c r="BJ105" s="215">
        <f>IF(kwantylowa!$J11=BB$1,'wg H_Lorenc'!$J11,0)</f>
        <v>0</v>
      </c>
      <c r="BK105" s="215">
        <f>IF(kwantylowa!$K11=BB$1,'wg H_Lorenc'!$K11,0)</f>
        <v>0</v>
      </c>
      <c r="BL105" s="215">
        <f>IF(kwantylowa!$L11=BB$1,'wg H_Lorenc'!$L11,0)</f>
        <v>0</v>
      </c>
      <c r="BM105" s="215">
        <f>IF(kwantylowa!$M11=BB$1,'wg H_Lorenc'!$M11,0)</f>
        <v>0</v>
      </c>
      <c r="BO105" s="215">
        <f>IF(kwantylowa!$B11=BO$1,'wg H_Lorenc'!$B11,0)</f>
        <v>0</v>
      </c>
      <c r="BP105" s="215">
        <f>IF(kwantylowa!$C11=BO$1,'wg H_Lorenc'!$C11,0)</f>
        <v>5</v>
      </c>
      <c r="BQ105" s="215">
        <f>IF(kwantylowa!$D11=BO$1,'wg H_Lorenc'!$D11,0)</f>
        <v>0</v>
      </c>
      <c r="BR105" s="215">
        <f>IF(kwantylowa!$E11=BO$1,'wg H_Lorenc'!$E11,0)</f>
        <v>0</v>
      </c>
      <c r="BS105" s="215">
        <f>IF(kwantylowa!$F11=BO$1,'wg H_Lorenc'!$F11,0)</f>
        <v>0</v>
      </c>
      <c r="BT105" s="215">
        <f>IF(kwantylowa!$G11=BO$1,'wg H_Lorenc'!$G11,0)</f>
        <v>0</v>
      </c>
      <c r="BU105" s="215">
        <f>IF(kwantylowa!$H11=BO$1,'wg H_Lorenc'!$H11,0)</f>
        <v>0</v>
      </c>
      <c r="BV105" s="215">
        <f>IF(kwantylowa!$I11=BO$1,'wg H_Lorenc'!$I11,0)</f>
        <v>0</v>
      </c>
      <c r="BW105" s="215">
        <f>IF(kwantylowa!$J11=BO$1,'wg H_Lorenc'!$J11,0)</f>
        <v>0</v>
      </c>
      <c r="BX105" s="215">
        <f>IF(kwantylowa!$K11=BO$1,'wg H_Lorenc'!$K11,0)</f>
        <v>0</v>
      </c>
      <c r="BY105" s="215">
        <f>IF(kwantylowa!$L11=BO$1,'wg H_Lorenc'!$L11,0)</f>
        <v>0</v>
      </c>
      <c r="BZ105" s="215">
        <f>IF(kwantylowa!$M11=BO$1,'wg H_Lorenc'!$M11,0)</f>
        <v>0</v>
      </c>
      <c r="CB105" s="215">
        <f>IF(kwantylowa!$B11=CB$1,'wg H_Lorenc'!$B11,0)</f>
        <v>0</v>
      </c>
      <c r="CC105" s="215">
        <f>IF(kwantylowa!$C11=CB$1,'wg H_Lorenc'!$C11,0)</f>
        <v>0</v>
      </c>
      <c r="CD105" s="215">
        <f>IF(kwantylowa!$D11=CB$1,'wg H_Lorenc'!$D11,0)</f>
        <v>0</v>
      </c>
      <c r="CE105" s="215">
        <f>IF(kwantylowa!$E11=CB$1,'wg H_Lorenc'!$E11,0)</f>
        <v>0</v>
      </c>
      <c r="CF105" s="215">
        <f>IF(kwantylowa!$F11=CB$1,'wg H_Lorenc'!$F11,0)</f>
        <v>6</v>
      </c>
      <c r="CG105" s="215">
        <f>IF(kwantylowa!$G11=CB$1,'wg H_Lorenc'!$G11,0)</f>
        <v>0</v>
      </c>
      <c r="CH105" s="215">
        <f>IF(kwantylowa!$H11=CB$1,'wg H_Lorenc'!$H11,0)</f>
        <v>6</v>
      </c>
      <c r="CI105" s="215">
        <f>IF(kwantylowa!$I11=CB$1,'wg H_Lorenc'!$I11,0)</f>
        <v>0</v>
      </c>
      <c r="CJ105" s="215">
        <f>IF(kwantylowa!$J11=CB$1,'wg H_Lorenc'!$J11,0)</f>
        <v>0</v>
      </c>
      <c r="CK105" s="215">
        <f>IF(kwantylowa!$K11=CB$1,'wg H_Lorenc'!$K11,0)</f>
        <v>0</v>
      </c>
      <c r="CL105" s="215">
        <f>IF(kwantylowa!$L11=CB$1,'wg H_Lorenc'!$L11,0)</f>
        <v>0</v>
      </c>
      <c r="CM105" s="215">
        <f>IF(kwantylowa!$M11=CB$1,'wg H_Lorenc'!$M11,0)</f>
        <v>5</v>
      </c>
      <c r="CO105" s="215">
        <f>IF(kwantylowa!$B11=CO$1,'wg H_Lorenc'!$B11,0)</f>
        <v>0</v>
      </c>
      <c r="CP105" s="215">
        <f>IF(kwantylowa!$C11=CO$1,'wg H_Lorenc'!$C11,0)</f>
        <v>0</v>
      </c>
      <c r="CQ105" s="215">
        <f>IF(kwantylowa!$D11=CO$1,'wg H_Lorenc'!$D11,0)</f>
        <v>0</v>
      </c>
      <c r="CR105" s="215">
        <f>IF(kwantylowa!$E11=CO$1,'wg H_Lorenc'!$E11,0)</f>
        <v>0</v>
      </c>
      <c r="CS105" s="215">
        <f>IF(kwantylowa!$F11=CO$1,'wg H_Lorenc'!$F11,0)</f>
        <v>0</v>
      </c>
      <c r="CT105" s="215">
        <f>IF(kwantylowa!$G11=CO$1,'wg H_Lorenc'!$G11,0)</f>
        <v>0</v>
      </c>
      <c r="CU105" s="215">
        <f>IF(kwantylowa!$H11=CO$1,'wg H_Lorenc'!$H11,0)</f>
        <v>0</v>
      </c>
      <c r="CV105" s="215">
        <f>IF(kwantylowa!$I11=CO$1,'wg H_Lorenc'!$I11,0)</f>
        <v>7</v>
      </c>
      <c r="CW105" s="215">
        <f>IF(kwantylowa!$J11=CO$1,'wg H_Lorenc'!$J11,0)</f>
        <v>0</v>
      </c>
      <c r="CX105" s="215">
        <f>IF(kwantylowa!$K11=CO$1,'wg H_Lorenc'!$K11,0)</f>
        <v>0</v>
      </c>
      <c r="CY105" s="215">
        <f>IF(kwantylowa!$L11=CO$1,'wg H_Lorenc'!$L11,0)</f>
        <v>0</v>
      </c>
      <c r="CZ105" s="215">
        <f>IF(kwantylowa!$M11=CO$1,'wg H_Lorenc'!$M11,0)</f>
        <v>0</v>
      </c>
      <c r="DB105" s="215">
        <f>IF(kwantylowa!$B11=DB$1,'wg H_Lorenc'!$B11,0)</f>
        <v>6</v>
      </c>
      <c r="DC105" s="215">
        <f>IF(kwantylowa!$C11=DB$1,'wg H_Lorenc'!$C11,0)</f>
        <v>0</v>
      </c>
      <c r="DD105" s="215">
        <f>IF(kwantylowa!$D11=DB$1,'wg H_Lorenc'!$D11,0)</f>
        <v>6</v>
      </c>
      <c r="DE105" s="215">
        <f>IF(kwantylowa!$E11=DB$1,'wg H_Lorenc'!$E11,0)</f>
        <v>0</v>
      </c>
      <c r="DF105" s="215">
        <f>IF(kwantylowa!$F11=DB$1,'wg H_Lorenc'!$F11,0)</f>
        <v>0</v>
      </c>
      <c r="DG105" s="215">
        <f>IF(kwantylowa!$G11=DB$1,'wg H_Lorenc'!$G11,0)</f>
        <v>0</v>
      </c>
      <c r="DH105" s="215">
        <f>IF(kwantylowa!$H11=DB$1,'wg H_Lorenc'!$H11,0)</f>
        <v>0</v>
      </c>
      <c r="DI105" s="215">
        <f>IF(kwantylowa!$I11=DB$1,'wg H_Lorenc'!$I11,0)</f>
        <v>0</v>
      </c>
      <c r="DJ105" s="215">
        <f>IF(kwantylowa!$J11=DB$1,'wg H_Lorenc'!$J11,0)</f>
        <v>8</v>
      </c>
      <c r="DK105" s="215">
        <f>IF(kwantylowa!$K11=DB$1,'wg H_Lorenc'!$K11,0)</f>
        <v>0</v>
      </c>
      <c r="DL105" s="215">
        <f>IF(kwantylowa!$L11=DB$1,'wg H_Lorenc'!$L11,0)</f>
        <v>6</v>
      </c>
      <c r="DM105" s="215">
        <f>IF(kwantylowa!$M11=DB$1,'wg H_Lorenc'!$M11,0)</f>
        <v>0</v>
      </c>
      <c r="DO105" s="215">
        <f>IF(kwantylowa!$B11=DO$1,'wg H_Lorenc'!$B11,0)</f>
        <v>0</v>
      </c>
      <c r="DP105" s="215">
        <f>IF(kwantylowa!$C11=DO$1,'wg H_Lorenc'!$C11,0)</f>
        <v>0</v>
      </c>
      <c r="DQ105" s="215">
        <f>IF(kwantylowa!$D11=DO$1,'wg H_Lorenc'!$D11,0)</f>
        <v>0</v>
      </c>
      <c r="DR105" s="215">
        <f>IF(kwantylowa!$E11=DO$1,'wg H_Lorenc'!$E11,0)</f>
        <v>0</v>
      </c>
      <c r="DS105" s="215">
        <f>IF(kwantylowa!$F11=DO$1,'wg H_Lorenc'!$F11,0)</f>
        <v>0</v>
      </c>
      <c r="DT105" s="215">
        <f>IF(kwantylowa!$G11=DO$1,'wg H_Lorenc'!$G11,0)</f>
        <v>0</v>
      </c>
      <c r="DU105" s="215">
        <f>IF(kwantylowa!$H11=DO$1,'wg H_Lorenc'!$H11,0)</f>
        <v>0</v>
      </c>
      <c r="DV105" s="215">
        <f>IF(kwantylowa!$I11=DO$1,'wg H_Lorenc'!$I11,0)</f>
        <v>0</v>
      </c>
      <c r="DW105" s="215">
        <f>IF(kwantylowa!$J11=DO$1,'wg H_Lorenc'!$J11,0)</f>
        <v>0</v>
      </c>
      <c r="DX105" s="215">
        <f>IF(kwantylowa!$K11=DO$1,'wg H_Lorenc'!$K11,0)</f>
        <v>0</v>
      </c>
      <c r="DY105" s="215">
        <f>IF(kwantylowa!$L11=DO$1,'wg H_Lorenc'!$L11,0)</f>
        <v>0</v>
      </c>
      <c r="DZ105" s="215">
        <f>IF(kwantylowa!$M11=DO$1,'wg H_Lorenc'!$M11,0)</f>
        <v>0</v>
      </c>
      <c r="EB105" s="215">
        <f>IF(kwantylowa!$B11=EB$1,'wg H_Lorenc'!$B11,0)</f>
        <v>0</v>
      </c>
      <c r="EC105" s="215">
        <f>IF(kwantylowa!$C11=EB$1,'wg H_Lorenc'!$C11,0)</f>
        <v>0</v>
      </c>
      <c r="ED105" s="215">
        <f>IF(kwantylowa!$D11=EB$1,'wg H_Lorenc'!$D11,0)</f>
        <v>0</v>
      </c>
      <c r="EE105" s="215">
        <f>IF(kwantylowa!$E11=EB$1,'wg H_Lorenc'!$E11,0)</f>
        <v>7</v>
      </c>
      <c r="EF105" s="215">
        <f>IF(kwantylowa!$F11=EB$1,'wg H_Lorenc'!$F11,0)</f>
        <v>0</v>
      </c>
      <c r="EG105" s="215">
        <f>IF(kwantylowa!$G11=EB$1,'wg H_Lorenc'!$G11,0)</f>
        <v>0</v>
      </c>
      <c r="EH105" s="215">
        <f>IF(kwantylowa!$H11=EB$1,'wg H_Lorenc'!$H11,0)</f>
        <v>0</v>
      </c>
      <c r="EI105" s="215">
        <f>IF(kwantylowa!$I11=EB$1,'wg H_Lorenc'!$I11,0)</f>
        <v>0</v>
      </c>
      <c r="EJ105" s="215">
        <f>IF(kwantylowa!$J11=EB$1,'wg H_Lorenc'!$J11,0)</f>
        <v>0</v>
      </c>
      <c r="EK105" s="215">
        <f>IF(kwantylowa!$K11=EB$1,'wg H_Lorenc'!$K11,0)</f>
        <v>0</v>
      </c>
      <c r="EL105" s="215">
        <f>IF(kwantylowa!$L11=EB$1,'wg H_Lorenc'!$L11,0)</f>
        <v>0</v>
      </c>
      <c r="EM105" s="215">
        <f>IF(kwantylowa!$M11=EB$1,'wg H_Lorenc'!$M11,0)</f>
        <v>0</v>
      </c>
    </row>
    <row r="106" spans="1:143" ht="12.75">
      <c r="A106" s="133">
        <f>'w-wa'!A11</f>
        <v>1788</v>
      </c>
      <c r="B106" s="215">
        <f>IF(kwantylowa!B12=$A$1,'wg H_Lorenc'!B12,0)</f>
        <v>0</v>
      </c>
      <c r="C106" s="215">
        <f>IF(kwantylowa!C12=$A$1,'wg H_Lorenc'!C12,0)</f>
        <v>0</v>
      </c>
      <c r="D106" s="215">
        <f>IF(kwantylowa!D12=$A$1,'wg H_Lorenc'!D12,0)</f>
        <v>0</v>
      </c>
      <c r="E106" s="215">
        <f>IF(kwantylowa!E12=$A$1,'wg H_Lorenc'!E12,0)</f>
        <v>0</v>
      </c>
      <c r="F106" s="215">
        <f>IF(kwantylowa!F12=$A$1,'wg H_Lorenc'!F12,0)</f>
        <v>0</v>
      </c>
      <c r="G106" s="215">
        <f>IF(kwantylowa!G12=$A$1,'wg H_Lorenc'!G12,0)</f>
        <v>0</v>
      </c>
      <c r="H106" s="215">
        <f>IF(kwantylowa!H12=$A$1,'wg H_Lorenc'!H12,0)</f>
        <v>3</v>
      </c>
      <c r="I106" s="215">
        <f>IF(kwantylowa!I12=$A$1,'wg H_Lorenc'!I12,0)</f>
        <v>0</v>
      </c>
      <c r="J106" s="215">
        <f>IF(kwantylowa!J12=$A$1,'wg H_Lorenc'!J12,0)</f>
        <v>3</v>
      </c>
      <c r="K106" s="215">
        <f>IF(kwantylowa!K12=$A$1,'wg H_Lorenc'!K12,0)</f>
        <v>0</v>
      </c>
      <c r="L106" s="215">
        <f>IF(kwantylowa!L12=$A$1,'wg H_Lorenc'!L12,0)</f>
        <v>0</v>
      </c>
      <c r="M106" s="215">
        <f>IF(kwantylowa!M12=$A$1,'wg H_Lorenc'!M12,0)</f>
        <v>0</v>
      </c>
      <c r="O106" s="215">
        <f>IF(kwantylowa!$B12=O$1,'wg H_Lorenc'!$B12,0)</f>
        <v>0</v>
      </c>
      <c r="P106" s="215">
        <f>IF(kwantylowa!$C12=O$1,'wg H_Lorenc'!$C12,0)</f>
        <v>0</v>
      </c>
      <c r="Q106" s="215">
        <f>IF(kwantylowa!$D12=O$1,'wg H_Lorenc'!$D12,0)</f>
        <v>0</v>
      </c>
      <c r="R106" s="215">
        <f>IF(kwantylowa!$E12=O$1,'wg H_Lorenc'!$E12,0)</f>
        <v>0</v>
      </c>
      <c r="S106" s="215">
        <f>IF(kwantylowa!$F12=O$1,'wg H_Lorenc'!$F12,0)</f>
        <v>0</v>
      </c>
      <c r="T106" s="215">
        <f>IF(kwantylowa!$G12=O$1,'wg H_Lorenc'!$G12,0)</f>
        <v>0</v>
      </c>
      <c r="U106" s="215">
        <f>IF(kwantylowa!$H12=O$1,'wg H_Lorenc'!$H12,0)</f>
        <v>0</v>
      </c>
      <c r="V106" s="215">
        <f>IF(kwantylowa!$I12=O$1,'wg H_Lorenc'!$I12,0)</f>
        <v>0</v>
      </c>
      <c r="W106" s="215">
        <f>IF(kwantylowa!$J12=O$1,'wg H_Lorenc'!$J12,0)</f>
        <v>0</v>
      </c>
      <c r="X106" s="215">
        <f>IF(kwantylowa!$K12=O$1,'wg H_Lorenc'!$K12,0)</f>
        <v>0</v>
      </c>
      <c r="Y106" s="215">
        <f>IF(kwantylowa!$L12=O$1,'wg H_Lorenc'!$L12,0)</f>
        <v>0</v>
      </c>
      <c r="Z106" s="215">
        <f>IF(kwantylowa!$M12=O$1,'wg H_Lorenc'!$M12,0)</f>
        <v>0</v>
      </c>
      <c r="AB106" s="215">
        <f>IF(kwantylowa!$B12=AB$1,'wg H_Lorenc'!$B12,0)</f>
        <v>0</v>
      </c>
      <c r="AC106" s="215">
        <f>IF(kwantylowa!$C12=AB$1,'wg H_Lorenc'!$C12,0)</f>
        <v>0</v>
      </c>
      <c r="AD106" s="215">
        <f>IF(kwantylowa!$D12=AB$1,'wg H_Lorenc'!$D12,0)</f>
        <v>0</v>
      </c>
      <c r="AE106" s="215">
        <f>IF(kwantylowa!$E12=AB$1,'wg H_Lorenc'!$E12,0)</f>
        <v>0</v>
      </c>
      <c r="AF106" s="215">
        <f>IF(kwantylowa!$F12=AB$1,'wg H_Lorenc'!$F12,0)</f>
        <v>0</v>
      </c>
      <c r="AG106" s="215">
        <f>IF(kwantylowa!$G12=AB$1,'wg H_Lorenc'!$G12,0)</f>
        <v>5</v>
      </c>
      <c r="AH106" s="215">
        <f>IF(kwantylowa!$H12=AB$1,'wg H_Lorenc'!$H12,0)</f>
        <v>0</v>
      </c>
      <c r="AI106" s="215">
        <f>IF(kwantylowa!$I12=AB$1,'wg H_Lorenc'!$I12,0)</f>
        <v>0</v>
      </c>
      <c r="AJ106" s="215">
        <f>IF(kwantylowa!$J12=AB$1,'wg H_Lorenc'!$J12,0)</f>
        <v>0</v>
      </c>
      <c r="AK106" s="215">
        <f>IF(kwantylowa!$K12=AB$1,'wg H_Lorenc'!$K12,0)</f>
        <v>0</v>
      </c>
      <c r="AL106" s="215">
        <f>IF(kwantylowa!$L12=AB$1,'wg H_Lorenc'!$L12,0)</f>
        <v>0</v>
      </c>
      <c r="AM106" s="215">
        <f>IF(kwantylowa!$M12=AB$1,'wg H_Lorenc'!$M12,0)</f>
        <v>0</v>
      </c>
      <c r="AO106" s="215">
        <f>IF(kwantylowa!$B12=AO$1,'wg H_Lorenc'!$B12,0)</f>
        <v>0</v>
      </c>
      <c r="AP106" s="215">
        <f>IF(kwantylowa!$C12=AO$1,'wg H_Lorenc'!$C12,0)</f>
        <v>0</v>
      </c>
      <c r="AQ106" s="215">
        <f>IF(kwantylowa!$D12=AO$1,'wg H_Lorenc'!$D12,0)</f>
        <v>0</v>
      </c>
      <c r="AR106" s="215">
        <f>IF(kwantylowa!$E12=AO$1,'wg H_Lorenc'!$E12,0)</f>
        <v>0</v>
      </c>
      <c r="AS106" s="215">
        <f>IF(kwantylowa!$F12=AO$1,'wg H_Lorenc'!$F12,0)</f>
        <v>0</v>
      </c>
      <c r="AT106" s="215">
        <f>IF(kwantylowa!$G12=AO$1,'wg H_Lorenc'!$G12,0)</f>
        <v>0</v>
      </c>
      <c r="AU106" s="215">
        <f>IF(kwantylowa!$H12=AO$1,'wg H_Lorenc'!$H12,0)</f>
        <v>0</v>
      </c>
      <c r="AV106" s="215">
        <f>IF(kwantylowa!$I12=AO$1,'wg H_Lorenc'!$I12,0)</f>
        <v>0</v>
      </c>
      <c r="AW106" s="215">
        <f>IF(kwantylowa!$J12=AO$1,'wg H_Lorenc'!$J12,0)</f>
        <v>0</v>
      </c>
      <c r="AX106" s="215">
        <f>IF(kwantylowa!$K12=AO$1,'wg H_Lorenc'!$K12,0)</f>
        <v>0</v>
      </c>
      <c r="AY106" s="215">
        <f>IF(kwantylowa!$L12=AO$1,'wg H_Lorenc'!$L12,0)</f>
        <v>0</v>
      </c>
      <c r="AZ106" s="215">
        <f>IF(kwantylowa!$M12=AO$1,'wg H_Lorenc'!$M12,0)</f>
        <v>0</v>
      </c>
      <c r="BB106" s="215">
        <f>IF(kwantylowa!$B12=BB$1,'wg H_Lorenc'!$B12,0)</f>
        <v>0</v>
      </c>
      <c r="BC106" s="215">
        <f>IF(kwantylowa!$C12=BB$1,'wg H_Lorenc'!$C12,0)</f>
        <v>0</v>
      </c>
      <c r="BD106" s="215">
        <f>IF(kwantylowa!$D12=BB$1,'wg H_Lorenc'!$D12,0)</f>
        <v>0</v>
      </c>
      <c r="BE106" s="215">
        <f>IF(kwantylowa!$E12=BB$1,'wg H_Lorenc'!$E12,0)</f>
        <v>0</v>
      </c>
      <c r="BF106" s="215">
        <f>IF(kwantylowa!$F12=BB$1,'wg H_Lorenc'!$F12,0)</f>
        <v>0</v>
      </c>
      <c r="BG106" s="215">
        <f>IF(kwantylowa!$G12=BB$1,'wg H_Lorenc'!$G12,0)</f>
        <v>0</v>
      </c>
      <c r="BH106" s="215">
        <f>IF(kwantylowa!$H12=BB$1,'wg H_Lorenc'!$H12,0)</f>
        <v>0</v>
      </c>
      <c r="BI106" s="215">
        <f>IF(kwantylowa!$I12=BB$1,'wg H_Lorenc'!$I12,0)</f>
        <v>0</v>
      </c>
      <c r="BJ106" s="215">
        <f>IF(kwantylowa!$J12=BB$1,'wg H_Lorenc'!$J12,0)</f>
        <v>0</v>
      </c>
      <c r="BK106" s="215">
        <f>IF(kwantylowa!$K12=BB$1,'wg H_Lorenc'!$K12,0)</f>
        <v>0</v>
      </c>
      <c r="BL106" s="215">
        <f>IF(kwantylowa!$L12=BB$1,'wg H_Lorenc'!$L12,0)</f>
        <v>0</v>
      </c>
      <c r="BM106" s="215">
        <f>IF(kwantylowa!$M12=BB$1,'wg H_Lorenc'!$M12,0)</f>
        <v>0</v>
      </c>
      <c r="BO106" s="215">
        <f>IF(kwantylowa!$B12=BO$1,'wg H_Lorenc'!$B12,0)</f>
        <v>0</v>
      </c>
      <c r="BP106" s="215">
        <f>IF(kwantylowa!$C12=BO$1,'wg H_Lorenc'!$C12,0)</f>
        <v>0</v>
      </c>
      <c r="BQ106" s="215">
        <f>IF(kwantylowa!$D12=BO$1,'wg H_Lorenc'!$D12,0)</f>
        <v>0</v>
      </c>
      <c r="BR106" s="215">
        <f>IF(kwantylowa!$E12=BO$1,'wg H_Lorenc'!$E12,0)</f>
        <v>0</v>
      </c>
      <c r="BS106" s="215">
        <f>IF(kwantylowa!$F12=BO$1,'wg H_Lorenc'!$F12,0)</f>
        <v>0</v>
      </c>
      <c r="BT106" s="215">
        <f>IF(kwantylowa!$G12=BO$1,'wg H_Lorenc'!$G12,0)</f>
        <v>0</v>
      </c>
      <c r="BU106" s="215">
        <f>IF(kwantylowa!$H12=BO$1,'wg H_Lorenc'!$H12,0)</f>
        <v>0</v>
      </c>
      <c r="BV106" s="215">
        <f>IF(kwantylowa!$I12=BO$1,'wg H_Lorenc'!$I12,0)</f>
        <v>0</v>
      </c>
      <c r="BW106" s="215">
        <f>IF(kwantylowa!$J12=BO$1,'wg H_Lorenc'!$J12,0)</f>
        <v>0</v>
      </c>
      <c r="BX106" s="215">
        <f>IF(kwantylowa!$K12=BO$1,'wg H_Lorenc'!$K12,0)</f>
        <v>0</v>
      </c>
      <c r="BY106" s="215">
        <f>IF(kwantylowa!$L12=BO$1,'wg H_Lorenc'!$L12,0)</f>
        <v>0</v>
      </c>
      <c r="BZ106" s="215">
        <f>IF(kwantylowa!$M12=BO$1,'wg H_Lorenc'!$M12,0)</f>
        <v>0</v>
      </c>
      <c r="CB106" s="215">
        <f>IF(kwantylowa!$B12=CB$1,'wg H_Lorenc'!$B12,0)</f>
        <v>0</v>
      </c>
      <c r="CC106" s="215">
        <f>IF(kwantylowa!$C12=CB$1,'wg H_Lorenc'!$C12,0)</f>
        <v>0</v>
      </c>
      <c r="CD106" s="215">
        <f>IF(kwantylowa!$D12=CB$1,'wg H_Lorenc'!$D12,0)</f>
        <v>0</v>
      </c>
      <c r="CE106" s="215">
        <f>IF(kwantylowa!$E12=CB$1,'wg H_Lorenc'!$E12,0)</f>
        <v>0</v>
      </c>
      <c r="CF106" s="215">
        <f>IF(kwantylowa!$F12=CB$1,'wg H_Lorenc'!$F12,0)</f>
        <v>0</v>
      </c>
      <c r="CG106" s="215">
        <f>IF(kwantylowa!$G12=CB$1,'wg H_Lorenc'!$G12,0)</f>
        <v>0</v>
      </c>
      <c r="CH106" s="215">
        <f>IF(kwantylowa!$H12=CB$1,'wg H_Lorenc'!$H12,0)</f>
        <v>0</v>
      </c>
      <c r="CI106" s="215">
        <f>IF(kwantylowa!$I12=CB$1,'wg H_Lorenc'!$I12,0)</f>
        <v>6</v>
      </c>
      <c r="CJ106" s="215">
        <f>IF(kwantylowa!$J12=CB$1,'wg H_Lorenc'!$J12,0)</f>
        <v>0</v>
      </c>
      <c r="CK106" s="215">
        <f>IF(kwantylowa!$K12=CB$1,'wg H_Lorenc'!$K12,0)</f>
        <v>0</v>
      </c>
      <c r="CL106" s="215">
        <f>IF(kwantylowa!$L12=CB$1,'wg H_Lorenc'!$L12,0)</f>
        <v>0</v>
      </c>
      <c r="CM106" s="215">
        <f>IF(kwantylowa!$M12=CB$1,'wg H_Lorenc'!$M12,0)</f>
        <v>0</v>
      </c>
      <c r="CO106" s="215">
        <f>IF(kwantylowa!$B12=CO$1,'wg H_Lorenc'!$B12,0)</f>
        <v>5</v>
      </c>
      <c r="CP106" s="215">
        <f>IF(kwantylowa!$C12=CO$1,'wg H_Lorenc'!$C12,0)</f>
        <v>0</v>
      </c>
      <c r="CQ106" s="215">
        <f>IF(kwantylowa!$D12=CO$1,'wg H_Lorenc'!$D12,0)</f>
        <v>0</v>
      </c>
      <c r="CR106" s="215">
        <f>IF(kwantylowa!$E12=CO$1,'wg H_Lorenc'!$E12,0)</f>
        <v>0</v>
      </c>
      <c r="CS106" s="215">
        <f>IF(kwantylowa!$F12=CO$1,'wg H_Lorenc'!$F12,0)</f>
        <v>0</v>
      </c>
      <c r="CT106" s="215">
        <f>IF(kwantylowa!$G12=CO$1,'wg H_Lorenc'!$G12,0)</f>
        <v>0</v>
      </c>
      <c r="CU106" s="215">
        <f>IF(kwantylowa!$H12=CO$1,'wg H_Lorenc'!$H12,0)</f>
        <v>0</v>
      </c>
      <c r="CV106" s="215">
        <f>IF(kwantylowa!$I12=CO$1,'wg H_Lorenc'!$I12,0)</f>
        <v>0</v>
      </c>
      <c r="CW106" s="215">
        <f>IF(kwantylowa!$J12=CO$1,'wg H_Lorenc'!$J12,0)</f>
        <v>0</v>
      </c>
      <c r="CX106" s="215">
        <f>IF(kwantylowa!$K12=CO$1,'wg H_Lorenc'!$K12,0)</f>
        <v>7</v>
      </c>
      <c r="CY106" s="215">
        <f>IF(kwantylowa!$L12=CO$1,'wg H_Lorenc'!$L12,0)</f>
        <v>0</v>
      </c>
      <c r="CZ106" s="215">
        <f>IF(kwantylowa!$M12=CO$1,'wg H_Lorenc'!$M12,0)</f>
        <v>0</v>
      </c>
      <c r="DB106" s="215">
        <f>IF(kwantylowa!$B12=DB$1,'wg H_Lorenc'!$B12,0)</f>
        <v>0</v>
      </c>
      <c r="DC106" s="215">
        <f>IF(kwantylowa!$C12=DB$1,'wg H_Lorenc'!$C12,0)</f>
        <v>7</v>
      </c>
      <c r="DD106" s="215">
        <f>IF(kwantylowa!$D12=DB$1,'wg H_Lorenc'!$D12,0)</f>
        <v>0</v>
      </c>
      <c r="DE106" s="215">
        <f>IF(kwantylowa!$E12=DB$1,'wg H_Lorenc'!$E12,0)</f>
        <v>0</v>
      </c>
      <c r="DF106" s="215">
        <f>IF(kwantylowa!$F12=DB$1,'wg H_Lorenc'!$F12,0)</f>
        <v>6</v>
      </c>
      <c r="DG106" s="215">
        <f>IF(kwantylowa!$G12=DB$1,'wg H_Lorenc'!$G12,0)</f>
        <v>0</v>
      </c>
      <c r="DH106" s="215">
        <f>IF(kwantylowa!$H12=DB$1,'wg H_Lorenc'!$H12,0)</f>
        <v>0</v>
      </c>
      <c r="DI106" s="215">
        <f>IF(kwantylowa!$I12=DB$1,'wg H_Lorenc'!$I12,0)</f>
        <v>0</v>
      </c>
      <c r="DJ106" s="215">
        <f>IF(kwantylowa!$J12=DB$1,'wg H_Lorenc'!$J12,0)</f>
        <v>0</v>
      </c>
      <c r="DK106" s="215">
        <f>IF(kwantylowa!$K12=DB$1,'wg H_Lorenc'!$K12,0)</f>
        <v>0</v>
      </c>
      <c r="DL106" s="215">
        <f>IF(kwantylowa!$L12=DB$1,'wg H_Lorenc'!$L12,0)</f>
        <v>7</v>
      </c>
      <c r="DM106" s="215">
        <f>IF(kwantylowa!$M12=DB$1,'wg H_Lorenc'!$M12,0)</f>
        <v>0</v>
      </c>
      <c r="DO106" s="215">
        <f>IF(kwantylowa!$B12=DO$1,'wg H_Lorenc'!$B12,0)</f>
        <v>0</v>
      </c>
      <c r="DP106" s="215">
        <f>IF(kwantylowa!$C12=DO$1,'wg H_Lorenc'!$C12,0)</f>
        <v>0</v>
      </c>
      <c r="DQ106" s="215">
        <f>IF(kwantylowa!$D12=DO$1,'wg H_Lorenc'!$D12,0)</f>
        <v>0</v>
      </c>
      <c r="DR106" s="215">
        <f>IF(kwantylowa!$E12=DO$1,'wg H_Lorenc'!$E12,0)</f>
        <v>0</v>
      </c>
      <c r="DS106" s="215">
        <f>IF(kwantylowa!$F12=DO$1,'wg H_Lorenc'!$F12,0)</f>
        <v>0</v>
      </c>
      <c r="DT106" s="215">
        <f>IF(kwantylowa!$G12=DO$1,'wg H_Lorenc'!$G12,0)</f>
        <v>0</v>
      </c>
      <c r="DU106" s="215">
        <f>IF(kwantylowa!$H12=DO$1,'wg H_Lorenc'!$H12,0)</f>
        <v>0</v>
      </c>
      <c r="DV106" s="215">
        <f>IF(kwantylowa!$I12=DO$1,'wg H_Lorenc'!$I12,0)</f>
        <v>0</v>
      </c>
      <c r="DW106" s="215">
        <f>IF(kwantylowa!$J12=DO$1,'wg H_Lorenc'!$J12,0)</f>
        <v>0</v>
      </c>
      <c r="DX106" s="215">
        <f>IF(kwantylowa!$K12=DO$1,'wg H_Lorenc'!$K12,0)</f>
        <v>0</v>
      </c>
      <c r="DY106" s="215">
        <f>IF(kwantylowa!$L12=DO$1,'wg H_Lorenc'!$L12,0)</f>
        <v>0</v>
      </c>
      <c r="DZ106" s="215">
        <f>IF(kwantylowa!$M12=DO$1,'wg H_Lorenc'!$M12,0)</f>
        <v>0</v>
      </c>
      <c r="EB106" s="215">
        <f>IF(kwantylowa!$B12=EB$1,'wg H_Lorenc'!$B12,0)</f>
        <v>0</v>
      </c>
      <c r="EC106" s="215">
        <f>IF(kwantylowa!$C12=EB$1,'wg H_Lorenc'!$C12,0)</f>
        <v>0</v>
      </c>
      <c r="ED106" s="215">
        <f>IF(kwantylowa!$D12=EB$1,'wg H_Lorenc'!$D12,0)</f>
        <v>7</v>
      </c>
      <c r="EE106" s="215">
        <f>IF(kwantylowa!$E12=EB$1,'wg H_Lorenc'!$E12,0)</f>
        <v>7</v>
      </c>
      <c r="EF106" s="215">
        <f>IF(kwantylowa!$F12=EB$1,'wg H_Lorenc'!$F12,0)</f>
        <v>0</v>
      </c>
      <c r="EG106" s="215">
        <f>IF(kwantylowa!$G12=EB$1,'wg H_Lorenc'!$G12,0)</f>
        <v>0</v>
      </c>
      <c r="EH106" s="215">
        <f>IF(kwantylowa!$H12=EB$1,'wg H_Lorenc'!$H12,0)</f>
        <v>0</v>
      </c>
      <c r="EI106" s="215">
        <f>IF(kwantylowa!$I12=EB$1,'wg H_Lorenc'!$I12,0)</f>
        <v>0</v>
      </c>
      <c r="EJ106" s="215">
        <f>IF(kwantylowa!$J12=EB$1,'wg H_Lorenc'!$J12,0)</f>
        <v>0</v>
      </c>
      <c r="EK106" s="215">
        <f>IF(kwantylowa!$K12=EB$1,'wg H_Lorenc'!$K12,0)</f>
        <v>0</v>
      </c>
      <c r="EL106" s="215">
        <f>IF(kwantylowa!$L12=EB$1,'wg H_Lorenc'!$L12,0)</f>
        <v>0</v>
      </c>
      <c r="EM106" s="215">
        <f>IF(kwantylowa!$M12=EB$1,'wg H_Lorenc'!$M12,0)</f>
        <v>11</v>
      </c>
    </row>
    <row r="107" spans="1:143" ht="12.75">
      <c r="A107" s="133">
        <f>'w-wa'!A12</f>
        <v>1789</v>
      </c>
      <c r="B107" s="215">
        <f>IF(kwantylowa!B13=$A$1,'wg H_Lorenc'!B13,0)</f>
        <v>0</v>
      </c>
      <c r="C107" s="215">
        <f>IF(kwantylowa!C13=$A$1,'wg H_Lorenc'!C13,0)</f>
        <v>0</v>
      </c>
      <c r="D107" s="215">
        <f>IF(kwantylowa!D13=$A$1,'wg H_Lorenc'!D13,0)</f>
        <v>0</v>
      </c>
      <c r="E107" s="215">
        <f>IF(kwantylowa!E13=$A$1,'wg H_Lorenc'!E13,0)</f>
        <v>0</v>
      </c>
      <c r="F107" s="215">
        <f>IF(kwantylowa!F13=$A$1,'wg H_Lorenc'!F13,0)</f>
        <v>0</v>
      </c>
      <c r="G107" s="215">
        <f>IF(kwantylowa!G13=$A$1,'wg H_Lorenc'!G13,0)</f>
        <v>0</v>
      </c>
      <c r="H107" s="215">
        <f>IF(kwantylowa!H13=$A$1,'wg H_Lorenc'!H13,0)</f>
        <v>2</v>
      </c>
      <c r="I107" s="215">
        <f>IF(kwantylowa!I13=$A$1,'wg H_Lorenc'!I13,0)</f>
        <v>4</v>
      </c>
      <c r="J107" s="215">
        <f>IF(kwantylowa!J13=$A$1,'wg H_Lorenc'!J13,0)</f>
        <v>2</v>
      </c>
      <c r="K107" s="215">
        <f>IF(kwantylowa!K13=$A$1,'wg H_Lorenc'!K13,0)</f>
        <v>3</v>
      </c>
      <c r="L107" s="215">
        <f>IF(kwantylowa!L13=$A$1,'wg H_Lorenc'!L13,0)</f>
        <v>0</v>
      </c>
      <c r="M107" s="215">
        <f>IF(kwantylowa!M13=$A$1,'wg H_Lorenc'!M13,0)</f>
        <v>0</v>
      </c>
      <c r="O107" s="215">
        <f>IF(kwantylowa!$B13=O$1,'wg H_Lorenc'!$B13,0)</f>
        <v>0</v>
      </c>
      <c r="P107" s="215">
        <f>IF(kwantylowa!$C13=O$1,'wg H_Lorenc'!$C13,0)</f>
        <v>0</v>
      </c>
      <c r="Q107" s="215">
        <f>IF(kwantylowa!$D13=O$1,'wg H_Lorenc'!$D13,0)</f>
        <v>0</v>
      </c>
      <c r="R107" s="215">
        <f>IF(kwantylowa!$E13=O$1,'wg H_Lorenc'!$E13,0)</f>
        <v>0</v>
      </c>
      <c r="S107" s="215">
        <f>IF(kwantylowa!$F13=O$1,'wg H_Lorenc'!$F13,0)</f>
        <v>3</v>
      </c>
      <c r="T107" s="215">
        <f>IF(kwantylowa!$G13=O$1,'wg H_Lorenc'!$G13,0)</f>
        <v>0</v>
      </c>
      <c r="U107" s="215">
        <f>IF(kwantylowa!$H13=O$1,'wg H_Lorenc'!$H13,0)</f>
        <v>0</v>
      </c>
      <c r="V107" s="215">
        <f>IF(kwantylowa!$I13=O$1,'wg H_Lorenc'!$I13,0)</f>
        <v>0</v>
      </c>
      <c r="W107" s="215">
        <f>IF(kwantylowa!$J13=O$1,'wg H_Lorenc'!$J13,0)</f>
        <v>0</v>
      </c>
      <c r="X107" s="215">
        <f>IF(kwantylowa!$K13=O$1,'wg H_Lorenc'!$K13,0)</f>
        <v>0</v>
      </c>
      <c r="Y107" s="215">
        <f>IF(kwantylowa!$L13=O$1,'wg H_Lorenc'!$L13,0)</f>
        <v>0</v>
      </c>
      <c r="Z107" s="215">
        <f>IF(kwantylowa!$M13=O$1,'wg H_Lorenc'!$M13,0)</f>
        <v>0</v>
      </c>
      <c r="AB107" s="215">
        <f>IF(kwantylowa!$B13=AB$1,'wg H_Lorenc'!$B13,0)</f>
        <v>0</v>
      </c>
      <c r="AC107" s="215">
        <f>IF(kwantylowa!$C13=AB$1,'wg H_Lorenc'!$C13,0)</f>
        <v>0</v>
      </c>
      <c r="AD107" s="215">
        <f>IF(kwantylowa!$D13=AB$1,'wg H_Lorenc'!$D13,0)</f>
        <v>0</v>
      </c>
      <c r="AE107" s="215">
        <f>IF(kwantylowa!$E13=AB$1,'wg H_Lorenc'!$E13,0)</f>
        <v>0</v>
      </c>
      <c r="AF107" s="215">
        <f>IF(kwantylowa!$F13=AB$1,'wg H_Lorenc'!$F13,0)</f>
        <v>0</v>
      </c>
      <c r="AG107" s="215">
        <f>IF(kwantylowa!$G13=AB$1,'wg H_Lorenc'!$G13,0)</f>
        <v>0</v>
      </c>
      <c r="AH107" s="215">
        <f>IF(kwantylowa!$H13=AB$1,'wg H_Lorenc'!$H13,0)</f>
        <v>0</v>
      </c>
      <c r="AI107" s="215">
        <f>IF(kwantylowa!$I13=AB$1,'wg H_Lorenc'!$I13,0)</f>
        <v>0</v>
      </c>
      <c r="AJ107" s="215">
        <f>IF(kwantylowa!$J13=AB$1,'wg H_Lorenc'!$J13,0)</f>
        <v>0</v>
      </c>
      <c r="AK107" s="215">
        <f>IF(kwantylowa!$K13=AB$1,'wg H_Lorenc'!$K13,0)</f>
        <v>0</v>
      </c>
      <c r="AL107" s="215">
        <f>IF(kwantylowa!$L13=AB$1,'wg H_Lorenc'!$L13,0)</f>
        <v>0</v>
      </c>
      <c r="AM107" s="215">
        <f>IF(kwantylowa!$M13=AB$1,'wg H_Lorenc'!$M13,0)</f>
        <v>0</v>
      </c>
      <c r="AO107" s="215">
        <f>IF(kwantylowa!$B13=AO$1,'wg H_Lorenc'!$B13,0)</f>
        <v>0</v>
      </c>
      <c r="AP107" s="215">
        <f>IF(kwantylowa!$C13=AO$1,'wg H_Lorenc'!$C13,0)</f>
        <v>0</v>
      </c>
      <c r="AQ107" s="215">
        <f>IF(kwantylowa!$D13=AO$1,'wg H_Lorenc'!$D13,0)</f>
        <v>0</v>
      </c>
      <c r="AR107" s="215">
        <f>IF(kwantylowa!$E13=AO$1,'wg H_Lorenc'!$E13,0)</f>
        <v>0</v>
      </c>
      <c r="AS107" s="215">
        <f>IF(kwantylowa!$F13=AO$1,'wg H_Lorenc'!$F13,0)</f>
        <v>0</v>
      </c>
      <c r="AT107" s="215">
        <f>IF(kwantylowa!$G13=AO$1,'wg H_Lorenc'!$G13,0)</f>
        <v>0</v>
      </c>
      <c r="AU107" s="215">
        <f>IF(kwantylowa!$H13=AO$1,'wg H_Lorenc'!$H13,0)</f>
        <v>0</v>
      </c>
      <c r="AV107" s="215">
        <f>IF(kwantylowa!$I13=AO$1,'wg H_Lorenc'!$I13,0)</f>
        <v>0</v>
      </c>
      <c r="AW107" s="215">
        <f>IF(kwantylowa!$J13=AO$1,'wg H_Lorenc'!$J13,0)</f>
        <v>0</v>
      </c>
      <c r="AX107" s="215">
        <f>IF(kwantylowa!$K13=AO$1,'wg H_Lorenc'!$K13,0)</f>
        <v>0</v>
      </c>
      <c r="AY107" s="215">
        <f>IF(kwantylowa!$L13=AO$1,'wg H_Lorenc'!$L13,0)</f>
        <v>4</v>
      </c>
      <c r="AZ107" s="215">
        <f>IF(kwantylowa!$M13=AO$1,'wg H_Lorenc'!$M13,0)</f>
        <v>0</v>
      </c>
      <c r="BB107" s="215">
        <f>IF(kwantylowa!$B13=BB$1,'wg H_Lorenc'!$B13,0)</f>
        <v>0</v>
      </c>
      <c r="BC107" s="215">
        <f>IF(kwantylowa!$C13=BB$1,'wg H_Lorenc'!$C13,0)</f>
        <v>0</v>
      </c>
      <c r="BD107" s="215">
        <f>IF(kwantylowa!$D13=BB$1,'wg H_Lorenc'!$D13,0)</f>
        <v>0</v>
      </c>
      <c r="BE107" s="215">
        <f>IF(kwantylowa!$E13=BB$1,'wg H_Lorenc'!$E13,0)</f>
        <v>0</v>
      </c>
      <c r="BF107" s="215">
        <f>IF(kwantylowa!$F13=BB$1,'wg H_Lorenc'!$F13,0)</f>
        <v>0</v>
      </c>
      <c r="BG107" s="215">
        <f>IF(kwantylowa!$G13=BB$1,'wg H_Lorenc'!$G13,0)</f>
        <v>0</v>
      </c>
      <c r="BH107" s="215">
        <f>IF(kwantylowa!$H13=BB$1,'wg H_Lorenc'!$H13,0)</f>
        <v>0</v>
      </c>
      <c r="BI107" s="215">
        <f>IF(kwantylowa!$I13=BB$1,'wg H_Lorenc'!$I13,0)</f>
        <v>0</v>
      </c>
      <c r="BJ107" s="215">
        <f>IF(kwantylowa!$J13=BB$1,'wg H_Lorenc'!$J13,0)</f>
        <v>0</v>
      </c>
      <c r="BK107" s="215">
        <f>IF(kwantylowa!$K13=BB$1,'wg H_Lorenc'!$K13,0)</f>
        <v>0</v>
      </c>
      <c r="BL107" s="215">
        <f>IF(kwantylowa!$L13=BB$1,'wg H_Lorenc'!$L13,0)</f>
        <v>0</v>
      </c>
      <c r="BM107" s="215">
        <f>IF(kwantylowa!$M13=BB$1,'wg H_Lorenc'!$M13,0)</f>
        <v>4</v>
      </c>
      <c r="BO107" s="215">
        <f>IF(kwantylowa!$B13=BO$1,'wg H_Lorenc'!$B13,0)</f>
        <v>0</v>
      </c>
      <c r="BP107" s="215">
        <f>IF(kwantylowa!$C13=BO$1,'wg H_Lorenc'!$C13,0)</f>
        <v>0</v>
      </c>
      <c r="BQ107" s="215">
        <f>IF(kwantylowa!$D13=BO$1,'wg H_Lorenc'!$D13,0)</f>
        <v>0</v>
      </c>
      <c r="BR107" s="215">
        <f>IF(kwantylowa!$E13=BO$1,'wg H_Lorenc'!$E13,0)</f>
        <v>0</v>
      </c>
      <c r="BS107" s="215">
        <f>IF(kwantylowa!$F13=BO$1,'wg H_Lorenc'!$F13,0)</f>
        <v>0</v>
      </c>
      <c r="BT107" s="215">
        <f>IF(kwantylowa!$G13=BO$1,'wg H_Lorenc'!$G13,0)</f>
        <v>6</v>
      </c>
      <c r="BU107" s="215">
        <f>IF(kwantylowa!$H13=BO$1,'wg H_Lorenc'!$H13,0)</f>
        <v>0</v>
      </c>
      <c r="BV107" s="215">
        <f>IF(kwantylowa!$I13=BO$1,'wg H_Lorenc'!$I13,0)</f>
        <v>0</v>
      </c>
      <c r="BW107" s="215">
        <f>IF(kwantylowa!$J13=BO$1,'wg H_Lorenc'!$J13,0)</f>
        <v>0</v>
      </c>
      <c r="BX107" s="215">
        <f>IF(kwantylowa!$K13=BO$1,'wg H_Lorenc'!$K13,0)</f>
        <v>0</v>
      </c>
      <c r="BY107" s="215">
        <f>IF(kwantylowa!$L13=BO$1,'wg H_Lorenc'!$L13,0)</f>
        <v>0</v>
      </c>
      <c r="BZ107" s="215">
        <f>IF(kwantylowa!$M13=BO$1,'wg H_Lorenc'!$M13,0)</f>
        <v>0</v>
      </c>
      <c r="CB107" s="215">
        <f>IF(kwantylowa!$B13=CB$1,'wg H_Lorenc'!$B13,0)</f>
        <v>0</v>
      </c>
      <c r="CC107" s="215">
        <f>IF(kwantylowa!$C13=CB$1,'wg H_Lorenc'!$C13,0)</f>
        <v>0</v>
      </c>
      <c r="CD107" s="215">
        <f>IF(kwantylowa!$D13=CB$1,'wg H_Lorenc'!$D13,0)</f>
        <v>0</v>
      </c>
      <c r="CE107" s="215">
        <f>IF(kwantylowa!$E13=CB$1,'wg H_Lorenc'!$E13,0)</f>
        <v>0</v>
      </c>
      <c r="CF107" s="215">
        <f>IF(kwantylowa!$F13=CB$1,'wg H_Lorenc'!$F13,0)</f>
        <v>0</v>
      </c>
      <c r="CG107" s="215">
        <f>IF(kwantylowa!$G13=CB$1,'wg H_Lorenc'!$G13,0)</f>
        <v>0</v>
      </c>
      <c r="CH107" s="215">
        <f>IF(kwantylowa!$H13=CB$1,'wg H_Lorenc'!$H13,0)</f>
        <v>0</v>
      </c>
      <c r="CI107" s="215">
        <f>IF(kwantylowa!$I13=CB$1,'wg H_Lorenc'!$I13,0)</f>
        <v>0</v>
      </c>
      <c r="CJ107" s="215">
        <f>IF(kwantylowa!$J13=CB$1,'wg H_Lorenc'!$J13,0)</f>
        <v>0</v>
      </c>
      <c r="CK107" s="215">
        <f>IF(kwantylowa!$K13=CB$1,'wg H_Lorenc'!$K13,0)</f>
        <v>0</v>
      </c>
      <c r="CL107" s="215">
        <f>IF(kwantylowa!$L13=CB$1,'wg H_Lorenc'!$L13,0)</f>
        <v>0</v>
      </c>
      <c r="CM107" s="215">
        <f>IF(kwantylowa!$M13=CB$1,'wg H_Lorenc'!$M13,0)</f>
        <v>0</v>
      </c>
      <c r="CO107" s="215">
        <f>IF(kwantylowa!$B13=CO$1,'wg H_Lorenc'!$B13,0)</f>
        <v>0</v>
      </c>
      <c r="CP107" s="215">
        <f>IF(kwantylowa!$C13=CO$1,'wg H_Lorenc'!$C13,0)</f>
        <v>6</v>
      </c>
      <c r="CQ107" s="215">
        <f>IF(kwantylowa!$D13=CO$1,'wg H_Lorenc'!$D13,0)</f>
        <v>0</v>
      </c>
      <c r="CR107" s="215">
        <f>IF(kwantylowa!$E13=CO$1,'wg H_Lorenc'!$E13,0)</f>
        <v>0</v>
      </c>
      <c r="CS107" s="215">
        <f>IF(kwantylowa!$F13=CO$1,'wg H_Lorenc'!$F13,0)</f>
        <v>0</v>
      </c>
      <c r="CT107" s="215">
        <f>IF(kwantylowa!$G13=CO$1,'wg H_Lorenc'!$G13,0)</f>
        <v>0</v>
      </c>
      <c r="CU107" s="215">
        <f>IF(kwantylowa!$H13=CO$1,'wg H_Lorenc'!$H13,0)</f>
        <v>0</v>
      </c>
      <c r="CV107" s="215">
        <f>IF(kwantylowa!$I13=CO$1,'wg H_Lorenc'!$I13,0)</f>
        <v>0</v>
      </c>
      <c r="CW107" s="215">
        <f>IF(kwantylowa!$J13=CO$1,'wg H_Lorenc'!$J13,0)</f>
        <v>0</v>
      </c>
      <c r="CX107" s="215">
        <f>IF(kwantylowa!$K13=CO$1,'wg H_Lorenc'!$K13,0)</f>
        <v>0</v>
      </c>
      <c r="CY107" s="215">
        <f>IF(kwantylowa!$L13=CO$1,'wg H_Lorenc'!$L13,0)</f>
        <v>0</v>
      </c>
      <c r="CZ107" s="215">
        <f>IF(kwantylowa!$M13=CO$1,'wg H_Lorenc'!$M13,0)</f>
        <v>0</v>
      </c>
      <c r="DB107" s="215">
        <f>IF(kwantylowa!$B13=DB$1,'wg H_Lorenc'!$B13,0)</f>
        <v>0</v>
      </c>
      <c r="DC107" s="215">
        <f>IF(kwantylowa!$C13=DB$1,'wg H_Lorenc'!$C13,0)</f>
        <v>0</v>
      </c>
      <c r="DD107" s="215">
        <f>IF(kwantylowa!$D13=DB$1,'wg H_Lorenc'!$D13,0)</f>
        <v>0</v>
      </c>
      <c r="DE107" s="215">
        <f>IF(kwantylowa!$E13=DB$1,'wg H_Lorenc'!$E13,0)</f>
        <v>0</v>
      </c>
      <c r="DF107" s="215">
        <f>IF(kwantylowa!$F13=DB$1,'wg H_Lorenc'!$F13,0)</f>
        <v>0</v>
      </c>
      <c r="DG107" s="215">
        <f>IF(kwantylowa!$G13=DB$1,'wg H_Lorenc'!$G13,0)</f>
        <v>0</v>
      </c>
      <c r="DH107" s="215">
        <f>IF(kwantylowa!$H13=DB$1,'wg H_Lorenc'!$H13,0)</f>
        <v>0</v>
      </c>
      <c r="DI107" s="215">
        <f>IF(kwantylowa!$I13=DB$1,'wg H_Lorenc'!$I13,0)</f>
        <v>0</v>
      </c>
      <c r="DJ107" s="215">
        <f>IF(kwantylowa!$J13=DB$1,'wg H_Lorenc'!$J13,0)</f>
        <v>0</v>
      </c>
      <c r="DK107" s="215">
        <f>IF(kwantylowa!$K13=DB$1,'wg H_Lorenc'!$K13,0)</f>
        <v>0</v>
      </c>
      <c r="DL107" s="215">
        <f>IF(kwantylowa!$L13=DB$1,'wg H_Lorenc'!$L13,0)</f>
        <v>0</v>
      </c>
      <c r="DM107" s="215">
        <f>IF(kwantylowa!$M13=DB$1,'wg H_Lorenc'!$M13,0)</f>
        <v>0</v>
      </c>
      <c r="DO107" s="215">
        <f>IF(kwantylowa!$B13=DO$1,'wg H_Lorenc'!$B13,0)</f>
        <v>0</v>
      </c>
      <c r="DP107" s="215">
        <f>IF(kwantylowa!$C13=DO$1,'wg H_Lorenc'!$C13,0)</f>
        <v>0</v>
      </c>
      <c r="DQ107" s="215">
        <f>IF(kwantylowa!$D13=DO$1,'wg H_Lorenc'!$D13,0)</f>
        <v>0</v>
      </c>
      <c r="DR107" s="215">
        <f>IF(kwantylowa!$E13=DO$1,'wg H_Lorenc'!$E13,0)</f>
        <v>0</v>
      </c>
      <c r="DS107" s="215">
        <f>IF(kwantylowa!$F13=DO$1,'wg H_Lorenc'!$F13,0)</f>
        <v>0</v>
      </c>
      <c r="DT107" s="215">
        <f>IF(kwantylowa!$G13=DO$1,'wg H_Lorenc'!$G13,0)</f>
        <v>0</v>
      </c>
      <c r="DU107" s="215">
        <f>IF(kwantylowa!$H13=DO$1,'wg H_Lorenc'!$H13,0)</f>
        <v>0</v>
      </c>
      <c r="DV107" s="215">
        <f>IF(kwantylowa!$I13=DO$1,'wg H_Lorenc'!$I13,0)</f>
        <v>0</v>
      </c>
      <c r="DW107" s="215">
        <f>IF(kwantylowa!$J13=DO$1,'wg H_Lorenc'!$J13,0)</f>
        <v>0</v>
      </c>
      <c r="DX107" s="215">
        <f>IF(kwantylowa!$K13=DO$1,'wg H_Lorenc'!$K13,0)</f>
        <v>0</v>
      </c>
      <c r="DY107" s="215">
        <f>IF(kwantylowa!$L13=DO$1,'wg H_Lorenc'!$L13,0)</f>
        <v>0</v>
      </c>
      <c r="DZ107" s="215">
        <f>IF(kwantylowa!$M13=DO$1,'wg H_Lorenc'!$M13,0)</f>
        <v>0</v>
      </c>
      <c r="EB107" s="215">
        <f>IF(kwantylowa!$B13=EB$1,'wg H_Lorenc'!$B13,0)</f>
        <v>7</v>
      </c>
      <c r="EC107" s="215">
        <f>IF(kwantylowa!$C13=EB$1,'wg H_Lorenc'!$C13,0)</f>
        <v>0</v>
      </c>
      <c r="ED107" s="215">
        <f>IF(kwantylowa!$D13=EB$1,'wg H_Lorenc'!$D13,0)</f>
        <v>10</v>
      </c>
      <c r="EE107" s="215">
        <f>IF(kwantylowa!$E13=EB$1,'wg H_Lorenc'!$E13,0)</f>
        <v>6</v>
      </c>
      <c r="EF107" s="215">
        <f>IF(kwantylowa!$F13=EB$1,'wg H_Lorenc'!$F13,0)</f>
        <v>0</v>
      </c>
      <c r="EG107" s="215">
        <f>IF(kwantylowa!$G13=EB$1,'wg H_Lorenc'!$G13,0)</f>
        <v>0</v>
      </c>
      <c r="EH107" s="215">
        <f>IF(kwantylowa!$H13=EB$1,'wg H_Lorenc'!$H13,0)</f>
        <v>0</v>
      </c>
      <c r="EI107" s="215">
        <f>IF(kwantylowa!$I13=EB$1,'wg H_Lorenc'!$I13,0)</f>
        <v>0</v>
      </c>
      <c r="EJ107" s="215">
        <f>IF(kwantylowa!$J13=EB$1,'wg H_Lorenc'!$J13,0)</f>
        <v>0</v>
      </c>
      <c r="EK107" s="215">
        <f>IF(kwantylowa!$K13=EB$1,'wg H_Lorenc'!$K13,0)</f>
        <v>0</v>
      </c>
      <c r="EL107" s="215">
        <f>IF(kwantylowa!$L13=EB$1,'wg H_Lorenc'!$L13,0)</f>
        <v>0</v>
      </c>
      <c r="EM107" s="215">
        <f>IF(kwantylowa!$M13=EB$1,'wg H_Lorenc'!$M13,0)</f>
        <v>0</v>
      </c>
    </row>
    <row r="108" spans="1:143" ht="12.75">
      <c r="A108" s="133">
        <f>'w-wa'!A13</f>
        <v>1790</v>
      </c>
      <c r="B108" s="215">
        <f>IF(kwantylowa!B14=$A$1,'wg H_Lorenc'!B14,0)</f>
        <v>0</v>
      </c>
      <c r="C108" s="215">
        <f>IF(kwantylowa!C14=$A$1,'wg H_Lorenc'!C14,0)</f>
        <v>0</v>
      </c>
      <c r="D108" s="215">
        <f>IF(kwantylowa!D14=$A$1,'wg H_Lorenc'!D14,0)</f>
        <v>0</v>
      </c>
      <c r="E108" s="215">
        <f>IF(kwantylowa!E14=$A$1,'wg H_Lorenc'!E14,0)</f>
        <v>0</v>
      </c>
      <c r="F108" s="215">
        <f>IF(kwantylowa!F14=$A$1,'wg H_Lorenc'!F14,0)</f>
        <v>0</v>
      </c>
      <c r="G108" s="215">
        <f>IF(kwantylowa!G14=$A$1,'wg H_Lorenc'!G14,0)</f>
        <v>0</v>
      </c>
      <c r="H108" s="215">
        <f>IF(kwantylowa!H14=$A$1,'wg H_Lorenc'!H14,0)</f>
        <v>0</v>
      </c>
      <c r="I108" s="215">
        <f>IF(kwantylowa!I14=$A$1,'wg H_Lorenc'!I14,0)</f>
        <v>0</v>
      </c>
      <c r="J108" s="215">
        <f>IF(kwantylowa!J14=$A$1,'wg H_Lorenc'!J14,0)</f>
        <v>0</v>
      </c>
      <c r="K108" s="215">
        <f>IF(kwantylowa!K14=$A$1,'wg H_Lorenc'!K14,0)</f>
        <v>0</v>
      </c>
      <c r="L108" s="215">
        <f>IF(kwantylowa!L14=$A$1,'wg H_Lorenc'!L14,0)</f>
        <v>0</v>
      </c>
      <c r="M108" s="215">
        <f>IF(kwantylowa!M14=$A$1,'wg H_Lorenc'!M14,0)</f>
        <v>0</v>
      </c>
      <c r="O108" s="215">
        <f>IF(kwantylowa!$B14=O$1,'wg H_Lorenc'!$B14,0)</f>
        <v>0</v>
      </c>
      <c r="P108" s="215">
        <f>IF(kwantylowa!$C14=O$1,'wg H_Lorenc'!$C14,0)</f>
        <v>0</v>
      </c>
      <c r="Q108" s="215">
        <f>IF(kwantylowa!$D14=O$1,'wg H_Lorenc'!$D14,0)</f>
        <v>0</v>
      </c>
      <c r="R108" s="215">
        <f>IF(kwantylowa!$E14=O$1,'wg H_Lorenc'!$E14,0)</f>
        <v>0</v>
      </c>
      <c r="S108" s="215">
        <f>IF(kwantylowa!$F14=O$1,'wg H_Lorenc'!$F14,0)</f>
        <v>0</v>
      </c>
      <c r="T108" s="215">
        <f>IF(kwantylowa!$G14=O$1,'wg H_Lorenc'!$G14,0)</f>
        <v>0</v>
      </c>
      <c r="U108" s="215">
        <f>IF(kwantylowa!$H14=O$1,'wg H_Lorenc'!$H14,0)</f>
        <v>0</v>
      </c>
      <c r="V108" s="215">
        <f>IF(kwantylowa!$I14=O$1,'wg H_Lorenc'!$I14,0)</f>
        <v>0</v>
      </c>
      <c r="W108" s="215">
        <f>IF(kwantylowa!$J14=O$1,'wg H_Lorenc'!$J14,0)</f>
        <v>0</v>
      </c>
      <c r="X108" s="215">
        <f>IF(kwantylowa!$K14=O$1,'wg H_Lorenc'!$K14,0)</f>
        <v>0</v>
      </c>
      <c r="Y108" s="215">
        <f>IF(kwantylowa!$L14=O$1,'wg H_Lorenc'!$L14,0)</f>
        <v>0</v>
      </c>
      <c r="Z108" s="215">
        <f>IF(kwantylowa!$M14=O$1,'wg H_Lorenc'!$M14,0)</f>
        <v>0</v>
      </c>
      <c r="AB108" s="215">
        <f>IF(kwantylowa!$B14=AB$1,'wg H_Lorenc'!$B14,0)</f>
        <v>0</v>
      </c>
      <c r="AC108" s="215">
        <f>IF(kwantylowa!$C14=AB$1,'wg H_Lorenc'!$C14,0)</f>
        <v>0</v>
      </c>
      <c r="AD108" s="215">
        <f>IF(kwantylowa!$D14=AB$1,'wg H_Lorenc'!$D14,0)</f>
        <v>0</v>
      </c>
      <c r="AE108" s="215">
        <f>IF(kwantylowa!$E14=AB$1,'wg H_Lorenc'!$E14,0)</f>
        <v>0</v>
      </c>
      <c r="AF108" s="215">
        <f>IF(kwantylowa!$F14=AB$1,'wg H_Lorenc'!$F14,0)</f>
        <v>0</v>
      </c>
      <c r="AG108" s="215">
        <f>IF(kwantylowa!$G14=AB$1,'wg H_Lorenc'!$G14,0)</f>
        <v>0</v>
      </c>
      <c r="AH108" s="215">
        <f>IF(kwantylowa!$H14=AB$1,'wg H_Lorenc'!$H14,0)</f>
        <v>0</v>
      </c>
      <c r="AI108" s="215">
        <f>IF(kwantylowa!$I14=AB$1,'wg H_Lorenc'!$I14,0)</f>
        <v>0</v>
      </c>
      <c r="AJ108" s="215">
        <f>IF(kwantylowa!$J14=AB$1,'wg H_Lorenc'!$J14,0)</f>
        <v>0</v>
      </c>
      <c r="AK108" s="215">
        <f>IF(kwantylowa!$K14=AB$1,'wg H_Lorenc'!$K14,0)</f>
        <v>0</v>
      </c>
      <c r="AL108" s="215">
        <f>IF(kwantylowa!$L14=AB$1,'wg H_Lorenc'!$L14,0)</f>
        <v>0</v>
      </c>
      <c r="AM108" s="215">
        <f>IF(kwantylowa!$M14=AB$1,'wg H_Lorenc'!$M14,0)</f>
        <v>0</v>
      </c>
      <c r="AO108" s="215">
        <f>IF(kwantylowa!$B14=AO$1,'wg H_Lorenc'!$B14,0)</f>
        <v>0</v>
      </c>
      <c r="AP108" s="215">
        <f>IF(kwantylowa!$C14=AO$1,'wg H_Lorenc'!$C14,0)</f>
        <v>3</v>
      </c>
      <c r="AQ108" s="215">
        <f>IF(kwantylowa!$D14=AO$1,'wg H_Lorenc'!$D14,0)</f>
        <v>0</v>
      </c>
      <c r="AR108" s="215">
        <f>IF(kwantylowa!$E14=AO$1,'wg H_Lorenc'!$E14,0)</f>
        <v>0</v>
      </c>
      <c r="AS108" s="215">
        <f>IF(kwantylowa!$F14=AO$1,'wg H_Lorenc'!$F14,0)</f>
        <v>0</v>
      </c>
      <c r="AT108" s="215">
        <f>IF(kwantylowa!$G14=AO$1,'wg H_Lorenc'!$G14,0)</f>
        <v>0</v>
      </c>
      <c r="AU108" s="215">
        <f>IF(kwantylowa!$H14=AO$1,'wg H_Lorenc'!$H14,0)</f>
        <v>0</v>
      </c>
      <c r="AV108" s="215">
        <f>IF(kwantylowa!$I14=AO$1,'wg H_Lorenc'!$I14,0)</f>
        <v>0</v>
      </c>
      <c r="AW108" s="215">
        <f>IF(kwantylowa!$J14=AO$1,'wg H_Lorenc'!$J14,0)</f>
        <v>0</v>
      </c>
      <c r="AX108" s="215">
        <f>IF(kwantylowa!$K14=AO$1,'wg H_Lorenc'!$K14,0)</f>
        <v>0</v>
      </c>
      <c r="AY108" s="215">
        <f>IF(kwantylowa!$L14=AO$1,'wg H_Lorenc'!$L14,0)</f>
        <v>0</v>
      </c>
      <c r="AZ108" s="215">
        <f>IF(kwantylowa!$M14=AO$1,'wg H_Lorenc'!$M14,0)</f>
        <v>4</v>
      </c>
      <c r="BB108" s="215">
        <f>IF(kwantylowa!$B14=BB$1,'wg H_Lorenc'!$B14,0)</f>
        <v>0</v>
      </c>
      <c r="BC108" s="215">
        <f>IF(kwantylowa!$C14=BB$1,'wg H_Lorenc'!$C14,0)</f>
        <v>0</v>
      </c>
      <c r="BD108" s="215">
        <f>IF(kwantylowa!$D14=BB$1,'wg H_Lorenc'!$D14,0)</f>
        <v>0</v>
      </c>
      <c r="BE108" s="215">
        <f>IF(kwantylowa!$E14=BB$1,'wg H_Lorenc'!$E14,0)</f>
        <v>0</v>
      </c>
      <c r="BF108" s="215">
        <f>IF(kwantylowa!$F14=BB$1,'wg H_Lorenc'!$F14,0)</f>
        <v>0</v>
      </c>
      <c r="BG108" s="215">
        <f>IF(kwantylowa!$G14=BB$1,'wg H_Lorenc'!$G14,0)</f>
        <v>0</v>
      </c>
      <c r="BH108" s="215">
        <f>IF(kwantylowa!$H14=BB$1,'wg H_Lorenc'!$H14,0)</f>
        <v>0</v>
      </c>
      <c r="BI108" s="215">
        <f>IF(kwantylowa!$I14=BB$1,'wg H_Lorenc'!$I14,0)</f>
        <v>0</v>
      </c>
      <c r="BJ108" s="215">
        <f>IF(kwantylowa!$J14=BB$1,'wg H_Lorenc'!$J14,0)</f>
        <v>0</v>
      </c>
      <c r="BK108" s="215">
        <f>IF(kwantylowa!$K14=BB$1,'wg H_Lorenc'!$K14,0)</f>
        <v>0</v>
      </c>
      <c r="BL108" s="215">
        <f>IF(kwantylowa!$L14=BB$1,'wg H_Lorenc'!$L14,0)</f>
        <v>0</v>
      </c>
      <c r="BM108" s="215">
        <f>IF(kwantylowa!$M14=BB$1,'wg H_Lorenc'!$M14,0)</f>
        <v>0</v>
      </c>
      <c r="BO108" s="215">
        <f>IF(kwantylowa!$B14=BO$1,'wg H_Lorenc'!$B14,0)</f>
        <v>4</v>
      </c>
      <c r="BP108" s="215">
        <f>IF(kwantylowa!$C14=BO$1,'wg H_Lorenc'!$C14,0)</f>
        <v>0</v>
      </c>
      <c r="BQ108" s="215">
        <f>IF(kwantylowa!$D14=BO$1,'wg H_Lorenc'!$D14,0)</f>
        <v>0</v>
      </c>
      <c r="BR108" s="215">
        <f>IF(kwantylowa!$E14=BO$1,'wg H_Lorenc'!$E14,0)</f>
        <v>0</v>
      </c>
      <c r="BS108" s="215">
        <f>IF(kwantylowa!$F14=BO$1,'wg H_Lorenc'!$F14,0)</f>
        <v>0</v>
      </c>
      <c r="BT108" s="215">
        <f>IF(kwantylowa!$G14=BO$1,'wg H_Lorenc'!$G14,0)</f>
        <v>6</v>
      </c>
      <c r="BU108" s="215">
        <f>IF(kwantylowa!$H14=BO$1,'wg H_Lorenc'!$H14,0)</f>
        <v>0</v>
      </c>
      <c r="BV108" s="215">
        <f>IF(kwantylowa!$I14=BO$1,'wg H_Lorenc'!$I14,0)</f>
        <v>0</v>
      </c>
      <c r="BW108" s="215">
        <f>IF(kwantylowa!$J14=BO$1,'wg H_Lorenc'!$J14,0)</f>
        <v>0</v>
      </c>
      <c r="BX108" s="215">
        <f>IF(kwantylowa!$K14=BO$1,'wg H_Lorenc'!$K14,0)</f>
        <v>0</v>
      </c>
      <c r="BY108" s="215">
        <f>IF(kwantylowa!$L14=BO$1,'wg H_Lorenc'!$L14,0)</f>
        <v>0</v>
      </c>
      <c r="BZ108" s="215">
        <f>IF(kwantylowa!$M14=BO$1,'wg H_Lorenc'!$M14,0)</f>
        <v>0</v>
      </c>
      <c r="CB108" s="215">
        <f>IF(kwantylowa!$B14=CB$1,'wg H_Lorenc'!$B14,0)</f>
        <v>0</v>
      </c>
      <c r="CC108" s="215">
        <f>IF(kwantylowa!$C14=CB$1,'wg H_Lorenc'!$C14,0)</f>
        <v>0</v>
      </c>
      <c r="CD108" s="215">
        <f>IF(kwantylowa!$D14=CB$1,'wg H_Lorenc'!$D14,0)</f>
        <v>5</v>
      </c>
      <c r="CE108" s="215">
        <f>IF(kwantylowa!$E14=CB$1,'wg H_Lorenc'!$E14,0)</f>
        <v>0</v>
      </c>
      <c r="CF108" s="215">
        <f>IF(kwantylowa!$F14=CB$1,'wg H_Lorenc'!$F14,0)</f>
        <v>0</v>
      </c>
      <c r="CG108" s="215">
        <f>IF(kwantylowa!$G14=CB$1,'wg H_Lorenc'!$G14,0)</f>
        <v>0</v>
      </c>
      <c r="CH108" s="215">
        <f>IF(kwantylowa!$H14=CB$1,'wg H_Lorenc'!$H14,0)</f>
        <v>0</v>
      </c>
      <c r="CI108" s="215">
        <f>IF(kwantylowa!$I14=CB$1,'wg H_Lorenc'!$I14,0)</f>
        <v>0</v>
      </c>
      <c r="CJ108" s="215">
        <f>IF(kwantylowa!$J14=CB$1,'wg H_Lorenc'!$J14,0)</f>
        <v>6</v>
      </c>
      <c r="CK108" s="215">
        <f>IF(kwantylowa!$K14=CB$1,'wg H_Lorenc'!$K14,0)</f>
        <v>0</v>
      </c>
      <c r="CL108" s="215">
        <f>IF(kwantylowa!$L14=CB$1,'wg H_Lorenc'!$L14,0)</f>
        <v>6</v>
      </c>
      <c r="CM108" s="215">
        <f>IF(kwantylowa!$M14=CB$1,'wg H_Lorenc'!$M14,0)</f>
        <v>0</v>
      </c>
      <c r="CO108" s="215">
        <f>IF(kwantylowa!$B14=CO$1,'wg H_Lorenc'!$B14,0)</f>
        <v>0</v>
      </c>
      <c r="CP108" s="215">
        <f>IF(kwantylowa!$C14=CO$1,'wg H_Lorenc'!$C14,0)</f>
        <v>0</v>
      </c>
      <c r="CQ108" s="215">
        <f>IF(kwantylowa!$D14=CO$1,'wg H_Lorenc'!$D14,0)</f>
        <v>0</v>
      </c>
      <c r="CR108" s="215">
        <f>IF(kwantylowa!$E14=CO$1,'wg H_Lorenc'!$E14,0)</f>
        <v>0</v>
      </c>
      <c r="CS108" s="215">
        <f>IF(kwantylowa!$F14=CO$1,'wg H_Lorenc'!$F14,0)</f>
        <v>0</v>
      </c>
      <c r="CT108" s="215">
        <f>IF(kwantylowa!$G14=CO$1,'wg H_Lorenc'!$G14,0)</f>
        <v>0</v>
      </c>
      <c r="CU108" s="215">
        <f>IF(kwantylowa!$H14=CO$1,'wg H_Lorenc'!$H14,0)</f>
        <v>7</v>
      </c>
      <c r="CV108" s="215">
        <f>IF(kwantylowa!$I14=CO$1,'wg H_Lorenc'!$I14,0)</f>
        <v>7</v>
      </c>
      <c r="CW108" s="215">
        <f>IF(kwantylowa!$J14=CO$1,'wg H_Lorenc'!$J14,0)</f>
        <v>0</v>
      </c>
      <c r="CX108" s="215">
        <f>IF(kwantylowa!$K14=CO$1,'wg H_Lorenc'!$K14,0)</f>
        <v>7</v>
      </c>
      <c r="CY108" s="215">
        <f>IF(kwantylowa!$L14=CO$1,'wg H_Lorenc'!$L14,0)</f>
        <v>0</v>
      </c>
      <c r="CZ108" s="215">
        <f>IF(kwantylowa!$M14=CO$1,'wg H_Lorenc'!$M14,0)</f>
        <v>0</v>
      </c>
      <c r="DB108" s="215">
        <f>IF(kwantylowa!$B14=DB$1,'wg H_Lorenc'!$B14,0)</f>
        <v>0</v>
      </c>
      <c r="DC108" s="215">
        <f>IF(kwantylowa!$C14=DB$1,'wg H_Lorenc'!$C14,0)</f>
        <v>0</v>
      </c>
      <c r="DD108" s="215">
        <f>IF(kwantylowa!$D14=DB$1,'wg H_Lorenc'!$D14,0)</f>
        <v>0</v>
      </c>
      <c r="DE108" s="215">
        <f>IF(kwantylowa!$E14=DB$1,'wg H_Lorenc'!$E14,0)</f>
        <v>0</v>
      </c>
      <c r="DF108" s="215">
        <f>IF(kwantylowa!$F14=DB$1,'wg H_Lorenc'!$F14,0)</f>
        <v>6</v>
      </c>
      <c r="DG108" s="215">
        <f>IF(kwantylowa!$G14=DB$1,'wg H_Lorenc'!$G14,0)</f>
        <v>0</v>
      </c>
      <c r="DH108" s="215">
        <f>IF(kwantylowa!$H14=DB$1,'wg H_Lorenc'!$H14,0)</f>
        <v>0</v>
      </c>
      <c r="DI108" s="215">
        <f>IF(kwantylowa!$I14=DB$1,'wg H_Lorenc'!$I14,0)</f>
        <v>0</v>
      </c>
      <c r="DJ108" s="215">
        <f>IF(kwantylowa!$J14=DB$1,'wg H_Lorenc'!$J14,0)</f>
        <v>0</v>
      </c>
      <c r="DK108" s="215">
        <f>IF(kwantylowa!$K14=DB$1,'wg H_Lorenc'!$K14,0)</f>
        <v>0</v>
      </c>
      <c r="DL108" s="215">
        <f>IF(kwantylowa!$L14=DB$1,'wg H_Lorenc'!$L14,0)</f>
        <v>0</v>
      </c>
      <c r="DM108" s="215">
        <f>IF(kwantylowa!$M14=DB$1,'wg H_Lorenc'!$M14,0)</f>
        <v>0</v>
      </c>
      <c r="DO108" s="215">
        <f>IF(kwantylowa!$B14=DO$1,'wg H_Lorenc'!$B14,0)</f>
        <v>0</v>
      </c>
      <c r="DP108" s="215">
        <f>IF(kwantylowa!$C14=DO$1,'wg H_Lorenc'!$C14,0)</f>
        <v>0</v>
      </c>
      <c r="DQ108" s="215">
        <f>IF(kwantylowa!$D14=DO$1,'wg H_Lorenc'!$D14,0)</f>
        <v>0</v>
      </c>
      <c r="DR108" s="215">
        <f>IF(kwantylowa!$E14=DO$1,'wg H_Lorenc'!$E14,0)</f>
        <v>0</v>
      </c>
      <c r="DS108" s="215">
        <f>IF(kwantylowa!$F14=DO$1,'wg H_Lorenc'!$F14,0)</f>
        <v>0</v>
      </c>
      <c r="DT108" s="215">
        <f>IF(kwantylowa!$G14=DO$1,'wg H_Lorenc'!$G14,0)</f>
        <v>0</v>
      </c>
      <c r="DU108" s="215">
        <f>IF(kwantylowa!$H14=DO$1,'wg H_Lorenc'!$H14,0)</f>
        <v>0</v>
      </c>
      <c r="DV108" s="215">
        <f>IF(kwantylowa!$I14=DO$1,'wg H_Lorenc'!$I14,0)</f>
        <v>0</v>
      </c>
      <c r="DW108" s="215">
        <f>IF(kwantylowa!$J14=DO$1,'wg H_Lorenc'!$J14,0)</f>
        <v>0</v>
      </c>
      <c r="DX108" s="215">
        <f>IF(kwantylowa!$K14=DO$1,'wg H_Lorenc'!$K14,0)</f>
        <v>0</v>
      </c>
      <c r="DY108" s="215">
        <f>IF(kwantylowa!$L14=DO$1,'wg H_Lorenc'!$L14,0)</f>
        <v>0</v>
      </c>
      <c r="DZ108" s="215">
        <f>IF(kwantylowa!$M14=DO$1,'wg H_Lorenc'!$M14,0)</f>
        <v>0</v>
      </c>
      <c r="EB108" s="215">
        <f>IF(kwantylowa!$B14=EB$1,'wg H_Lorenc'!$B14,0)</f>
        <v>0</v>
      </c>
      <c r="EC108" s="215">
        <f>IF(kwantylowa!$C14=EB$1,'wg H_Lorenc'!$C14,0)</f>
        <v>0</v>
      </c>
      <c r="ED108" s="215">
        <f>IF(kwantylowa!$D14=EB$1,'wg H_Lorenc'!$D14,0)</f>
        <v>0</v>
      </c>
      <c r="EE108" s="215">
        <f>IF(kwantylowa!$E14=EB$1,'wg H_Lorenc'!$E14,0)</f>
        <v>8</v>
      </c>
      <c r="EF108" s="215">
        <f>IF(kwantylowa!$F14=EB$1,'wg H_Lorenc'!$F14,0)</f>
        <v>0</v>
      </c>
      <c r="EG108" s="215">
        <f>IF(kwantylowa!$G14=EB$1,'wg H_Lorenc'!$G14,0)</f>
        <v>0</v>
      </c>
      <c r="EH108" s="215">
        <f>IF(kwantylowa!$H14=EB$1,'wg H_Lorenc'!$H14,0)</f>
        <v>0</v>
      </c>
      <c r="EI108" s="215">
        <f>IF(kwantylowa!$I14=EB$1,'wg H_Lorenc'!$I14,0)</f>
        <v>0</v>
      </c>
      <c r="EJ108" s="215">
        <f>IF(kwantylowa!$J14=EB$1,'wg H_Lorenc'!$J14,0)</f>
        <v>0</v>
      </c>
      <c r="EK108" s="215">
        <f>IF(kwantylowa!$K14=EB$1,'wg H_Lorenc'!$K14,0)</f>
        <v>0</v>
      </c>
      <c r="EL108" s="215">
        <f>IF(kwantylowa!$L14=EB$1,'wg H_Lorenc'!$L14,0)</f>
        <v>0</v>
      </c>
      <c r="EM108" s="215">
        <f>IF(kwantylowa!$M14=EB$1,'wg H_Lorenc'!$M14,0)</f>
        <v>0</v>
      </c>
    </row>
    <row r="109" spans="1:143" ht="12.75">
      <c r="A109" s="133">
        <f>'w-wa'!A14</f>
        <v>1791</v>
      </c>
      <c r="B109" s="215">
        <f>IF(kwantylowa!B15=$A$1,'wg H_Lorenc'!B15,0)</f>
        <v>0</v>
      </c>
      <c r="C109" s="215">
        <f>IF(kwantylowa!C15=$A$1,'wg H_Lorenc'!C15,0)</f>
        <v>0</v>
      </c>
      <c r="D109" s="215">
        <f>IF(kwantylowa!D15=$A$1,'wg H_Lorenc'!D15,0)</f>
        <v>0</v>
      </c>
      <c r="E109" s="215">
        <f>IF(kwantylowa!E15=$A$1,'wg H_Lorenc'!E15,0)</f>
        <v>0</v>
      </c>
      <c r="F109" s="215">
        <f>IF(kwantylowa!F15=$A$1,'wg H_Lorenc'!F15,0)</f>
        <v>0</v>
      </c>
      <c r="G109" s="215">
        <f>IF(kwantylowa!G15=$A$1,'wg H_Lorenc'!G15,0)</f>
        <v>0</v>
      </c>
      <c r="H109" s="215">
        <f>IF(kwantylowa!H15=$A$1,'wg H_Lorenc'!H15,0)</f>
        <v>0</v>
      </c>
      <c r="I109" s="215">
        <f>IF(kwantylowa!I15=$A$1,'wg H_Lorenc'!I15,0)</f>
        <v>4</v>
      </c>
      <c r="J109" s="215">
        <f>IF(kwantylowa!J15=$A$1,'wg H_Lorenc'!J15,0)</f>
        <v>0</v>
      </c>
      <c r="K109" s="215">
        <f>IF(kwantylowa!K15=$A$1,'wg H_Lorenc'!K15,0)</f>
        <v>0</v>
      </c>
      <c r="L109" s="215">
        <f>IF(kwantylowa!L15=$A$1,'wg H_Lorenc'!L15,0)</f>
        <v>0</v>
      </c>
      <c r="M109" s="215">
        <f>IF(kwantylowa!M15=$A$1,'wg H_Lorenc'!M15,0)</f>
        <v>0</v>
      </c>
      <c r="O109" s="215">
        <f>IF(kwantylowa!$B15=O$1,'wg H_Lorenc'!$B15,0)</f>
        <v>0</v>
      </c>
      <c r="P109" s="215">
        <f>IF(kwantylowa!$C15=O$1,'wg H_Lorenc'!$C15,0)</f>
        <v>0</v>
      </c>
      <c r="Q109" s="215">
        <f>IF(kwantylowa!$D15=O$1,'wg H_Lorenc'!$D15,0)</f>
        <v>0</v>
      </c>
      <c r="R109" s="215">
        <f>IF(kwantylowa!$E15=O$1,'wg H_Lorenc'!$E15,0)</f>
        <v>0</v>
      </c>
      <c r="S109" s="215">
        <f>IF(kwantylowa!$F15=O$1,'wg H_Lorenc'!$F15,0)</f>
        <v>0</v>
      </c>
      <c r="T109" s="215">
        <f>IF(kwantylowa!$G15=O$1,'wg H_Lorenc'!$G15,0)</f>
        <v>0</v>
      </c>
      <c r="U109" s="215">
        <f>IF(kwantylowa!$H15=O$1,'wg H_Lorenc'!$H15,0)</f>
        <v>0</v>
      </c>
      <c r="V109" s="215">
        <f>IF(kwantylowa!$I15=O$1,'wg H_Lorenc'!$I15,0)</f>
        <v>0</v>
      </c>
      <c r="W109" s="215">
        <f>IF(kwantylowa!$J15=O$1,'wg H_Lorenc'!$J15,0)</f>
        <v>0</v>
      </c>
      <c r="X109" s="215">
        <f>IF(kwantylowa!$K15=O$1,'wg H_Lorenc'!$K15,0)</f>
        <v>0</v>
      </c>
      <c r="Y109" s="215">
        <f>IF(kwantylowa!$L15=O$1,'wg H_Lorenc'!$L15,0)</f>
        <v>0</v>
      </c>
      <c r="Z109" s="215">
        <f>IF(kwantylowa!$M15=O$1,'wg H_Lorenc'!$M15,0)</f>
        <v>0</v>
      </c>
      <c r="AB109" s="215">
        <f>IF(kwantylowa!$B15=AB$1,'wg H_Lorenc'!$B15,0)</f>
        <v>3</v>
      </c>
      <c r="AC109" s="215">
        <f>IF(kwantylowa!$C15=AB$1,'wg H_Lorenc'!$C15,0)</f>
        <v>0</v>
      </c>
      <c r="AD109" s="215">
        <f>IF(kwantylowa!$D15=AB$1,'wg H_Lorenc'!$D15,0)</f>
        <v>0</v>
      </c>
      <c r="AE109" s="215">
        <f>IF(kwantylowa!$E15=AB$1,'wg H_Lorenc'!$E15,0)</f>
        <v>3</v>
      </c>
      <c r="AF109" s="215">
        <f>IF(kwantylowa!$F15=AB$1,'wg H_Lorenc'!$F15,0)</f>
        <v>0</v>
      </c>
      <c r="AG109" s="215">
        <f>IF(kwantylowa!$G15=AB$1,'wg H_Lorenc'!$G15,0)</f>
        <v>0</v>
      </c>
      <c r="AH109" s="215">
        <f>IF(kwantylowa!$H15=AB$1,'wg H_Lorenc'!$H15,0)</f>
        <v>0</v>
      </c>
      <c r="AI109" s="215">
        <f>IF(kwantylowa!$I15=AB$1,'wg H_Lorenc'!$I15,0)</f>
        <v>0</v>
      </c>
      <c r="AJ109" s="215">
        <f>IF(kwantylowa!$J15=AB$1,'wg H_Lorenc'!$J15,0)</f>
        <v>0</v>
      </c>
      <c r="AK109" s="215">
        <f>IF(kwantylowa!$K15=AB$1,'wg H_Lorenc'!$K15,0)</f>
        <v>0</v>
      </c>
      <c r="AL109" s="215">
        <f>IF(kwantylowa!$L15=AB$1,'wg H_Lorenc'!$L15,0)</f>
        <v>0</v>
      </c>
      <c r="AM109" s="215">
        <f>IF(kwantylowa!$M15=AB$1,'wg H_Lorenc'!$M15,0)</f>
        <v>0</v>
      </c>
      <c r="AO109" s="215">
        <f>IF(kwantylowa!$B15=AO$1,'wg H_Lorenc'!$B15,0)</f>
        <v>0</v>
      </c>
      <c r="AP109" s="215">
        <f>IF(kwantylowa!$C15=AO$1,'wg H_Lorenc'!$C15,0)</f>
        <v>0</v>
      </c>
      <c r="AQ109" s="215">
        <f>IF(kwantylowa!$D15=AO$1,'wg H_Lorenc'!$D15,0)</f>
        <v>0</v>
      </c>
      <c r="AR109" s="215">
        <f>IF(kwantylowa!$E15=AO$1,'wg H_Lorenc'!$E15,0)</f>
        <v>0</v>
      </c>
      <c r="AS109" s="215">
        <f>IF(kwantylowa!$F15=AO$1,'wg H_Lorenc'!$F15,0)</f>
        <v>0</v>
      </c>
      <c r="AT109" s="215">
        <f>IF(kwantylowa!$G15=AO$1,'wg H_Lorenc'!$G15,0)</f>
        <v>0</v>
      </c>
      <c r="AU109" s="215">
        <f>IF(kwantylowa!$H15=AO$1,'wg H_Lorenc'!$H15,0)</f>
        <v>0</v>
      </c>
      <c r="AV109" s="215">
        <f>IF(kwantylowa!$I15=AO$1,'wg H_Lorenc'!$I15,0)</f>
        <v>0</v>
      </c>
      <c r="AW109" s="215">
        <f>IF(kwantylowa!$J15=AO$1,'wg H_Lorenc'!$J15,0)</f>
        <v>0</v>
      </c>
      <c r="AX109" s="215">
        <f>IF(kwantylowa!$K15=AO$1,'wg H_Lorenc'!$K15,0)</f>
        <v>0</v>
      </c>
      <c r="AY109" s="215">
        <f>IF(kwantylowa!$L15=AO$1,'wg H_Lorenc'!$L15,0)</f>
        <v>0</v>
      </c>
      <c r="AZ109" s="215">
        <f>IF(kwantylowa!$M15=AO$1,'wg H_Lorenc'!$M15,0)</f>
        <v>0</v>
      </c>
      <c r="BB109" s="215">
        <f>IF(kwantylowa!$B15=BB$1,'wg H_Lorenc'!$B15,0)</f>
        <v>0</v>
      </c>
      <c r="BC109" s="215">
        <f>IF(kwantylowa!$C15=BB$1,'wg H_Lorenc'!$C15,0)</f>
        <v>0</v>
      </c>
      <c r="BD109" s="215">
        <f>IF(kwantylowa!$D15=BB$1,'wg H_Lorenc'!$D15,0)</f>
        <v>0</v>
      </c>
      <c r="BE109" s="215">
        <f>IF(kwantylowa!$E15=BB$1,'wg H_Lorenc'!$E15,0)</f>
        <v>0</v>
      </c>
      <c r="BF109" s="215">
        <f>IF(kwantylowa!$F15=BB$1,'wg H_Lorenc'!$F15,0)</f>
        <v>0</v>
      </c>
      <c r="BG109" s="215">
        <f>IF(kwantylowa!$G15=BB$1,'wg H_Lorenc'!$G15,0)</f>
        <v>0</v>
      </c>
      <c r="BH109" s="215">
        <f>IF(kwantylowa!$H15=BB$1,'wg H_Lorenc'!$H15,0)</f>
        <v>0</v>
      </c>
      <c r="BI109" s="215">
        <f>IF(kwantylowa!$I15=BB$1,'wg H_Lorenc'!$I15,0)</f>
        <v>0</v>
      </c>
      <c r="BJ109" s="215">
        <f>IF(kwantylowa!$J15=BB$1,'wg H_Lorenc'!$J15,0)</f>
        <v>0</v>
      </c>
      <c r="BK109" s="215">
        <f>IF(kwantylowa!$K15=BB$1,'wg H_Lorenc'!$K15,0)</f>
        <v>0</v>
      </c>
      <c r="BL109" s="215">
        <f>IF(kwantylowa!$L15=BB$1,'wg H_Lorenc'!$L15,0)</f>
        <v>0</v>
      </c>
      <c r="BM109" s="215">
        <f>IF(kwantylowa!$M15=BB$1,'wg H_Lorenc'!$M15,0)</f>
        <v>0</v>
      </c>
      <c r="BO109" s="215">
        <f>IF(kwantylowa!$B15=BO$1,'wg H_Lorenc'!$B15,0)</f>
        <v>0</v>
      </c>
      <c r="BP109" s="215">
        <f>IF(kwantylowa!$C15=BO$1,'wg H_Lorenc'!$C15,0)</f>
        <v>5</v>
      </c>
      <c r="BQ109" s="215">
        <f>IF(kwantylowa!$D15=BO$1,'wg H_Lorenc'!$D15,0)</f>
        <v>0</v>
      </c>
      <c r="BR109" s="215">
        <f>IF(kwantylowa!$E15=BO$1,'wg H_Lorenc'!$E15,0)</f>
        <v>0</v>
      </c>
      <c r="BS109" s="215">
        <f>IF(kwantylowa!$F15=BO$1,'wg H_Lorenc'!$F15,0)</f>
        <v>0</v>
      </c>
      <c r="BT109" s="215">
        <f>IF(kwantylowa!$G15=BO$1,'wg H_Lorenc'!$G15,0)</f>
        <v>0</v>
      </c>
      <c r="BU109" s="215">
        <f>IF(kwantylowa!$H15=BO$1,'wg H_Lorenc'!$H15,0)</f>
        <v>6</v>
      </c>
      <c r="BV109" s="215">
        <f>IF(kwantylowa!$I15=BO$1,'wg H_Lorenc'!$I15,0)</f>
        <v>0</v>
      </c>
      <c r="BW109" s="215">
        <f>IF(kwantylowa!$J15=BO$1,'wg H_Lorenc'!$J15,0)</f>
        <v>6</v>
      </c>
      <c r="BX109" s="215">
        <f>IF(kwantylowa!$K15=BO$1,'wg H_Lorenc'!$K15,0)</f>
        <v>0</v>
      </c>
      <c r="BY109" s="215">
        <f>IF(kwantylowa!$L15=BO$1,'wg H_Lorenc'!$L15,0)</f>
        <v>0</v>
      </c>
      <c r="BZ109" s="215">
        <f>IF(kwantylowa!$M15=BO$1,'wg H_Lorenc'!$M15,0)</f>
        <v>0</v>
      </c>
      <c r="CB109" s="215">
        <f>IF(kwantylowa!$B15=CB$1,'wg H_Lorenc'!$B15,0)</f>
        <v>0</v>
      </c>
      <c r="CC109" s="215">
        <f>IF(kwantylowa!$C15=CB$1,'wg H_Lorenc'!$C15,0)</f>
        <v>0</v>
      </c>
      <c r="CD109" s="215">
        <f>IF(kwantylowa!$D15=CB$1,'wg H_Lorenc'!$D15,0)</f>
        <v>5</v>
      </c>
      <c r="CE109" s="215">
        <f>IF(kwantylowa!$E15=CB$1,'wg H_Lorenc'!$E15,0)</f>
        <v>0</v>
      </c>
      <c r="CF109" s="215">
        <f>IF(kwantylowa!$F15=CB$1,'wg H_Lorenc'!$F15,0)</f>
        <v>0</v>
      </c>
      <c r="CG109" s="215">
        <f>IF(kwantylowa!$G15=CB$1,'wg H_Lorenc'!$G15,0)</f>
        <v>0</v>
      </c>
      <c r="CH109" s="215">
        <f>IF(kwantylowa!$H15=CB$1,'wg H_Lorenc'!$H15,0)</f>
        <v>0</v>
      </c>
      <c r="CI109" s="215">
        <f>IF(kwantylowa!$I15=CB$1,'wg H_Lorenc'!$I15,0)</f>
        <v>0</v>
      </c>
      <c r="CJ109" s="215">
        <f>IF(kwantylowa!$J15=CB$1,'wg H_Lorenc'!$J15,0)</f>
        <v>0</v>
      </c>
      <c r="CK109" s="215">
        <f>IF(kwantylowa!$K15=CB$1,'wg H_Lorenc'!$K15,0)</f>
        <v>0</v>
      </c>
      <c r="CL109" s="215">
        <f>IF(kwantylowa!$L15=CB$1,'wg H_Lorenc'!$L15,0)</f>
        <v>6</v>
      </c>
      <c r="CM109" s="215">
        <f>IF(kwantylowa!$M15=CB$1,'wg H_Lorenc'!$M15,0)</f>
        <v>5</v>
      </c>
      <c r="CO109" s="215">
        <f>IF(kwantylowa!$B15=CO$1,'wg H_Lorenc'!$B15,0)</f>
        <v>0</v>
      </c>
      <c r="CP109" s="215">
        <f>IF(kwantylowa!$C15=CO$1,'wg H_Lorenc'!$C15,0)</f>
        <v>0</v>
      </c>
      <c r="CQ109" s="215">
        <f>IF(kwantylowa!$D15=CO$1,'wg H_Lorenc'!$D15,0)</f>
        <v>0</v>
      </c>
      <c r="CR109" s="215">
        <f>IF(kwantylowa!$E15=CO$1,'wg H_Lorenc'!$E15,0)</f>
        <v>0</v>
      </c>
      <c r="CS109" s="215">
        <f>IF(kwantylowa!$F15=CO$1,'wg H_Lorenc'!$F15,0)</f>
        <v>0</v>
      </c>
      <c r="CT109" s="215">
        <f>IF(kwantylowa!$G15=CO$1,'wg H_Lorenc'!$G15,0)</f>
        <v>0</v>
      </c>
      <c r="CU109" s="215">
        <f>IF(kwantylowa!$H15=CO$1,'wg H_Lorenc'!$H15,0)</f>
        <v>0</v>
      </c>
      <c r="CV109" s="215">
        <f>IF(kwantylowa!$I15=CO$1,'wg H_Lorenc'!$I15,0)</f>
        <v>0</v>
      </c>
      <c r="CW109" s="215">
        <f>IF(kwantylowa!$J15=CO$1,'wg H_Lorenc'!$J15,0)</f>
        <v>0</v>
      </c>
      <c r="CX109" s="215">
        <f>IF(kwantylowa!$K15=CO$1,'wg H_Lorenc'!$K15,0)</f>
        <v>6</v>
      </c>
      <c r="CY109" s="215">
        <f>IF(kwantylowa!$L15=CO$1,'wg H_Lorenc'!$L15,0)</f>
        <v>0</v>
      </c>
      <c r="CZ109" s="215">
        <f>IF(kwantylowa!$M15=CO$1,'wg H_Lorenc'!$M15,0)</f>
        <v>0</v>
      </c>
      <c r="DB109" s="215">
        <f>IF(kwantylowa!$B15=DB$1,'wg H_Lorenc'!$B15,0)</f>
        <v>0</v>
      </c>
      <c r="DC109" s="215">
        <f>IF(kwantylowa!$C15=DB$1,'wg H_Lorenc'!$C15,0)</f>
        <v>0</v>
      </c>
      <c r="DD109" s="215">
        <f>IF(kwantylowa!$D15=DB$1,'wg H_Lorenc'!$D15,0)</f>
        <v>0</v>
      </c>
      <c r="DE109" s="215">
        <f>IF(kwantylowa!$E15=DB$1,'wg H_Lorenc'!$E15,0)</f>
        <v>0</v>
      </c>
      <c r="DF109" s="215">
        <f>IF(kwantylowa!$F15=DB$1,'wg H_Lorenc'!$F15,0)</f>
        <v>0</v>
      </c>
      <c r="DG109" s="215">
        <f>IF(kwantylowa!$G15=DB$1,'wg H_Lorenc'!$G15,0)</f>
        <v>6</v>
      </c>
      <c r="DH109" s="215">
        <f>IF(kwantylowa!$H15=DB$1,'wg H_Lorenc'!$H15,0)</f>
        <v>0</v>
      </c>
      <c r="DI109" s="215">
        <f>IF(kwantylowa!$I15=DB$1,'wg H_Lorenc'!$I15,0)</f>
        <v>0</v>
      </c>
      <c r="DJ109" s="215">
        <f>IF(kwantylowa!$J15=DB$1,'wg H_Lorenc'!$J15,0)</f>
        <v>0</v>
      </c>
      <c r="DK109" s="215">
        <f>IF(kwantylowa!$K15=DB$1,'wg H_Lorenc'!$K15,0)</f>
        <v>0</v>
      </c>
      <c r="DL109" s="215">
        <f>IF(kwantylowa!$L15=DB$1,'wg H_Lorenc'!$L15,0)</f>
        <v>0</v>
      </c>
      <c r="DM109" s="215">
        <f>IF(kwantylowa!$M15=DB$1,'wg H_Lorenc'!$M15,0)</f>
        <v>0</v>
      </c>
      <c r="DO109" s="215">
        <f>IF(kwantylowa!$B15=DO$1,'wg H_Lorenc'!$B15,0)</f>
        <v>0</v>
      </c>
      <c r="DP109" s="215">
        <f>IF(kwantylowa!$C15=DO$1,'wg H_Lorenc'!$C15,0)</f>
        <v>0</v>
      </c>
      <c r="DQ109" s="215">
        <f>IF(kwantylowa!$D15=DO$1,'wg H_Lorenc'!$D15,0)</f>
        <v>0</v>
      </c>
      <c r="DR109" s="215">
        <f>IF(kwantylowa!$E15=DO$1,'wg H_Lorenc'!$E15,0)</f>
        <v>0</v>
      </c>
      <c r="DS109" s="215">
        <f>IF(kwantylowa!$F15=DO$1,'wg H_Lorenc'!$F15,0)</f>
        <v>6</v>
      </c>
      <c r="DT109" s="215">
        <f>IF(kwantylowa!$G15=DO$1,'wg H_Lorenc'!$G15,0)</f>
        <v>0</v>
      </c>
      <c r="DU109" s="215">
        <f>IF(kwantylowa!$H15=DO$1,'wg H_Lorenc'!$H15,0)</f>
        <v>0</v>
      </c>
      <c r="DV109" s="215">
        <f>IF(kwantylowa!$I15=DO$1,'wg H_Lorenc'!$I15,0)</f>
        <v>0</v>
      </c>
      <c r="DW109" s="215">
        <f>IF(kwantylowa!$J15=DO$1,'wg H_Lorenc'!$J15,0)</f>
        <v>0</v>
      </c>
      <c r="DX109" s="215">
        <f>IF(kwantylowa!$K15=DO$1,'wg H_Lorenc'!$K15,0)</f>
        <v>0</v>
      </c>
      <c r="DY109" s="215">
        <f>IF(kwantylowa!$L15=DO$1,'wg H_Lorenc'!$L15,0)</f>
        <v>0</v>
      </c>
      <c r="DZ109" s="215">
        <f>IF(kwantylowa!$M15=DO$1,'wg H_Lorenc'!$M15,0)</f>
        <v>0</v>
      </c>
      <c r="EB109" s="215">
        <f>IF(kwantylowa!$B15=EB$1,'wg H_Lorenc'!$B15,0)</f>
        <v>0</v>
      </c>
      <c r="EC109" s="215">
        <f>IF(kwantylowa!$C15=EB$1,'wg H_Lorenc'!$C15,0)</f>
        <v>0</v>
      </c>
      <c r="ED109" s="215">
        <f>IF(kwantylowa!$D15=EB$1,'wg H_Lorenc'!$D15,0)</f>
        <v>0</v>
      </c>
      <c r="EE109" s="215">
        <f>IF(kwantylowa!$E15=EB$1,'wg H_Lorenc'!$E15,0)</f>
        <v>0</v>
      </c>
      <c r="EF109" s="215">
        <f>IF(kwantylowa!$F15=EB$1,'wg H_Lorenc'!$F15,0)</f>
        <v>0</v>
      </c>
      <c r="EG109" s="215">
        <f>IF(kwantylowa!$G15=EB$1,'wg H_Lorenc'!$G15,0)</f>
        <v>0</v>
      </c>
      <c r="EH109" s="215">
        <f>IF(kwantylowa!$H15=EB$1,'wg H_Lorenc'!$H15,0)</f>
        <v>0</v>
      </c>
      <c r="EI109" s="215">
        <f>IF(kwantylowa!$I15=EB$1,'wg H_Lorenc'!$I15,0)</f>
        <v>0</v>
      </c>
      <c r="EJ109" s="215">
        <f>IF(kwantylowa!$J15=EB$1,'wg H_Lorenc'!$J15,0)</f>
        <v>0</v>
      </c>
      <c r="EK109" s="215">
        <f>IF(kwantylowa!$K15=EB$1,'wg H_Lorenc'!$K15,0)</f>
        <v>0</v>
      </c>
      <c r="EL109" s="215">
        <f>IF(kwantylowa!$L15=EB$1,'wg H_Lorenc'!$L15,0)</f>
        <v>0</v>
      </c>
      <c r="EM109" s="215">
        <f>IF(kwantylowa!$M15=EB$1,'wg H_Lorenc'!$M15,0)</f>
        <v>0</v>
      </c>
    </row>
    <row r="110" spans="1:143" ht="12.75">
      <c r="A110" s="133">
        <f>'w-wa'!A15</f>
        <v>1792</v>
      </c>
      <c r="B110" s="215">
        <f>IF(kwantylowa!B16=$A$1,'wg H_Lorenc'!B16,0)</f>
        <v>0</v>
      </c>
      <c r="C110" s="215">
        <f>IF(kwantylowa!C16=$A$1,'wg H_Lorenc'!C16,0)</f>
        <v>0</v>
      </c>
      <c r="D110" s="215">
        <f>IF(kwantylowa!D16=$A$1,'wg H_Lorenc'!D16,0)</f>
        <v>0</v>
      </c>
      <c r="E110" s="215">
        <f>IF(kwantylowa!E16=$A$1,'wg H_Lorenc'!E16,0)</f>
        <v>0</v>
      </c>
      <c r="F110" s="215">
        <f>IF(kwantylowa!F16=$A$1,'wg H_Lorenc'!F16,0)</f>
        <v>0</v>
      </c>
      <c r="G110" s="215">
        <f>IF(kwantylowa!G16=$A$1,'wg H_Lorenc'!G16,0)</f>
        <v>0</v>
      </c>
      <c r="H110" s="215">
        <f>IF(kwantylowa!H16=$A$1,'wg H_Lorenc'!H16,0)</f>
        <v>0</v>
      </c>
      <c r="I110" s="215">
        <f>IF(kwantylowa!I16=$A$1,'wg H_Lorenc'!I16,0)</f>
        <v>0</v>
      </c>
      <c r="J110" s="215">
        <f>IF(kwantylowa!J16=$A$1,'wg H_Lorenc'!J16,0)</f>
        <v>0</v>
      </c>
      <c r="K110" s="215">
        <f>IF(kwantylowa!K16=$A$1,'wg H_Lorenc'!K16,0)</f>
        <v>0</v>
      </c>
      <c r="L110" s="215">
        <f>IF(kwantylowa!L16=$A$1,'wg H_Lorenc'!L16,0)</f>
        <v>0</v>
      </c>
      <c r="M110" s="215">
        <f>IF(kwantylowa!M16=$A$1,'wg H_Lorenc'!M16,0)</f>
        <v>0</v>
      </c>
      <c r="O110" s="215">
        <f>IF(kwantylowa!$B16=O$1,'wg H_Lorenc'!$B16,0)</f>
        <v>0</v>
      </c>
      <c r="P110" s="215">
        <f>IF(kwantylowa!$C16=O$1,'wg H_Lorenc'!$C16,0)</f>
        <v>0</v>
      </c>
      <c r="Q110" s="215">
        <f>IF(kwantylowa!$D16=O$1,'wg H_Lorenc'!$D16,0)</f>
        <v>0</v>
      </c>
      <c r="R110" s="215">
        <f>IF(kwantylowa!$E16=O$1,'wg H_Lorenc'!$E16,0)</f>
        <v>0</v>
      </c>
      <c r="S110" s="215">
        <f>IF(kwantylowa!$F16=O$1,'wg H_Lorenc'!$F16,0)</f>
        <v>0</v>
      </c>
      <c r="T110" s="215">
        <f>IF(kwantylowa!$G16=O$1,'wg H_Lorenc'!$G16,0)</f>
        <v>0</v>
      </c>
      <c r="U110" s="215">
        <f>IF(kwantylowa!$H16=O$1,'wg H_Lorenc'!$H16,0)</f>
        <v>0</v>
      </c>
      <c r="V110" s="215">
        <f>IF(kwantylowa!$I16=O$1,'wg H_Lorenc'!$I16,0)</f>
        <v>0</v>
      </c>
      <c r="W110" s="215">
        <f>IF(kwantylowa!$J16=O$1,'wg H_Lorenc'!$J16,0)</f>
        <v>0</v>
      </c>
      <c r="X110" s="215">
        <f>IF(kwantylowa!$K16=O$1,'wg H_Lorenc'!$K16,0)</f>
        <v>0</v>
      </c>
      <c r="Y110" s="215">
        <f>IF(kwantylowa!$L16=O$1,'wg H_Lorenc'!$L16,0)</f>
        <v>0</v>
      </c>
      <c r="Z110" s="215">
        <f>IF(kwantylowa!$M16=O$1,'wg H_Lorenc'!$M16,0)</f>
        <v>0</v>
      </c>
      <c r="AB110" s="215">
        <f>IF(kwantylowa!$B16=AB$1,'wg H_Lorenc'!$B16,0)</f>
        <v>0</v>
      </c>
      <c r="AC110" s="215">
        <f>IF(kwantylowa!$C16=AB$1,'wg H_Lorenc'!$C16,0)</f>
        <v>0</v>
      </c>
      <c r="AD110" s="215">
        <f>IF(kwantylowa!$D16=AB$1,'wg H_Lorenc'!$D16,0)</f>
        <v>0</v>
      </c>
      <c r="AE110" s="215">
        <f>IF(kwantylowa!$E16=AB$1,'wg H_Lorenc'!$E16,0)</f>
        <v>0</v>
      </c>
      <c r="AF110" s="215">
        <f>IF(kwantylowa!$F16=AB$1,'wg H_Lorenc'!$F16,0)</f>
        <v>0</v>
      </c>
      <c r="AG110" s="215">
        <f>IF(kwantylowa!$G16=AB$1,'wg H_Lorenc'!$G16,0)</f>
        <v>0</v>
      </c>
      <c r="AH110" s="215">
        <f>IF(kwantylowa!$H16=AB$1,'wg H_Lorenc'!$H16,0)</f>
        <v>4</v>
      </c>
      <c r="AI110" s="215">
        <f>IF(kwantylowa!$I16=AB$1,'wg H_Lorenc'!$I16,0)</f>
        <v>0</v>
      </c>
      <c r="AJ110" s="215">
        <f>IF(kwantylowa!$J16=AB$1,'wg H_Lorenc'!$J16,0)</f>
        <v>0</v>
      </c>
      <c r="AK110" s="215">
        <f>IF(kwantylowa!$K16=AB$1,'wg H_Lorenc'!$K16,0)</f>
        <v>0</v>
      </c>
      <c r="AL110" s="215">
        <f>IF(kwantylowa!$L16=AB$1,'wg H_Lorenc'!$L16,0)</f>
        <v>0</v>
      </c>
      <c r="AM110" s="215">
        <f>IF(kwantylowa!$M16=AB$1,'wg H_Lorenc'!$M16,0)</f>
        <v>0</v>
      </c>
      <c r="AO110" s="215">
        <f>IF(kwantylowa!$B16=AO$1,'wg H_Lorenc'!$B16,0)</f>
        <v>0</v>
      </c>
      <c r="AP110" s="215">
        <f>IF(kwantylowa!$C16=AO$1,'wg H_Lorenc'!$C16,0)</f>
        <v>0</v>
      </c>
      <c r="AQ110" s="215">
        <f>IF(kwantylowa!$D16=AO$1,'wg H_Lorenc'!$D16,0)</f>
        <v>0</v>
      </c>
      <c r="AR110" s="215">
        <f>IF(kwantylowa!$E16=AO$1,'wg H_Lorenc'!$E16,0)</f>
        <v>0</v>
      </c>
      <c r="AS110" s="215">
        <f>IF(kwantylowa!$F16=AO$1,'wg H_Lorenc'!$F16,0)</f>
        <v>0</v>
      </c>
      <c r="AT110" s="215">
        <f>IF(kwantylowa!$G16=AO$1,'wg H_Lorenc'!$G16,0)</f>
        <v>0</v>
      </c>
      <c r="AU110" s="215">
        <f>IF(kwantylowa!$H16=AO$1,'wg H_Lorenc'!$H16,0)</f>
        <v>0</v>
      </c>
      <c r="AV110" s="215">
        <f>IF(kwantylowa!$I16=AO$1,'wg H_Lorenc'!$I16,0)</f>
        <v>0</v>
      </c>
      <c r="AW110" s="215">
        <f>IF(kwantylowa!$J16=AO$1,'wg H_Lorenc'!$J16,0)</f>
        <v>5</v>
      </c>
      <c r="AX110" s="215">
        <f>IF(kwantylowa!$K16=AO$1,'wg H_Lorenc'!$K16,0)</f>
        <v>0</v>
      </c>
      <c r="AY110" s="215">
        <f>IF(kwantylowa!$L16=AO$1,'wg H_Lorenc'!$L16,0)</f>
        <v>0</v>
      </c>
      <c r="AZ110" s="215">
        <f>IF(kwantylowa!$M16=AO$1,'wg H_Lorenc'!$M16,0)</f>
        <v>0</v>
      </c>
      <c r="BB110" s="215">
        <f>IF(kwantylowa!$B16=BB$1,'wg H_Lorenc'!$B16,0)</f>
        <v>0</v>
      </c>
      <c r="BC110" s="215">
        <f>IF(kwantylowa!$C16=BB$1,'wg H_Lorenc'!$C16,0)</f>
        <v>0</v>
      </c>
      <c r="BD110" s="215">
        <f>IF(kwantylowa!$D16=BB$1,'wg H_Lorenc'!$D16,0)</f>
        <v>0</v>
      </c>
      <c r="BE110" s="215">
        <f>IF(kwantylowa!$E16=BB$1,'wg H_Lorenc'!$E16,0)</f>
        <v>0</v>
      </c>
      <c r="BF110" s="215">
        <f>IF(kwantylowa!$F16=BB$1,'wg H_Lorenc'!$F16,0)</f>
        <v>0</v>
      </c>
      <c r="BG110" s="215">
        <f>IF(kwantylowa!$G16=BB$1,'wg H_Lorenc'!$G16,0)</f>
        <v>5</v>
      </c>
      <c r="BH110" s="215">
        <f>IF(kwantylowa!$H16=BB$1,'wg H_Lorenc'!$H16,0)</f>
        <v>0</v>
      </c>
      <c r="BI110" s="215">
        <f>IF(kwantylowa!$I16=BB$1,'wg H_Lorenc'!$I16,0)</f>
        <v>0</v>
      </c>
      <c r="BJ110" s="215">
        <f>IF(kwantylowa!$J16=BB$1,'wg H_Lorenc'!$J16,0)</f>
        <v>0</v>
      </c>
      <c r="BK110" s="215">
        <f>IF(kwantylowa!$K16=BB$1,'wg H_Lorenc'!$K16,0)</f>
        <v>0</v>
      </c>
      <c r="BL110" s="215">
        <f>IF(kwantylowa!$L16=BB$1,'wg H_Lorenc'!$L16,0)</f>
        <v>0</v>
      </c>
      <c r="BM110" s="215">
        <f>IF(kwantylowa!$M16=BB$1,'wg H_Lorenc'!$M16,0)</f>
        <v>0</v>
      </c>
      <c r="BO110" s="215">
        <f>IF(kwantylowa!$B16=BO$1,'wg H_Lorenc'!$B16,0)</f>
        <v>0</v>
      </c>
      <c r="BP110" s="215">
        <f>IF(kwantylowa!$C16=BO$1,'wg H_Lorenc'!$C16,0)</f>
        <v>0</v>
      </c>
      <c r="BQ110" s="215">
        <f>IF(kwantylowa!$D16=BO$1,'wg H_Lorenc'!$D16,0)</f>
        <v>0</v>
      </c>
      <c r="BR110" s="215">
        <f>IF(kwantylowa!$E16=BO$1,'wg H_Lorenc'!$E16,0)</f>
        <v>6</v>
      </c>
      <c r="BS110" s="215">
        <f>IF(kwantylowa!$F16=BO$1,'wg H_Lorenc'!$F16,0)</f>
        <v>0</v>
      </c>
      <c r="BT110" s="215">
        <f>IF(kwantylowa!$G16=BO$1,'wg H_Lorenc'!$G16,0)</f>
        <v>0</v>
      </c>
      <c r="BU110" s="215">
        <f>IF(kwantylowa!$H16=BO$1,'wg H_Lorenc'!$H16,0)</f>
        <v>0</v>
      </c>
      <c r="BV110" s="215">
        <f>IF(kwantylowa!$I16=BO$1,'wg H_Lorenc'!$I16,0)</f>
        <v>6</v>
      </c>
      <c r="BW110" s="215">
        <f>IF(kwantylowa!$J16=BO$1,'wg H_Lorenc'!$J16,0)</f>
        <v>0</v>
      </c>
      <c r="BX110" s="215">
        <f>IF(kwantylowa!$K16=BO$1,'wg H_Lorenc'!$K16,0)</f>
        <v>0</v>
      </c>
      <c r="BY110" s="215">
        <f>IF(kwantylowa!$L16=BO$1,'wg H_Lorenc'!$L16,0)</f>
        <v>0</v>
      </c>
      <c r="BZ110" s="215">
        <f>IF(kwantylowa!$M16=BO$1,'wg H_Lorenc'!$M16,0)</f>
        <v>0</v>
      </c>
      <c r="CB110" s="215">
        <f>IF(kwantylowa!$B16=CB$1,'wg H_Lorenc'!$B16,0)</f>
        <v>5</v>
      </c>
      <c r="CC110" s="215">
        <f>IF(kwantylowa!$C16=CB$1,'wg H_Lorenc'!$C16,0)</f>
        <v>0</v>
      </c>
      <c r="CD110" s="215">
        <f>IF(kwantylowa!$D16=CB$1,'wg H_Lorenc'!$D16,0)</f>
        <v>0</v>
      </c>
      <c r="CE110" s="215">
        <f>IF(kwantylowa!$E16=CB$1,'wg H_Lorenc'!$E16,0)</f>
        <v>0</v>
      </c>
      <c r="CF110" s="215">
        <f>IF(kwantylowa!$F16=CB$1,'wg H_Lorenc'!$F16,0)</f>
        <v>0</v>
      </c>
      <c r="CG110" s="215">
        <f>IF(kwantylowa!$G16=CB$1,'wg H_Lorenc'!$G16,0)</f>
        <v>0</v>
      </c>
      <c r="CH110" s="215">
        <f>IF(kwantylowa!$H16=CB$1,'wg H_Lorenc'!$H16,0)</f>
        <v>0</v>
      </c>
      <c r="CI110" s="215">
        <f>IF(kwantylowa!$I16=CB$1,'wg H_Lorenc'!$I16,0)</f>
        <v>0</v>
      </c>
      <c r="CJ110" s="215">
        <f>IF(kwantylowa!$J16=CB$1,'wg H_Lorenc'!$J16,0)</f>
        <v>0</v>
      </c>
      <c r="CK110" s="215">
        <f>IF(kwantylowa!$K16=CB$1,'wg H_Lorenc'!$K16,0)</f>
        <v>0</v>
      </c>
      <c r="CL110" s="215">
        <f>IF(kwantylowa!$L16=CB$1,'wg H_Lorenc'!$L16,0)</f>
        <v>0</v>
      </c>
      <c r="CM110" s="215">
        <f>IF(kwantylowa!$M16=CB$1,'wg H_Lorenc'!$M16,0)</f>
        <v>0</v>
      </c>
      <c r="CO110" s="215">
        <f>IF(kwantylowa!$B16=CO$1,'wg H_Lorenc'!$B16,0)</f>
        <v>0</v>
      </c>
      <c r="CP110" s="215">
        <f>IF(kwantylowa!$C16=CO$1,'wg H_Lorenc'!$C16,0)</f>
        <v>0</v>
      </c>
      <c r="CQ110" s="215">
        <f>IF(kwantylowa!$D16=CO$1,'wg H_Lorenc'!$D16,0)</f>
        <v>0</v>
      </c>
      <c r="CR110" s="215">
        <f>IF(kwantylowa!$E16=CO$1,'wg H_Lorenc'!$E16,0)</f>
        <v>0</v>
      </c>
      <c r="CS110" s="215">
        <f>IF(kwantylowa!$F16=CO$1,'wg H_Lorenc'!$F16,0)</f>
        <v>0</v>
      </c>
      <c r="CT110" s="215">
        <f>IF(kwantylowa!$G16=CO$1,'wg H_Lorenc'!$G16,0)</f>
        <v>0</v>
      </c>
      <c r="CU110" s="215">
        <f>IF(kwantylowa!$H16=CO$1,'wg H_Lorenc'!$H16,0)</f>
        <v>0</v>
      </c>
      <c r="CV110" s="215">
        <f>IF(kwantylowa!$I16=CO$1,'wg H_Lorenc'!$I16,0)</f>
        <v>0</v>
      </c>
      <c r="CW110" s="215">
        <f>IF(kwantylowa!$J16=CO$1,'wg H_Lorenc'!$J16,0)</f>
        <v>0</v>
      </c>
      <c r="CX110" s="215">
        <f>IF(kwantylowa!$K16=CO$1,'wg H_Lorenc'!$K16,0)</f>
        <v>0</v>
      </c>
      <c r="CY110" s="215">
        <f>IF(kwantylowa!$L16=CO$1,'wg H_Lorenc'!$L16,0)</f>
        <v>0</v>
      </c>
      <c r="CZ110" s="215">
        <f>IF(kwantylowa!$M16=CO$1,'wg H_Lorenc'!$M16,0)</f>
        <v>0</v>
      </c>
      <c r="DB110" s="215">
        <f>IF(kwantylowa!$B16=DB$1,'wg H_Lorenc'!$B16,0)</f>
        <v>0</v>
      </c>
      <c r="DC110" s="215">
        <f>IF(kwantylowa!$C16=DB$1,'wg H_Lorenc'!$C16,0)</f>
        <v>6</v>
      </c>
      <c r="DD110" s="215">
        <f>IF(kwantylowa!$D16=DB$1,'wg H_Lorenc'!$D16,0)</f>
        <v>6</v>
      </c>
      <c r="DE110" s="215">
        <f>IF(kwantylowa!$E16=DB$1,'wg H_Lorenc'!$E16,0)</f>
        <v>0</v>
      </c>
      <c r="DF110" s="215">
        <f>IF(kwantylowa!$F16=DB$1,'wg H_Lorenc'!$F16,0)</f>
        <v>0</v>
      </c>
      <c r="DG110" s="215">
        <f>IF(kwantylowa!$G16=DB$1,'wg H_Lorenc'!$G16,0)</f>
        <v>0</v>
      </c>
      <c r="DH110" s="215">
        <f>IF(kwantylowa!$H16=DB$1,'wg H_Lorenc'!$H16,0)</f>
        <v>0</v>
      </c>
      <c r="DI110" s="215">
        <f>IF(kwantylowa!$I16=DB$1,'wg H_Lorenc'!$I16,0)</f>
        <v>0</v>
      </c>
      <c r="DJ110" s="215">
        <f>IF(kwantylowa!$J16=DB$1,'wg H_Lorenc'!$J16,0)</f>
        <v>0</v>
      </c>
      <c r="DK110" s="215">
        <f>IF(kwantylowa!$K16=DB$1,'wg H_Lorenc'!$K16,0)</f>
        <v>0</v>
      </c>
      <c r="DL110" s="215">
        <f>IF(kwantylowa!$L16=DB$1,'wg H_Lorenc'!$L16,0)</f>
        <v>6</v>
      </c>
      <c r="DM110" s="215">
        <f>IF(kwantylowa!$M16=DB$1,'wg H_Lorenc'!$M16,0)</f>
        <v>6</v>
      </c>
      <c r="DO110" s="215">
        <f>IF(kwantylowa!$B16=DO$1,'wg H_Lorenc'!$B16,0)</f>
        <v>0</v>
      </c>
      <c r="DP110" s="215">
        <f>IF(kwantylowa!$C16=DO$1,'wg H_Lorenc'!$C16,0)</f>
        <v>0</v>
      </c>
      <c r="DQ110" s="215">
        <f>IF(kwantylowa!$D16=DO$1,'wg H_Lorenc'!$D16,0)</f>
        <v>0</v>
      </c>
      <c r="DR110" s="215">
        <f>IF(kwantylowa!$E16=DO$1,'wg H_Lorenc'!$E16,0)</f>
        <v>0</v>
      </c>
      <c r="DS110" s="215">
        <f>IF(kwantylowa!$F16=DO$1,'wg H_Lorenc'!$F16,0)</f>
        <v>7</v>
      </c>
      <c r="DT110" s="215">
        <f>IF(kwantylowa!$G16=DO$1,'wg H_Lorenc'!$G16,0)</f>
        <v>0</v>
      </c>
      <c r="DU110" s="215">
        <f>IF(kwantylowa!$H16=DO$1,'wg H_Lorenc'!$H16,0)</f>
        <v>0</v>
      </c>
      <c r="DV110" s="215">
        <f>IF(kwantylowa!$I16=DO$1,'wg H_Lorenc'!$I16,0)</f>
        <v>0</v>
      </c>
      <c r="DW110" s="215">
        <f>IF(kwantylowa!$J16=DO$1,'wg H_Lorenc'!$J16,0)</f>
        <v>0</v>
      </c>
      <c r="DX110" s="215">
        <f>IF(kwantylowa!$K16=DO$1,'wg H_Lorenc'!$K16,0)</f>
        <v>0</v>
      </c>
      <c r="DY110" s="215">
        <f>IF(kwantylowa!$L16=DO$1,'wg H_Lorenc'!$L16,0)</f>
        <v>0</v>
      </c>
      <c r="DZ110" s="215">
        <f>IF(kwantylowa!$M16=DO$1,'wg H_Lorenc'!$M16,0)</f>
        <v>0</v>
      </c>
      <c r="EB110" s="215">
        <f>IF(kwantylowa!$B16=EB$1,'wg H_Lorenc'!$B16,0)</f>
        <v>0</v>
      </c>
      <c r="EC110" s="215">
        <f>IF(kwantylowa!$C16=EB$1,'wg H_Lorenc'!$C16,0)</f>
        <v>0</v>
      </c>
      <c r="ED110" s="215">
        <f>IF(kwantylowa!$D16=EB$1,'wg H_Lorenc'!$D16,0)</f>
        <v>0</v>
      </c>
      <c r="EE110" s="215">
        <f>IF(kwantylowa!$E16=EB$1,'wg H_Lorenc'!$E16,0)</f>
        <v>0</v>
      </c>
      <c r="EF110" s="215">
        <f>IF(kwantylowa!$F16=EB$1,'wg H_Lorenc'!$F16,0)</f>
        <v>0</v>
      </c>
      <c r="EG110" s="215">
        <f>IF(kwantylowa!$G16=EB$1,'wg H_Lorenc'!$G16,0)</f>
        <v>0</v>
      </c>
      <c r="EH110" s="215">
        <f>IF(kwantylowa!$H16=EB$1,'wg H_Lorenc'!$H16,0)</f>
        <v>0</v>
      </c>
      <c r="EI110" s="215">
        <f>IF(kwantylowa!$I16=EB$1,'wg H_Lorenc'!$I16,0)</f>
        <v>0</v>
      </c>
      <c r="EJ110" s="215">
        <f>IF(kwantylowa!$J16=EB$1,'wg H_Lorenc'!$J16,0)</f>
        <v>0</v>
      </c>
      <c r="EK110" s="215">
        <f>IF(kwantylowa!$K16=EB$1,'wg H_Lorenc'!$K16,0)</f>
        <v>7</v>
      </c>
      <c r="EL110" s="215">
        <f>IF(kwantylowa!$L16=EB$1,'wg H_Lorenc'!$L16,0)</f>
        <v>0</v>
      </c>
      <c r="EM110" s="215">
        <f>IF(kwantylowa!$M16=EB$1,'wg H_Lorenc'!$M16,0)</f>
        <v>0</v>
      </c>
    </row>
    <row r="111" spans="1:143" ht="12.75">
      <c r="A111" s="133">
        <f>'w-wa'!A16</f>
        <v>1793</v>
      </c>
      <c r="B111" s="215">
        <f>IF(kwantylowa!B17=$A$1,'wg H_Lorenc'!B17,0)</f>
        <v>0</v>
      </c>
      <c r="C111" s="215">
        <f>IF(kwantylowa!C17=$A$1,'wg H_Lorenc'!C17,0)</f>
        <v>0</v>
      </c>
      <c r="D111" s="215">
        <f>IF(kwantylowa!D17=$A$1,'wg H_Lorenc'!D17,0)</f>
        <v>0</v>
      </c>
      <c r="E111" s="215">
        <f>IF(kwantylowa!E17=$A$1,'wg H_Lorenc'!E17,0)</f>
        <v>0</v>
      </c>
      <c r="F111" s="215">
        <f>IF(kwantylowa!F17=$A$1,'wg H_Lorenc'!F17,0)</f>
        <v>0</v>
      </c>
      <c r="G111" s="215">
        <f>IF(kwantylowa!G17=$A$1,'wg H_Lorenc'!G17,0)</f>
        <v>0</v>
      </c>
      <c r="H111" s="215">
        <f>IF(kwantylowa!H17=$A$1,'wg H_Lorenc'!H17,0)</f>
        <v>0</v>
      </c>
      <c r="I111" s="215">
        <f>IF(kwantylowa!I17=$A$1,'wg H_Lorenc'!I17,0)</f>
        <v>0</v>
      </c>
      <c r="J111" s="215">
        <f>IF(kwantylowa!J17=$A$1,'wg H_Lorenc'!J17,0)</f>
        <v>0</v>
      </c>
      <c r="K111" s="215">
        <f>IF(kwantylowa!K17=$A$1,'wg H_Lorenc'!K17,0)</f>
        <v>0</v>
      </c>
      <c r="L111" s="215">
        <f>IF(kwantylowa!L17=$A$1,'wg H_Lorenc'!L17,0)</f>
        <v>0</v>
      </c>
      <c r="M111" s="215">
        <f>IF(kwantylowa!M17=$A$1,'wg H_Lorenc'!M17,0)</f>
        <v>0</v>
      </c>
      <c r="O111" s="215">
        <f>IF(kwantylowa!$B17=O$1,'wg H_Lorenc'!$B17,0)</f>
        <v>0</v>
      </c>
      <c r="P111" s="215">
        <f>IF(kwantylowa!$C17=O$1,'wg H_Lorenc'!$C17,0)</f>
        <v>0</v>
      </c>
      <c r="Q111" s="215">
        <f>IF(kwantylowa!$D17=O$1,'wg H_Lorenc'!$D17,0)</f>
        <v>0</v>
      </c>
      <c r="R111" s="215">
        <f>IF(kwantylowa!$E17=O$1,'wg H_Lorenc'!$E17,0)</f>
        <v>0</v>
      </c>
      <c r="S111" s="215">
        <f>IF(kwantylowa!$F17=O$1,'wg H_Lorenc'!$F17,0)</f>
        <v>0</v>
      </c>
      <c r="T111" s="215">
        <f>IF(kwantylowa!$G17=O$1,'wg H_Lorenc'!$G17,0)</f>
        <v>0</v>
      </c>
      <c r="U111" s="215">
        <f>IF(kwantylowa!$H17=O$1,'wg H_Lorenc'!$H17,0)</f>
        <v>0</v>
      </c>
      <c r="V111" s="215">
        <f>IF(kwantylowa!$I17=O$1,'wg H_Lorenc'!$I17,0)</f>
        <v>0</v>
      </c>
      <c r="W111" s="215">
        <f>IF(kwantylowa!$J17=O$1,'wg H_Lorenc'!$J17,0)</f>
        <v>0</v>
      </c>
      <c r="X111" s="215">
        <f>IF(kwantylowa!$K17=O$1,'wg H_Lorenc'!$K17,0)</f>
        <v>0</v>
      </c>
      <c r="Y111" s="215">
        <f>IF(kwantylowa!$L17=O$1,'wg H_Lorenc'!$L17,0)</f>
        <v>0</v>
      </c>
      <c r="Z111" s="215">
        <f>IF(kwantylowa!$M17=O$1,'wg H_Lorenc'!$M17,0)</f>
        <v>0</v>
      </c>
      <c r="AB111" s="215">
        <f>IF(kwantylowa!$B17=AB$1,'wg H_Lorenc'!$B17,0)</f>
        <v>0</v>
      </c>
      <c r="AC111" s="215">
        <f>IF(kwantylowa!$C17=AB$1,'wg H_Lorenc'!$C17,0)</f>
        <v>0</v>
      </c>
      <c r="AD111" s="215">
        <f>IF(kwantylowa!$D17=AB$1,'wg H_Lorenc'!$D17,0)</f>
        <v>0</v>
      </c>
      <c r="AE111" s="215">
        <f>IF(kwantylowa!$E17=AB$1,'wg H_Lorenc'!$E17,0)</f>
        <v>0</v>
      </c>
      <c r="AF111" s="215">
        <f>IF(kwantylowa!$F17=AB$1,'wg H_Lorenc'!$F17,0)</f>
        <v>0</v>
      </c>
      <c r="AG111" s="215">
        <f>IF(kwantylowa!$G17=AB$1,'wg H_Lorenc'!$G17,0)</f>
        <v>0</v>
      </c>
      <c r="AH111" s="215">
        <f>IF(kwantylowa!$H17=AB$1,'wg H_Lorenc'!$H17,0)</f>
        <v>4</v>
      </c>
      <c r="AI111" s="215">
        <f>IF(kwantylowa!$I17=AB$1,'wg H_Lorenc'!$I17,0)</f>
        <v>0</v>
      </c>
      <c r="AJ111" s="215">
        <f>IF(kwantylowa!$J17=AB$1,'wg H_Lorenc'!$J17,0)</f>
        <v>0</v>
      </c>
      <c r="AK111" s="215">
        <f>IF(kwantylowa!$K17=AB$1,'wg H_Lorenc'!$K17,0)</f>
        <v>5</v>
      </c>
      <c r="AL111" s="215">
        <f>IF(kwantylowa!$L17=AB$1,'wg H_Lorenc'!$L17,0)</f>
        <v>0</v>
      </c>
      <c r="AM111" s="215">
        <f>IF(kwantylowa!$M17=AB$1,'wg H_Lorenc'!$M17,0)</f>
        <v>0</v>
      </c>
      <c r="AO111" s="215">
        <f>IF(kwantylowa!$B17=AO$1,'wg H_Lorenc'!$B17,0)</f>
        <v>0</v>
      </c>
      <c r="AP111" s="215">
        <f>IF(kwantylowa!$C17=AO$1,'wg H_Lorenc'!$C17,0)</f>
        <v>0</v>
      </c>
      <c r="AQ111" s="215">
        <f>IF(kwantylowa!$D17=AO$1,'wg H_Lorenc'!$D17,0)</f>
        <v>0</v>
      </c>
      <c r="AR111" s="215">
        <f>IF(kwantylowa!$E17=AO$1,'wg H_Lorenc'!$E17,0)</f>
        <v>0</v>
      </c>
      <c r="AS111" s="215">
        <f>IF(kwantylowa!$F17=AO$1,'wg H_Lorenc'!$F17,0)</f>
        <v>0</v>
      </c>
      <c r="AT111" s="215">
        <f>IF(kwantylowa!$G17=AO$1,'wg H_Lorenc'!$G17,0)</f>
        <v>0</v>
      </c>
      <c r="AU111" s="215">
        <f>IF(kwantylowa!$H17=AO$1,'wg H_Lorenc'!$H17,0)</f>
        <v>0</v>
      </c>
      <c r="AV111" s="215">
        <f>IF(kwantylowa!$I17=AO$1,'wg H_Lorenc'!$I17,0)</f>
        <v>0</v>
      </c>
      <c r="AW111" s="215">
        <f>IF(kwantylowa!$J17=AO$1,'wg H_Lorenc'!$J17,0)</f>
        <v>0</v>
      </c>
      <c r="AX111" s="215">
        <f>IF(kwantylowa!$K17=AO$1,'wg H_Lorenc'!$K17,0)</f>
        <v>0</v>
      </c>
      <c r="AY111" s="215">
        <f>IF(kwantylowa!$L17=AO$1,'wg H_Lorenc'!$L17,0)</f>
        <v>0</v>
      </c>
      <c r="AZ111" s="215">
        <f>IF(kwantylowa!$M17=AO$1,'wg H_Lorenc'!$M17,0)</f>
        <v>0</v>
      </c>
      <c r="BB111" s="215">
        <f>IF(kwantylowa!$B17=BB$1,'wg H_Lorenc'!$B17,0)</f>
        <v>0</v>
      </c>
      <c r="BC111" s="215">
        <f>IF(kwantylowa!$C17=BB$1,'wg H_Lorenc'!$C17,0)</f>
        <v>5</v>
      </c>
      <c r="BD111" s="215">
        <f>IF(kwantylowa!$D17=BB$1,'wg H_Lorenc'!$D17,0)</f>
        <v>0</v>
      </c>
      <c r="BE111" s="215">
        <f>IF(kwantylowa!$E17=BB$1,'wg H_Lorenc'!$E17,0)</f>
        <v>0</v>
      </c>
      <c r="BF111" s="215">
        <f>IF(kwantylowa!$F17=BB$1,'wg H_Lorenc'!$F17,0)</f>
        <v>0</v>
      </c>
      <c r="BG111" s="215">
        <f>IF(kwantylowa!$G17=BB$1,'wg H_Lorenc'!$G17,0)</f>
        <v>0</v>
      </c>
      <c r="BH111" s="215">
        <f>IF(kwantylowa!$H17=BB$1,'wg H_Lorenc'!$H17,0)</f>
        <v>0</v>
      </c>
      <c r="BI111" s="215">
        <f>IF(kwantylowa!$I17=BB$1,'wg H_Lorenc'!$I17,0)</f>
        <v>6</v>
      </c>
      <c r="BJ111" s="215">
        <f>IF(kwantylowa!$J17=BB$1,'wg H_Lorenc'!$J17,0)</f>
        <v>0</v>
      </c>
      <c r="BK111" s="215">
        <f>IF(kwantylowa!$K17=BB$1,'wg H_Lorenc'!$K17,0)</f>
        <v>0</v>
      </c>
      <c r="BL111" s="215">
        <f>IF(kwantylowa!$L17=BB$1,'wg H_Lorenc'!$L17,0)</f>
        <v>0</v>
      </c>
      <c r="BM111" s="215">
        <f>IF(kwantylowa!$M17=BB$1,'wg H_Lorenc'!$M17,0)</f>
        <v>0</v>
      </c>
      <c r="BO111" s="215">
        <f>IF(kwantylowa!$B17=BO$1,'wg H_Lorenc'!$B17,0)</f>
        <v>0</v>
      </c>
      <c r="BP111" s="215">
        <f>IF(kwantylowa!$C17=BO$1,'wg H_Lorenc'!$C17,0)</f>
        <v>0</v>
      </c>
      <c r="BQ111" s="215">
        <f>IF(kwantylowa!$D17=BO$1,'wg H_Lorenc'!$D17,0)</f>
        <v>0</v>
      </c>
      <c r="BR111" s="215">
        <f>IF(kwantylowa!$E17=BO$1,'wg H_Lorenc'!$E17,0)</f>
        <v>0</v>
      </c>
      <c r="BS111" s="215">
        <f>IF(kwantylowa!$F17=BO$1,'wg H_Lorenc'!$F17,0)</f>
        <v>0</v>
      </c>
      <c r="BT111" s="215">
        <f>IF(kwantylowa!$G17=BO$1,'wg H_Lorenc'!$G17,0)</f>
        <v>0</v>
      </c>
      <c r="BU111" s="215">
        <f>IF(kwantylowa!$H17=BO$1,'wg H_Lorenc'!$H17,0)</f>
        <v>0</v>
      </c>
      <c r="BV111" s="215">
        <f>IF(kwantylowa!$I17=BO$1,'wg H_Lorenc'!$I17,0)</f>
        <v>0</v>
      </c>
      <c r="BW111" s="215">
        <f>IF(kwantylowa!$J17=BO$1,'wg H_Lorenc'!$J17,0)</f>
        <v>0</v>
      </c>
      <c r="BX111" s="215">
        <f>IF(kwantylowa!$K17=BO$1,'wg H_Lorenc'!$K17,0)</f>
        <v>0</v>
      </c>
      <c r="BY111" s="215">
        <f>IF(kwantylowa!$L17=BO$1,'wg H_Lorenc'!$L17,0)</f>
        <v>6</v>
      </c>
      <c r="BZ111" s="215">
        <f>IF(kwantylowa!$M17=BO$1,'wg H_Lorenc'!$M17,0)</f>
        <v>0</v>
      </c>
      <c r="CB111" s="215">
        <f>IF(kwantylowa!$B17=CB$1,'wg H_Lorenc'!$B17,0)</f>
        <v>0</v>
      </c>
      <c r="CC111" s="215">
        <f>IF(kwantylowa!$C17=CB$1,'wg H_Lorenc'!$C17,0)</f>
        <v>0</v>
      </c>
      <c r="CD111" s="215">
        <f>IF(kwantylowa!$D17=CB$1,'wg H_Lorenc'!$D17,0)</f>
        <v>0</v>
      </c>
      <c r="CE111" s="215">
        <f>IF(kwantylowa!$E17=CB$1,'wg H_Lorenc'!$E17,0)</f>
        <v>0</v>
      </c>
      <c r="CF111" s="215">
        <f>IF(kwantylowa!$F17=CB$1,'wg H_Lorenc'!$F17,0)</f>
        <v>6</v>
      </c>
      <c r="CG111" s="215">
        <f>IF(kwantylowa!$G17=CB$1,'wg H_Lorenc'!$G17,0)</f>
        <v>0</v>
      </c>
      <c r="CH111" s="215">
        <f>IF(kwantylowa!$H17=CB$1,'wg H_Lorenc'!$H17,0)</f>
        <v>0</v>
      </c>
      <c r="CI111" s="215">
        <f>IF(kwantylowa!$I17=CB$1,'wg H_Lorenc'!$I17,0)</f>
        <v>0</v>
      </c>
      <c r="CJ111" s="215">
        <f>IF(kwantylowa!$J17=CB$1,'wg H_Lorenc'!$J17,0)</f>
        <v>0</v>
      </c>
      <c r="CK111" s="215">
        <f>IF(kwantylowa!$K17=CB$1,'wg H_Lorenc'!$K17,0)</f>
        <v>0</v>
      </c>
      <c r="CL111" s="215">
        <f>IF(kwantylowa!$L17=CB$1,'wg H_Lorenc'!$L17,0)</f>
        <v>0</v>
      </c>
      <c r="CM111" s="215">
        <f>IF(kwantylowa!$M17=CB$1,'wg H_Lorenc'!$M17,0)</f>
        <v>0</v>
      </c>
      <c r="CO111" s="215">
        <f>IF(kwantylowa!$B17=CO$1,'wg H_Lorenc'!$B17,0)</f>
        <v>0</v>
      </c>
      <c r="CP111" s="215">
        <f>IF(kwantylowa!$C17=CO$1,'wg H_Lorenc'!$C17,0)</f>
        <v>0</v>
      </c>
      <c r="CQ111" s="215">
        <f>IF(kwantylowa!$D17=CO$1,'wg H_Lorenc'!$D17,0)</f>
        <v>0</v>
      </c>
      <c r="CR111" s="215">
        <f>IF(kwantylowa!$E17=CO$1,'wg H_Lorenc'!$E17,0)</f>
        <v>0</v>
      </c>
      <c r="CS111" s="215">
        <f>IF(kwantylowa!$F17=CO$1,'wg H_Lorenc'!$F17,0)</f>
        <v>0</v>
      </c>
      <c r="CT111" s="215">
        <f>IF(kwantylowa!$G17=CO$1,'wg H_Lorenc'!$G17,0)</f>
        <v>0</v>
      </c>
      <c r="CU111" s="215">
        <f>IF(kwantylowa!$H17=CO$1,'wg H_Lorenc'!$H17,0)</f>
        <v>0</v>
      </c>
      <c r="CV111" s="215">
        <f>IF(kwantylowa!$I17=CO$1,'wg H_Lorenc'!$I17,0)</f>
        <v>0</v>
      </c>
      <c r="CW111" s="215">
        <f>IF(kwantylowa!$J17=CO$1,'wg H_Lorenc'!$J17,0)</f>
        <v>7</v>
      </c>
      <c r="CX111" s="215">
        <f>IF(kwantylowa!$K17=CO$1,'wg H_Lorenc'!$K17,0)</f>
        <v>0</v>
      </c>
      <c r="CY111" s="215">
        <f>IF(kwantylowa!$L17=CO$1,'wg H_Lorenc'!$L17,0)</f>
        <v>0</v>
      </c>
      <c r="CZ111" s="215">
        <f>IF(kwantylowa!$M17=CO$1,'wg H_Lorenc'!$M17,0)</f>
        <v>0</v>
      </c>
      <c r="DB111" s="215">
        <f>IF(kwantylowa!$B17=DB$1,'wg H_Lorenc'!$B17,0)</f>
        <v>6</v>
      </c>
      <c r="DC111" s="215">
        <f>IF(kwantylowa!$C17=DB$1,'wg H_Lorenc'!$C17,0)</f>
        <v>0</v>
      </c>
      <c r="DD111" s="215">
        <f>IF(kwantylowa!$D17=DB$1,'wg H_Lorenc'!$D17,0)</f>
        <v>0</v>
      </c>
      <c r="DE111" s="215">
        <f>IF(kwantylowa!$E17=DB$1,'wg H_Lorenc'!$E17,0)</f>
        <v>0</v>
      </c>
      <c r="DF111" s="215">
        <f>IF(kwantylowa!$F17=DB$1,'wg H_Lorenc'!$F17,0)</f>
        <v>0</v>
      </c>
      <c r="DG111" s="215">
        <f>IF(kwantylowa!$G17=DB$1,'wg H_Lorenc'!$G17,0)</f>
        <v>0</v>
      </c>
      <c r="DH111" s="215">
        <f>IF(kwantylowa!$H17=DB$1,'wg H_Lorenc'!$H17,0)</f>
        <v>0</v>
      </c>
      <c r="DI111" s="215">
        <f>IF(kwantylowa!$I17=DB$1,'wg H_Lorenc'!$I17,0)</f>
        <v>0</v>
      </c>
      <c r="DJ111" s="215">
        <f>IF(kwantylowa!$J17=DB$1,'wg H_Lorenc'!$J17,0)</f>
        <v>0</v>
      </c>
      <c r="DK111" s="215">
        <f>IF(kwantylowa!$K17=DB$1,'wg H_Lorenc'!$K17,0)</f>
        <v>0</v>
      </c>
      <c r="DL111" s="215">
        <f>IF(kwantylowa!$L17=DB$1,'wg H_Lorenc'!$L17,0)</f>
        <v>0</v>
      </c>
      <c r="DM111" s="215">
        <f>IF(kwantylowa!$M17=DB$1,'wg H_Lorenc'!$M17,0)</f>
        <v>5</v>
      </c>
      <c r="DO111" s="215">
        <f>IF(kwantylowa!$B17=DO$1,'wg H_Lorenc'!$B17,0)</f>
        <v>0</v>
      </c>
      <c r="DP111" s="215">
        <f>IF(kwantylowa!$C17=DO$1,'wg H_Lorenc'!$C17,0)</f>
        <v>0</v>
      </c>
      <c r="DQ111" s="215">
        <f>IF(kwantylowa!$D17=DO$1,'wg H_Lorenc'!$D17,0)</f>
        <v>7</v>
      </c>
      <c r="DR111" s="215">
        <f>IF(kwantylowa!$E17=DO$1,'wg H_Lorenc'!$E17,0)</f>
        <v>0</v>
      </c>
      <c r="DS111" s="215">
        <f>IF(kwantylowa!$F17=DO$1,'wg H_Lorenc'!$F17,0)</f>
        <v>0</v>
      </c>
      <c r="DT111" s="215">
        <f>IF(kwantylowa!$G17=DO$1,'wg H_Lorenc'!$G17,0)</f>
        <v>0</v>
      </c>
      <c r="DU111" s="215">
        <f>IF(kwantylowa!$H17=DO$1,'wg H_Lorenc'!$H17,0)</f>
        <v>0</v>
      </c>
      <c r="DV111" s="215">
        <f>IF(kwantylowa!$I17=DO$1,'wg H_Lorenc'!$I17,0)</f>
        <v>0</v>
      </c>
      <c r="DW111" s="215">
        <f>IF(kwantylowa!$J17=DO$1,'wg H_Lorenc'!$J17,0)</f>
        <v>0</v>
      </c>
      <c r="DX111" s="215">
        <f>IF(kwantylowa!$K17=DO$1,'wg H_Lorenc'!$K17,0)</f>
        <v>0</v>
      </c>
      <c r="DY111" s="215">
        <f>IF(kwantylowa!$L17=DO$1,'wg H_Lorenc'!$L17,0)</f>
        <v>0</v>
      </c>
      <c r="DZ111" s="215">
        <f>IF(kwantylowa!$M17=DO$1,'wg H_Lorenc'!$M17,0)</f>
        <v>0</v>
      </c>
      <c r="EB111" s="215">
        <f>IF(kwantylowa!$B17=EB$1,'wg H_Lorenc'!$B17,0)</f>
        <v>0</v>
      </c>
      <c r="EC111" s="215">
        <f>IF(kwantylowa!$C17=EB$1,'wg H_Lorenc'!$C17,0)</f>
        <v>0</v>
      </c>
      <c r="ED111" s="215">
        <f>IF(kwantylowa!$D17=EB$1,'wg H_Lorenc'!$D17,0)</f>
        <v>0</v>
      </c>
      <c r="EE111" s="215">
        <f>IF(kwantylowa!$E17=EB$1,'wg H_Lorenc'!$E17,0)</f>
        <v>7</v>
      </c>
      <c r="EF111" s="215">
        <f>IF(kwantylowa!$F17=EB$1,'wg H_Lorenc'!$F17,0)</f>
        <v>0</v>
      </c>
      <c r="EG111" s="215">
        <f>IF(kwantylowa!$G17=EB$1,'wg H_Lorenc'!$G17,0)</f>
        <v>8</v>
      </c>
      <c r="EH111" s="215">
        <f>IF(kwantylowa!$H17=EB$1,'wg H_Lorenc'!$H17,0)</f>
        <v>0</v>
      </c>
      <c r="EI111" s="215">
        <f>IF(kwantylowa!$I17=EB$1,'wg H_Lorenc'!$I17,0)</f>
        <v>0</v>
      </c>
      <c r="EJ111" s="215">
        <f>IF(kwantylowa!$J17=EB$1,'wg H_Lorenc'!$J17,0)</f>
        <v>0</v>
      </c>
      <c r="EK111" s="215">
        <f>IF(kwantylowa!$K17=EB$1,'wg H_Lorenc'!$K17,0)</f>
        <v>0</v>
      </c>
      <c r="EL111" s="215">
        <f>IF(kwantylowa!$L17=EB$1,'wg H_Lorenc'!$L17,0)</f>
        <v>0</v>
      </c>
      <c r="EM111" s="215">
        <f>IF(kwantylowa!$M17=EB$1,'wg H_Lorenc'!$M17,0)</f>
        <v>0</v>
      </c>
    </row>
    <row r="112" spans="1:143" ht="12.75">
      <c r="A112" s="133">
        <f>'w-wa'!A17</f>
        <v>1794</v>
      </c>
      <c r="B112" s="215">
        <f>IF(kwantylowa!B18=$A$1,'wg H_Lorenc'!B18,0)</f>
        <v>0</v>
      </c>
      <c r="C112" s="215">
        <f>IF(kwantylowa!C18=$A$1,'wg H_Lorenc'!C18,0)</f>
        <v>0</v>
      </c>
      <c r="D112" s="215">
        <f>IF(kwantylowa!D18=$A$1,'wg H_Lorenc'!D18,0)</f>
        <v>0</v>
      </c>
      <c r="E112" s="215">
        <f>IF(kwantylowa!E18=$A$1,'wg H_Lorenc'!E18,0)</f>
        <v>0</v>
      </c>
      <c r="F112" s="215">
        <f>IF(kwantylowa!F18=$A$1,'wg H_Lorenc'!F18,0)</f>
        <v>0</v>
      </c>
      <c r="G112" s="215">
        <f>IF(kwantylowa!G18=$A$1,'wg H_Lorenc'!G18,0)</f>
        <v>0</v>
      </c>
      <c r="H112" s="215">
        <f>IF(kwantylowa!H18=$A$1,'wg H_Lorenc'!H18,0)</f>
        <v>0</v>
      </c>
      <c r="I112" s="215">
        <f>IF(kwantylowa!I18=$A$1,'wg H_Lorenc'!I18,0)</f>
        <v>0</v>
      </c>
      <c r="J112" s="215">
        <f>IF(kwantylowa!J18=$A$1,'wg H_Lorenc'!J18,0)</f>
        <v>0</v>
      </c>
      <c r="K112" s="215">
        <f>IF(kwantylowa!K18=$A$1,'wg H_Lorenc'!K18,0)</f>
        <v>0</v>
      </c>
      <c r="L112" s="215">
        <f>IF(kwantylowa!L18=$A$1,'wg H_Lorenc'!L18,0)</f>
        <v>0</v>
      </c>
      <c r="M112" s="215">
        <f>IF(kwantylowa!M18=$A$1,'wg H_Lorenc'!M18,0)</f>
        <v>0</v>
      </c>
      <c r="O112" s="215">
        <f>IF(kwantylowa!$B18=O$1,'wg H_Lorenc'!$B18,0)</f>
        <v>0</v>
      </c>
      <c r="P112" s="215">
        <f>IF(kwantylowa!$C18=O$1,'wg H_Lorenc'!$C18,0)</f>
        <v>0</v>
      </c>
      <c r="Q112" s="215">
        <f>IF(kwantylowa!$D18=O$1,'wg H_Lorenc'!$D18,0)</f>
        <v>0</v>
      </c>
      <c r="R112" s="215">
        <f>IF(kwantylowa!$E18=O$1,'wg H_Lorenc'!$E18,0)</f>
        <v>0</v>
      </c>
      <c r="S112" s="215">
        <f>IF(kwantylowa!$F18=O$1,'wg H_Lorenc'!$F18,0)</f>
        <v>0</v>
      </c>
      <c r="T112" s="215">
        <f>IF(kwantylowa!$G18=O$1,'wg H_Lorenc'!$G18,0)</f>
        <v>4</v>
      </c>
      <c r="U112" s="215">
        <f>IF(kwantylowa!$H18=O$1,'wg H_Lorenc'!$H18,0)</f>
        <v>0</v>
      </c>
      <c r="V112" s="215">
        <f>IF(kwantylowa!$I18=O$1,'wg H_Lorenc'!$I18,0)</f>
        <v>0</v>
      </c>
      <c r="W112" s="215">
        <f>IF(kwantylowa!$J18=O$1,'wg H_Lorenc'!$J18,0)</f>
        <v>0</v>
      </c>
      <c r="X112" s="215">
        <f>IF(kwantylowa!$K18=O$1,'wg H_Lorenc'!$K18,0)</f>
        <v>0</v>
      </c>
      <c r="Y112" s="215">
        <f>IF(kwantylowa!$L18=O$1,'wg H_Lorenc'!$L18,0)</f>
        <v>0</v>
      </c>
      <c r="Z112" s="215">
        <f>IF(kwantylowa!$M18=O$1,'wg H_Lorenc'!$M18,0)</f>
        <v>0</v>
      </c>
      <c r="AB112" s="215">
        <f>IF(kwantylowa!$B18=AB$1,'wg H_Lorenc'!$B18,0)</f>
        <v>0</v>
      </c>
      <c r="AC112" s="215">
        <f>IF(kwantylowa!$C18=AB$1,'wg H_Lorenc'!$C18,0)</f>
        <v>0</v>
      </c>
      <c r="AD112" s="215">
        <f>IF(kwantylowa!$D18=AB$1,'wg H_Lorenc'!$D18,0)</f>
        <v>0</v>
      </c>
      <c r="AE112" s="215">
        <f>IF(kwantylowa!$E18=AB$1,'wg H_Lorenc'!$E18,0)</f>
        <v>0</v>
      </c>
      <c r="AF112" s="215">
        <f>IF(kwantylowa!$F18=AB$1,'wg H_Lorenc'!$F18,0)</f>
        <v>4</v>
      </c>
      <c r="AG112" s="215">
        <f>IF(kwantylowa!$G18=AB$1,'wg H_Lorenc'!$G18,0)</f>
        <v>0</v>
      </c>
      <c r="AH112" s="215">
        <f>IF(kwantylowa!$H18=AB$1,'wg H_Lorenc'!$H18,0)</f>
        <v>4</v>
      </c>
      <c r="AI112" s="215">
        <f>IF(kwantylowa!$I18=AB$1,'wg H_Lorenc'!$I18,0)</f>
        <v>0</v>
      </c>
      <c r="AJ112" s="215">
        <f>IF(kwantylowa!$J18=AB$1,'wg H_Lorenc'!$J18,0)</f>
        <v>0</v>
      </c>
      <c r="AK112" s="215">
        <f>IF(kwantylowa!$K18=AB$1,'wg H_Lorenc'!$K18,0)</f>
        <v>0</v>
      </c>
      <c r="AL112" s="215">
        <f>IF(kwantylowa!$L18=AB$1,'wg H_Lorenc'!$L18,0)</f>
        <v>0</v>
      </c>
      <c r="AM112" s="215">
        <f>IF(kwantylowa!$M18=AB$1,'wg H_Lorenc'!$M18,0)</f>
        <v>0</v>
      </c>
      <c r="AO112" s="215">
        <f>IF(kwantylowa!$B18=AO$1,'wg H_Lorenc'!$B18,0)</f>
        <v>0</v>
      </c>
      <c r="AP112" s="215">
        <f>IF(kwantylowa!$C18=AO$1,'wg H_Lorenc'!$C18,0)</f>
        <v>0</v>
      </c>
      <c r="AQ112" s="215">
        <f>IF(kwantylowa!$D18=AO$1,'wg H_Lorenc'!$D18,0)</f>
        <v>0</v>
      </c>
      <c r="AR112" s="215">
        <f>IF(kwantylowa!$E18=AO$1,'wg H_Lorenc'!$E18,0)</f>
        <v>0</v>
      </c>
      <c r="AS112" s="215">
        <f>IF(kwantylowa!$F18=AO$1,'wg H_Lorenc'!$F18,0)</f>
        <v>0</v>
      </c>
      <c r="AT112" s="215">
        <f>IF(kwantylowa!$G18=AO$1,'wg H_Lorenc'!$G18,0)</f>
        <v>0</v>
      </c>
      <c r="AU112" s="215">
        <f>IF(kwantylowa!$H18=AO$1,'wg H_Lorenc'!$H18,0)</f>
        <v>0</v>
      </c>
      <c r="AV112" s="215">
        <f>IF(kwantylowa!$I18=AO$1,'wg H_Lorenc'!$I18,0)</f>
        <v>0</v>
      </c>
      <c r="AW112" s="215">
        <f>IF(kwantylowa!$J18=AO$1,'wg H_Lorenc'!$J18,0)</f>
        <v>0</v>
      </c>
      <c r="AX112" s="215">
        <f>IF(kwantylowa!$K18=AO$1,'wg H_Lorenc'!$K18,0)</f>
        <v>0</v>
      </c>
      <c r="AY112" s="215">
        <f>IF(kwantylowa!$L18=AO$1,'wg H_Lorenc'!$L18,0)</f>
        <v>0</v>
      </c>
      <c r="AZ112" s="215">
        <f>IF(kwantylowa!$M18=AO$1,'wg H_Lorenc'!$M18,0)</f>
        <v>0</v>
      </c>
      <c r="BB112" s="215">
        <f>IF(kwantylowa!$B18=BB$1,'wg H_Lorenc'!$B18,0)</f>
        <v>0</v>
      </c>
      <c r="BC112" s="215">
        <f>IF(kwantylowa!$C18=BB$1,'wg H_Lorenc'!$C18,0)</f>
        <v>0</v>
      </c>
      <c r="BD112" s="215">
        <f>IF(kwantylowa!$D18=BB$1,'wg H_Lorenc'!$D18,0)</f>
        <v>0</v>
      </c>
      <c r="BE112" s="215">
        <f>IF(kwantylowa!$E18=BB$1,'wg H_Lorenc'!$E18,0)</f>
        <v>4</v>
      </c>
      <c r="BF112" s="215">
        <f>IF(kwantylowa!$F18=BB$1,'wg H_Lorenc'!$F18,0)</f>
        <v>0</v>
      </c>
      <c r="BG112" s="215">
        <f>IF(kwantylowa!$G18=BB$1,'wg H_Lorenc'!$G18,0)</f>
        <v>0</v>
      </c>
      <c r="BH112" s="215">
        <f>IF(kwantylowa!$H18=BB$1,'wg H_Lorenc'!$H18,0)</f>
        <v>0</v>
      </c>
      <c r="BI112" s="215">
        <f>IF(kwantylowa!$I18=BB$1,'wg H_Lorenc'!$I18,0)</f>
        <v>0</v>
      </c>
      <c r="BJ112" s="215">
        <f>IF(kwantylowa!$J18=BB$1,'wg H_Lorenc'!$J18,0)</f>
        <v>0</v>
      </c>
      <c r="BK112" s="215">
        <f>IF(kwantylowa!$K18=BB$1,'wg H_Lorenc'!$K18,0)</f>
        <v>0</v>
      </c>
      <c r="BL112" s="215">
        <f>IF(kwantylowa!$L18=BB$1,'wg H_Lorenc'!$L18,0)</f>
        <v>0</v>
      </c>
      <c r="BM112" s="215">
        <f>IF(kwantylowa!$M18=BB$1,'wg H_Lorenc'!$M18,0)</f>
        <v>0</v>
      </c>
      <c r="BO112" s="215">
        <f>IF(kwantylowa!$B18=BO$1,'wg H_Lorenc'!$B18,0)</f>
        <v>0</v>
      </c>
      <c r="BP112" s="215">
        <f>IF(kwantylowa!$C18=BO$1,'wg H_Lorenc'!$C18,0)</f>
        <v>5</v>
      </c>
      <c r="BQ112" s="215">
        <f>IF(kwantylowa!$D18=BO$1,'wg H_Lorenc'!$D18,0)</f>
        <v>4</v>
      </c>
      <c r="BR112" s="215">
        <f>IF(kwantylowa!$E18=BO$1,'wg H_Lorenc'!$E18,0)</f>
        <v>0</v>
      </c>
      <c r="BS112" s="215">
        <f>IF(kwantylowa!$F18=BO$1,'wg H_Lorenc'!$F18,0)</f>
        <v>0</v>
      </c>
      <c r="BT112" s="215">
        <f>IF(kwantylowa!$G18=BO$1,'wg H_Lorenc'!$G18,0)</f>
        <v>0</v>
      </c>
      <c r="BU112" s="215">
        <f>IF(kwantylowa!$H18=BO$1,'wg H_Lorenc'!$H18,0)</f>
        <v>0</v>
      </c>
      <c r="BV112" s="215">
        <f>IF(kwantylowa!$I18=BO$1,'wg H_Lorenc'!$I18,0)</f>
        <v>0</v>
      </c>
      <c r="BW112" s="215">
        <f>IF(kwantylowa!$J18=BO$1,'wg H_Lorenc'!$J18,0)</f>
        <v>0</v>
      </c>
      <c r="BX112" s="215">
        <f>IF(kwantylowa!$K18=BO$1,'wg H_Lorenc'!$K18,0)</f>
        <v>0</v>
      </c>
      <c r="BY112" s="215">
        <f>IF(kwantylowa!$L18=BO$1,'wg H_Lorenc'!$L18,0)</f>
        <v>6</v>
      </c>
      <c r="BZ112" s="215">
        <f>IF(kwantylowa!$M18=BO$1,'wg H_Lorenc'!$M18,0)</f>
        <v>0</v>
      </c>
      <c r="CB112" s="215">
        <f>IF(kwantylowa!$B18=CB$1,'wg H_Lorenc'!$B18,0)</f>
        <v>5</v>
      </c>
      <c r="CC112" s="215">
        <f>IF(kwantylowa!$C18=CB$1,'wg H_Lorenc'!$C18,0)</f>
        <v>0</v>
      </c>
      <c r="CD112" s="215">
        <f>IF(kwantylowa!$D18=CB$1,'wg H_Lorenc'!$D18,0)</f>
        <v>0</v>
      </c>
      <c r="CE112" s="215">
        <f>IF(kwantylowa!$E18=CB$1,'wg H_Lorenc'!$E18,0)</f>
        <v>0</v>
      </c>
      <c r="CF112" s="215">
        <f>IF(kwantylowa!$F18=CB$1,'wg H_Lorenc'!$F18,0)</f>
        <v>0</v>
      </c>
      <c r="CG112" s="215">
        <f>IF(kwantylowa!$G18=CB$1,'wg H_Lorenc'!$G18,0)</f>
        <v>0</v>
      </c>
      <c r="CH112" s="215">
        <f>IF(kwantylowa!$H18=CB$1,'wg H_Lorenc'!$H18,0)</f>
        <v>0</v>
      </c>
      <c r="CI112" s="215">
        <f>IF(kwantylowa!$I18=CB$1,'wg H_Lorenc'!$I18,0)</f>
        <v>0</v>
      </c>
      <c r="CJ112" s="215">
        <f>IF(kwantylowa!$J18=CB$1,'wg H_Lorenc'!$J18,0)</f>
        <v>0</v>
      </c>
      <c r="CK112" s="215">
        <f>IF(kwantylowa!$K18=CB$1,'wg H_Lorenc'!$K18,0)</f>
        <v>6</v>
      </c>
      <c r="CL112" s="215">
        <f>IF(kwantylowa!$L18=CB$1,'wg H_Lorenc'!$L18,0)</f>
        <v>0</v>
      </c>
      <c r="CM112" s="215">
        <f>IF(kwantylowa!$M18=CB$1,'wg H_Lorenc'!$M18,0)</f>
        <v>0</v>
      </c>
      <c r="CO112" s="215">
        <f>IF(kwantylowa!$B18=CO$1,'wg H_Lorenc'!$B18,0)</f>
        <v>0</v>
      </c>
      <c r="CP112" s="215">
        <f>IF(kwantylowa!$C18=CO$1,'wg H_Lorenc'!$C18,0)</f>
        <v>0</v>
      </c>
      <c r="CQ112" s="215">
        <f>IF(kwantylowa!$D18=CO$1,'wg H_Lorenc'!$D18,0)</f>
        <v>0</v>
      </c>
      <c r="CR112" s="215">
        <f>IF(kwantylowa!$E18=CO$1,'wg H_Lorenc'!$E18,0)</f>
        <v>0</v>
      </c>
      <c r="CS112" s="215">
        <f>IF(kwantylowa!$F18=CO$1,'wg H_Lorenc'!$F18,0)</f>
        <v>0</v>
      </c>
      <c r="CT112" s="215">
        <f>IF(kwantylowa!$G18=CO$1,'wg H_Lorenc'!$G18,0)</f>
        <v>0</v>
      </c>
      <c r="CU112" s="215">
        <f>IF(kwantylowa!$H18=CO$1,'wg H_Lorenc'!$H18,0)</f>
        <v>0</v>
      </c>
      <c r="CV112" s="215">
        <f>IF(kwantylowa!$I18=CO$1,'wg H_Lorenc'!$I18,0)</f>
        <v>7</v>
      </c>
      <c r="CW112" s="215">
        <f>IF(kwantylowa!$J18=CO$1,'wg H_Lorenc'!$J18,0)</f>
        <v>0</v>
      </c>
      <c r="CX112" s="215">
        <f>IF(kwantylowa!$K18=CO$1,'wg H_Lorenc'!$K18,0)</f>
        <v>0</v>
      </c>
      <c r="CY112" s="215">
        <f>IF(kwantylowa!$L18=CO$1,'wg H_Lorenc'!$L18,0)</f>
        <v>0</v>
      </c>
      <c r="CZ112" s="215">
        <f>IF(kwantylowa!$M18=CO$1,'wg H_Lorenc'!$M18,0)</f>
        <v>0</v>
      </c>
      <c r="DB112" s="215">
        <f>IF(kwantylowa!$B18=DB$1,'wg H_Lorenc'!$B18,0)</f>
        <v>0</v>
      </c>
      <c r="DC112" s="215">
        <f>IF(kwantylowa!$C18=DB$1,'wg H_Lorenc'!$C18,0)</f>
        <v>0</v>
      </c>
      <c r="DD112" s="215">
        <f>IF(kwantylowa!$D18=DB$1,'wg H_Lorenc'!$D18,0)</f>
        <v>0</v>
      </c>
      <c r="DE112" s="215">
        <f>IF(kwantylowa!$E18=DB$1,'wg H_Lorenc'!$E18,0)</f>
        <v>0</v>
      </c>
      <c r="DF112" s="215">
        <f>IF(kwantylowa!$F18=DB$1,'wg H_Lorenc'!$F18,0)</f>
        <v>0</v>
      </c>
      <c r="DG112" s="215">
        <f>IF(kwantylowa!$G18=DB$1,'wg H_Lorenc'!$G18,0)</f>
        <v>0</v>
      </c>
      <c r="DH112" s="215">
        <f>IF(kwantylowa!$H18=DB$1,'wg H_Lorenc'!$H18,0)</f>
        <v>0</v>
      </c>
      <c r="DI112" s="215">
        <f>IF(kwantylowa!$I18=DB$1,'wg H_Lorenc'!$I18,0)</f>
        <v>0</v>
      </c>
      <c r="DJ112" s="215">
        <f>IF(kwantylowa!$J18=DB$1,'wg H_Lorenc'!$J18,0)</f>
        <v>0</v>
      </c>
      <c r="DK112" s="215">
        <f>IF(kwantylowa!$K18=DB$1,'wg H_Lorenc'!$K18,0)</f>
        <v>0</v>
      </c>
      <c r="DL112" s="215">
        <f>IF(kwantylowa!$L18=DB$1,'wg H_Lorenc'!$L18,0)</f>
        <v>0</v>
      </c>
      <c r="DM112" s="215">
        <f>IF(kwantylowa!$M18=DB$1,'wg H_Lorenc'!$M18,0)</f>
        <v>0</v>
      </c>
      <c r="DO112" s="215">
        <f>IF(kwantylowa!$B18=DO$1,'wg H_Lorenc'!$B18,0)</f>
        <v>0</v>
      </c>
      <c r="DP112" s="215">
        <f>IF(kwantylowa!$C18=DO$1,'wg H_Lorenc'!$C18,0)</f>
        <v>0</v>
      </c>
      <c r="DQ112" s="215">
        <f>IF(kwantylowa!$D18=DO$1,'wg H_Lorenc'!$D18,0)</f>
        <v>0</v>
      </c>
      <c r="DR112" s="215">
        <f>IF(kwantylowa!$E18=DO$1,'wg H_Lorenc'!$E18,0)</f>
        <v>0</v>
      </c>
      <c r="DS112" s="215">
        <f>IF(kwantylowa!$F18=DO$1,'wg H_Lorenc'!$F18,0)</f>
        <v>0</v>
      </c>
      <c r="DT112" s="215">
        <f>IF(kwantylowa!$G18=DO$1,'wg H_Lorenc'!$G18,0)</f>
        <v>0</v>
      </c>
      <c r="DU112" s="215">
        <f>IF(kwantylowa!$H18=DO$1,'wg H_Lorenc'!$H18,0)</f>
        <v>0</v>
      </c>
      <c r="DV112" s="215">
        <f>IF(kwantylowa!$I18=DO$1,'wg H_Lorenc'!$I18,0)</f>
        <v>0</v>
      </c>
      <c r="DW112" s="215">
        <f>IF(kwantylowa!$J18=DO$1,'wg H_Lorenc'!$J18,0)</f>
        <v>0</v>
      </c>
      <c r="DX112" s="215">
        <f>IF(kwantylowa!$K18=DO$1,'wg H_Lorenc'!$K18,0)</f>
        <v>0</v>
      </c>
      <c r="DY112" s="215">
        <f>IF(kwantylowa!$L18=DO$1,'wg H_Lorenc'!$L18,0)</f>
        <v>0</v>
      </c>
      <c r="DZ112" s="215">
        <f>IF(kwantylowa!$M18=DO$1,'wg H_Lorenc'!$M18,0)</f>
        <v>0</v>
      </c>
      <c r="EB112" s="215">
        <f>IF(kwantylowa!$B18=EB$1,'wg H_Lorenc'!$B18,0)</f>
        <v>0</v>
      </c>
      <c r="EC112" s="215">
        <f>IF(kwantylowa!$C18=EB$1,'wg H_Lorenc'!$C18,0)</f>
        <v>0</v>
      </c>
      <c r="ED112" s="215">
        <f>IF(kwantylowa!$D18=EB$1,'wg H_Lorenc'!$D18,0)</f>
        <v>0</v>
      </c>
      <c r="EE112" s="215">
        <f>IF(kwantylowa!$E18=EB$1,'wg H_Lorenc'!$E18,0)</f>
        <v>0</v>
      </c>
      <c r="EF112" s="215">
        <f>IF(kwantylowa!$F18=EB$1,'wg H_Lorenc'!$F18,0)</f>
        <v>0</v>
      </c>
      <c r="EG112" s="215">
        <f>IF(kwantylowa!$G18=EB$1,'wg H_Lorenc'!$G18,0)</f>
        <v>0</v>
      </c>
      <c r="EH112" s="215">
        <f>IF(kwantylowa!$H18=EB$1,'wg H_Lorenc'!$H18,0)</f>
        <v>0</v>
      </c>
      <c r="EI112" s="215">
        <f>IF(kwantylowa!$I18=EB$1,'wg H_Lorenc'!$I18,0)</f>
        <v>0</v>
      </c>
      <c r="EJ112" s="215">
        <f>IF(kwantylowa!$J18=EB$1,'wg H_Lorenc'!$J18,0)</f>
        <v>9</v>
      </c>
      <c r="EK112" s="215">
        <f>IF(kwantylowa!$K18=EB$1,'wg H_Lorenc'!$K18,0)</f>
        <v>0</v>
      </c>
      <c r="EL112" s="215">
        <f>IF(kwantylowa!$L18=EB$1,'wg H_Lorenc'!$L18,0)</f>
        <v>0</v>
      </c>
      <c r="EM112" s="215">
        <f>IF(kwantylowa!$M18=EB$1,'wg H_Lorenc'!$M18,0)</f>
        <v>8</v>
      </c>
    </row>
    <row r="113" spans="1:143" ht="12.75">
      <c r="A113" s="133">
        <f>'w-wa'!A18</f>
        <v>1795</v>
      </c>
      <c r="B113" s="215">
        <f>IF(kwantylowa!B19=$A$1,'wg H_Lorenc'!B19,0)</f>
        <v>0</v>
      </c>
      <c r="C113" s="215">
        <f>IF(kwantylowa!C19=$A$1,'wg H_Lorenc'!C19,0)</f>
        <v>0</v>
      </c>
      <c r="D113" s="215">
        <f>IF(kwantylowa!D19=$A$1,'wg H_Lorenc'!D19,0)</f>
        <v>0</v>
      </c>
      <c r="E113" s="215">
        <f>IF(kwantylowa!E19=$A$1,'wg H_Lorenc'!E19,0)</f>
        <v>0</v>
      </c>
      <c r="F113" s="215">
        <f>IF(kwantylowa!F19=$A$1,'wg H_Lorenc'!F19,0)</f>
        <v>0</v>
      </c>
      <c r="G113" s="215">
        <f>IF(kwantylowa!G19=$A$1,'wg H_Lorenc'!G19,0)</f>
        <v>0</v>
      </c>
      <c r="H113" s="215">
        <f>IF(kwantylowa!H19=$A$1,'wg H_Lorenc'!H19,0)</f>
        <v>0</v>
      </c>
      <c r="I113" s="215">
        <f>IF(kwantylowa!I19=$A$1,'wg H_Lorenc'!I19,0)</f>
        <v>0</v>
      </c>
      <c r="J113" s="215">
        <f>IF(kwantylowa!J19=$A$1,'wg H_Lorenc'!J19,0)</f>
        <v>0</v>
      </c>
      <c r="K113" s="215">
        <f>IF(kwantylowa!K19=$A$1,'wg H_Lorenc'!K19,0)</f>
        <v>0</v>
      </c>
      <c r="L113" s="215">
        <f>IF(kwantylowa!L19=$A$1,'wg H_Lorenc'!L19,0)</f>
        <v>0</v>
      </c>
      <c r="M113" s="215">
        <f>IF(kwantylowa!M19=$A$1,'wg H_Lorenc'!M19,0)</f>
        <v>0</v>
      </c>
      <c r="O113" s="215">
        <f>IF(kwantylowa!$B19=O$1,'wg H_Lorenc'!$B19,0)</f>
        <v>0</v>
      </c>
      <c r="P113" s="215">
        <f>IF(kwantylowa!$C19=O$1,'wg H_Lorenc'!$C19,0)</f>
        <v>0</v>
      </c>
      <c r="Q113" s="215">
        <f>IF(kwantylowa!$D19=O$1,'wg H_Lorenc'!$D19,0)</f>
        <v>0</v>
      </c>
      <c r="R113" s="215">
        <f>IF(kwantylowa!$E19=O$1,'wg H_Lorenc'!$E19,0)</f>
        <v>0</v>
      </c>
      <c r="S113" s="215">
        <f>IF(kwantylowa!$F19=O$1,'wg H_Lorenc'!$F19,0)</f>
        <v>0</v>
      </c>
      <c r="T113" s="215">
        <f>IF(kwantylowa!$G19=O$1,'wg H_Lorenc'!$G19,0)</f>
        <v>4</v>
      </c>
      <c r="U113" s="215">
        <f>IF(kwantylowa!$H19=O$1,'wg H_Lorenc'!$H19,0)</f>
        <v>0</v>
      </c>
      <c r="V113" s="215">
        <f>IF(kwantylowa!$I19=O$1,'wg H_Lorenc'!$I19,0)</f>
        <v>0</v>
      </c>
      <c r="W113" s="215">
        <f>IF(kwantylowa!$J19=O$1,'wg H_Lorenc'!$J19,0)</f>
        <v>0</v>
      </c>
      <c r="X113" s="215">
        <f>IF(kwantylowa!$K19=O$1,'wg H_Lorenc'!$K19,0)</f>
        <v>0</v>
      </c>
      <c r="Y113" s="215">
        <f>IF(kwantylowa!$L19=O$1,'wg H_Lorenc'!$L19,0)</f>
        <v>0</v>
      </c>
      <c r="Z113" s="215">
        <f>IF(kwantylowa!$M19=O$1,'wg H_Lorenc'!$M19,0)</f>
        <v>0</v>
      </c>
      <c r="AB113" s="215">
        <f>IF(kwantylowa!$B19=AB$1,'wg H_Lorenc'!$B19,0)</f>
        <v>0</v>
      </c>
      <c r="AC113" s="215">
        <f>IF(kwantylowa!$C19=AB$1,'wg H_Lorenc'!$C19,0)</f>
        <v>0</v>
      </c>
      <c r="AD113" s="215">
        <f>IF(kwantylowa!$D19=AB$1,'wg H_Lorenc'!$D19,0)</f>
        <v>0</v>
      </c>
      <c r="AE113" s="215">
        <f>IF(kwantylowa!$E19=AB$1,'wg H_Lorenc'!$E19,0)</f>
        <v>4</v>
      </c>
      <c r="AF113" s="215">
        <f>IF(kwantylowa!$F19=AB$1,'wg H_Lorenc'!$F19,0)</f>
        <v>0</v>
      </c>
      <c r="AG113" s="215">
        <f>IF(kwantylowa!$G19=AB$1,'wg H_Lorenc'!$G19,0)</f>
        <v>0</v>
      </c>
      <c r="AH113" s="215">
        <f>IF(kwantylowa!$H19=AB$1,'wg H_Lorenc'!$H19,0)</f>
        <v>0</v>
      </c>
      <c r="AI113" s="215">
        <f>IF(kwantylowa!$I19=AB$1,'wg H_Lorenc'!$I19,0)</f>
        <v>0</v>
      </c>
      <c r="AJ113" s="215">
        <f>IF(kwantylowa!$J19=AB$1,'wg H_Lorenc'!$J19,0)</f>
        <v>0</v>
      </c>
      <c r="AK113" s="215">
        <f>IF(kwantylowa!$K19=AB$1,'wg H_Lorenc'!$K19,0)</f>
        <v>4</v>
      </c>
      <c r="AL113" s="215">
        <f>IF(kwantylowa!$L19=AB$1,'wg H_Lorenc'!$L19,0)</f>
        <v>0</v>
      </c>
      <c r="AM113" s="215">
        <f>IF(kwantylowa!$M19=AB$1,'wg H_Lorenc'!$M19,0)</f>
        <v>0</v>
      </c>
      <c r="AO113" s="215">
        <f>IF(kwantylowa!$B19=AO$1,'wg H_Lorenc'!$B19,0)</f>
        <v>0</v>
      </c>
      <c r="AP113" s="215">
        <f>IF(kwantylowa!$C19=AO$1,'wg H_Lorenc'!$C19,0)</f>
        <v>0</v>
      </c>
      <c r="AQ113" s="215">
        <f>IF(kwantylowa!$D19=AO$1,'wg H_Lorenc'!$D19,0)</f>
        <v>0</v>
      </c>
      <c r="AR113" s="215">
        <f>IF(kwantylowa!$E19=AO$1,'wg H_Lorenc'!$E19,0)</f>
        <v>0</v>
      </c>
      <c r="AS113" s="215">
        <f>IF(kwantylowa!$F19=AO$1,'wg H_Lorenc'!$F19,0)</f>
        <v>0</v>
      </c>
      <c r="AT113" s="215">
        <f>IF(kwantylowa!$G19=AO$1,'wg H_Lorenc'!$G19,0)</f>
        <v>0</v>
      </c>
      <c r="AU113" s="215">
        <f>IF(kwantylowa!$H19=AO$1,'wg H_Lorenc'!$H19,0)</f>
        <v>0</v>
      </c>
      <c r="AV113" s="215">
        <f>IF(kwantylowa!$I19=AO$1,'wg H_Lorenc'!$I19,0)</f>
        <v>0</v>
      </c>
      <c r="AW113" s="215">
        <f>IF(kwantylowa!$J19=AO$1,'wg H_Lorenc'!$J19,0)</f>
        <v>0</v>
      </c>
      <c r="AX113" s="215">
        <f>IF(kwantylowa!$K19=AO$1,'wg H_Lorenc'!$K19,0)</f>
        <v>0</v>
      </c>
      <c r="AY113" s="215">
        <f>IF(kwantylowa!$L19=AO$1,'wg H_Lorenc'!$L19,0)</f>
        <v>0</v>
      </c>
      <c r="AZ113" s="215">
        <f>IF(kwantylowa!$M19=AO$1,'wg H_Lorenc'!$M19,0)</f>
        <v>0</v>
      </c>
      <c r="BB113" s="215">
        <f>IF(kwantylowa!$B19=BB$1,'wg H_Lorenc'!$B19,0)</f>
        <v>0</v>
      </c>
      <c r="BC113" s="215">
        <f>IF(kwantylowa!$C19=BB$1,'wg H_Lorenc'!$C19,0)</f>
        <v>0</v>
      </c>
      <c r="BD113" s="215">
        <f>IF(kwantylowa!$D19=BB$1,'wg H_Lorenc'!$D19,0)</f>
        <v>0</v>
      </c>
      <c r="BE113" s="215">
        <f>IF(kwantylowa!$E19=BB$1,'wg H_Lorenc'!$E19,0)</f>
        <v>0</v>
      </c>
      <c r="BF113" s="215">
        <f>IF(kwantylowa!$F19=BB$1,'wg H_Lorenc'!$F19,0)</f>
        <v>0</v>
      </c>
      <c r="BG113" s="215">
        <f>IF(kwantylowa!$G19=BB$1,'wg H_Lorenc'!$G19,0)</f>
        <v>0</v>
      </c>
      <c r="BH113" s="215">
        <f>IF(kwantylowa!$H19=BB$1,'wg H_Lorenc'!$H19,0)</f>
        <v>0</v>
      </c>
      <c r="BI113" s="215">
        <f>IF(kwantylowa!$I19=BB$1,'wg H_Lorenc'!$I19,0)</f>
        <v>0</v>
      </c>
      <c r="BJ113" s="215">
        <f>IF(kwantylowa!$J19=BB$1,'wg H_Lorenc'!$J19,0)</f>
        <v>0</v>
      </c>
      <c r="BK113" s="215">
        <f>IF(kwantylowa!$K19=BB$1,'wg H_Lorenc'!$K19,0)</f>
        <v>0</v>
      </c>
      <c r="BL113" s="215">
        <f>IF(kwantylowa!$L19=BB$1,'wg H_Lorenc'!$L19,0)</f>
        <v>0</v>
      </c>
      <c r="BM113" s="215">
        <f>IF(kwantylowa!$M19=BB$1,'wg H_Lorenc'!$M19,0)</f>
        <v>4</v>
      </c>
      <c r="BO113" s="215">
        <f>IF(kwantylowa!$B19=BO$1,'wg H_Lorenc'!$B19,0)</f>
        <v>0</v>
      </c>
      <c r="BP113" s="215">
        <f>IF(kwantylowa!$C19=BO$1,'wg H_Lorenc'!$C19,0)</f>
        <v>0</v>
      </c>
      <c r="BQ113" s="215">
        <f>IF(kwantylowa!$D19=BO$1,'wg H_Lorenc'!$D19,0)</f>
        <v>0</v>
      </c>
      <c r="BR113" s="215">
        <f>IF(kwantylowa!$E19=BO$1,'wg H_Lorenc'!$E19,0)</f>
        <v>0</v>
      </c>
      <c r="BS113" s="215">
        <f>IF(kwantylowa!$F19=BO$1,'wg H_Lorenc'!$F19,0)</f>
        <v>0</v>
      </c>
      <c r="BT113" s="215">
        <f>IF(kwantylowa!$G19=BO$1,'wg H_Lorenc'!$G19,0)</f>
        <v>0</v>
      </c>
      <c r="BU113" s="215">
        <f>IF(kwantylowa!$H19=BO$1,'wg H_Lorenc'!$H19,0)</f>
        <v>0</v>
      </c>
      <c r="BV113" s="215">
        <f>IF(kwantylowa!$I19=BO$1,'wg H_Lorenc'!$I19,0)</f>
        <v>0</v>
      </c>
      <c r="BW113" s="215">
        <f>IF(kwantylowa!$J19=BO$1,'wg H_Lorenc'!$J19,0)</f>
        <v>6</v>
      </c>
      <c r="BX113" s="215">
        <f>IF(kwantylowa!$K19=BO$1,'wg H_Lorenc'!$K19,0)</f>
        <v>0</v>
      </c>
      <c r="BY113" s="215">
        <f>IF(kwantylowa!$L19=BO$1,'wg H_Lorenc'!$L19,0)</f>
        <v>0</v>
      </c>
      <c r="BZ113" s="215">
        <f>IF(kwantylowa!$M19=BO$1,'wg H_Lorenc'!$M19,0)</f>
        <v>0</v>
      </c>
      <c r="CB113" s="215">
        <f>IF(kwantylowa!$B19=CB$1,'wg H_Lorenc'!$B19,0)</f>
        <v>0</v>
      </c>
      <c r="CC113" s="215">
        <f>IF(kwantylowa!$C19=CB$1,'wg H_Lorenc'!$C19,0)</f>
        <v>0</v>
      </c>
      <c r="CD113" s="215">
        <f>IF(kwantylowa!$D19=CB$1,'wg H_Lorenc'!$D19,0)</f>
        <v>0</v>
      </c>
      <c r="CE113" s="215">
        <f>IF(kwantylowa!$E19=CB$1,'wg H_Lorenc'!$E19,0)</f>
        <v>0</v>
      </c>
      <c r="CF113" s="215">
        <f>IF(kwantylowa!$F19=CB$1,'wg H_Lorenc'!$F19,0)</f>
        <v>6</v>
      </c>
      <c r="CG113" s="215">
        <f>IF(kwantylowa!$G19=CB$1,'wg H_Lorenc'!$G19,0)</f>
        <v>0</v>
      </c>
      <c r="CH113" s="215">
        <f>IF(kwantylowa!$H19=CB$1,'wg H_Lorenc'!$H19,0)</f>
        <v>0</v>
      </c>
      <c r="CI113" s="215">
        <f>IF(kwantylowa!$I19=CB$1,'wg H_Lorenc'!$I19,0)</f>
        <v>7</v>
      </c>
      <c r="CJ113" s="215">
        <f>IF(kwantylowa!$J19=CB$1,'wg H_Lorenc'!$J19,0)</f>
        <v>0</v>
      </c>
      <c r="CK113" s="215">
        <f>IF(kwantylowa!$K19=CB$1,'wg H_Lorenc'!$K19,0)</f>
        <v>0</v>
      </c>
      <c r="CL113" s="215">
        <f>IF(kwantylowa!$L19=CB$1,'wg H_Lorenc'!$L19,0)</f>
        <v>0</v>
      </c>
      <c r="CM113" s="215">
        <f>IF(kwantylowa!$M19=CB$1,'wg H_Lorenc'!$M19,0)</f>
        <v>0</v>
      </c>
      <c r="CO113" s="215">
        <f>IF(kwantylowa!$B19=CO$1,'wg H_Lorenc'!$B19,0)</f>
        <v>0</v>
      </c>
      <c r="CP113" s="215">
        <f>IF(kwantylowa!$C19=CO$1,'wg H_Lorenc'!$C19,0)</f>
        <v>6</v>
      </c>
      <c r="CQ113" s="215">
        <f>IF(kwantylowa!$D19=CO$1,'wg H_Lorenc'!$D19,0)</f>
        <v>0</v>
      </c>
      <c r="CR113" s="215">
        <f>IF(kwantylowa!$E19=CO$1,'wg H_Lorenc'!$E19,0)</f>
        <v>0</v>
      </c>
      <c r="CS113" s="215">
        <f>IF(kwantylowa!$F19=CO$1,'wg H_Lorenc'!$F19,0)</f>
        <v>0</v>
      </c>
      <c r="CT113" s="215">
        <f>IF(kwantylowa!$G19=CO$1,'wg H_Lorenc'!$G19,0)</f>
        <v>0</v>
      </c>
      <c r="CU113" s="215">
        <f>IF(kwantylowa!$H19=CO$1,'wg H_Lorenc'!$H19,0)</f>
        <v>8</v>
      </c>
      <c r="CV113" s="215">
        <f>IF(kwantylowa!$I19=CO$1,'wg H_Lorenc'!$I19,0)</f>
        <v>0</v>
      </c>
      <c r="CW113" s="215">
        <f>IF(kwantylowa!$J19=CO$1,'wg H_Lorenc'!$J19,0)</f>
        <v>0</v>
      </c>
      <c r="CX113" s="215">
        <f>IF(kwantylowa!$K19=CO$1,'wg H_Lorenc'!$K19,0)</f>
        <v>0</v>
      </c>
      <c r="CY113" s="215">
        <f>IF(kwantylowa!$L19=CO$1,'wg H_Lorenc'!$L19,0)</f>
        <v>0</v>
      </c>
      <c r="CZ113" s="215">
        <f>IF(kwantylowa!$M19=CO$1,'wg H_Lorenc'!$M19,0)</f>
        <v>0</v>
      </c>
      <c r="DB113" s="215">
        <f>IF(kwantylowa!$B19=DB$1,'wg H_Lorenc'!$B19,0)</f>
        <v>0</v>
      </c>
      <c r="DC113" s="215">
        <f>IF(kwantylowa!$C19=DB$1,'wg H_Lorenc'!$C19,0)</f>
        <v>0</v>
      </c>
      <c r="DD113" s="215">
        <f>IF(kwantylowa!$D19=DB$1,'wg H_Lorenc'!$D19,0)</f>
        <v>6</v>
      </c>
      <c r="DE113" s="215">
        <f>IF(kwantylowa!$E19=DB$1,'wg H_Lorenc'!$E19,0)</f>
        <v>0</v>
      </c>
      <c r="DF113" s="215">
        <f>IF(kwantylowa!$F19=DB$1,'wg H_Lorenc'!$F19,0)</f>
        <v>0</v>
      </c>
      <c r="DG113" s="215">
        <f>IF(kwantylowa!$G19=DB$1,'wg H_Lorenc'!$G19,0)</f>
        <v>0</v>
      </c>
      <c r="DH113" s="215">
        <f>IF(kwantylowa!$H19=DB$1,'wg H_Lorenc'!$H19,0)</f>
        <v>0</v>
      </c>
      <c r="DI113" s="215">
        <f>IF(kwantylowa!$I19=DB$1,'wg H_Lorenc'!$I19,0)</f>
        <v>0</v>
      </c>
      <c r="DJ113" s="215">
        <f>IF(kwantylowa!$J19=DB$1,'wg H_Lorenc'!$J19,0)</f>
        <v>0</v>
      </c>
      <c r="DK113" s="215">
        <f>IF(kwantylowa!$K19=DB$1,'wg H_Lorenc'!$K19,0)</f>
        <v>0</v>
      </c>
      <c r="DL113" s="215">
        <f>IF(kwantylowa!$L19=DB$1,'wg H_Lorenc'!$L19,0)</f>
        <v>7</v>
      </c>
      <c r="DM113" s="215">
        <f>IF(kwantylowa!$M19=DB$1,'wg H_Lorenc'!$M19,0)</f>
        <v>0</v>
      </c>
      <c r="DO113" s="215">
        <f>IF(kwantylowa!$B19=DO$1,'wg H_Lorenc'!$B19,0)</f>
        <v>0</v>
      </c>
      <c r="DP113" s="215">
        <f>IF(kwantylowa!$C19=DO$1,'wg H_Lorenc'!$C19,0)</f>
        <v>0</v>
      </c>
      <c r="DQ113" s="215">
        <f>IF(kwantylowa!$D19=DO$1,'wg H_Lorenc'!$D19,0)</f>
        <v>0</v>
      </c>
      <c r="DR113" s="215">
        <f>IF(kwantylowa!$E19=DO$1,'wg H_Lorenc'!$E19,0)</f>
        <v>0</v>
      </c>
      <c r="DS113" s="215">
        <f>IF(kwantylowa!$F19=DO$1,'wg H_Lorenc'!$F19,0)</f>
        <v>0</v>
      </c>
      <c r="DT113" s="215">
        <f>IF(kwantylowa!$G19=DO$1,'wg H_Lorenc'!$G19,0)</f>
        <v>0</v>
      </c>
      <c r="DU113" s="215">
        <f>IF(kwantylowa!$H19=DO$1,'wg H_Lorenc'!$H19,0)</f>
        <v>0</v>
      </c>
      <c r="DV113" s="215">
        <f>IF(kwantylowa!$I19=DO$1,'wg H_Lorenc'!$I19,0)</f>
        <v>0</v>
      </c>
      <c r="DW113" s="215">
        <f>IF(kwantylowa!$J19=DO$1,'wg H_Lorenc'!$J19,0)</f>
        <v>0</v>
      </c>
      <c r="DX113" s="215">
        <f>IF(kwantylowa!$K19=DO$1,'wg H_Lorenc'!$K19,0)</f>
        <v>0</v>
      </c>
      <c r="DY113" s="215">
        <f>IF(kwantylowa!$L19=DO$1,'wg H_Lorenc'!$L19,0)</f>
        <v>0</v>
      </c>
      <c r="DZ113" s="215">
        <f>IF(kwantylowa!$M19=DO$1,'wg H_Lorenc'!$M19,0)</f>
        <v>0</v>
      </c>
      <c r="EB113" s="215">
        <f>IF(kwantylowa!$B19=EB$1,'wg H_Lorenc'!$B19,0)</f>
        <v>9</v>
      </c>
      <c r="EC113" s="215">
        <f>IF(kwantylowa!$C19=EB$1,'wg H_Lorenc'!$C19,0)</f>
        <v>0</v>
      </c>
      <c r="ED113" s="215">
        <f>IF(kwantylowa!$D19=EB$1,'wg H_Lorenc'!$D19,0)</f>
        <v>0</v>
      </c>
      <c r="EE113" s="215">
        <f>IF(kwantylowa!$E19=EB$1,'wg H_Lorenc'!$E19,0)</f>
        <v>0</v>
      </c>
      <c r="EF113" s="215">
        <f>IF(kwantylowa!$F19=EB$1,'wg H_Lorenc'!$F19,0)</f>
        <v>0</v>
      </c>
      <c r="EG113" s="215">
        <f>IF(kwantylowa!$G19=EB$1,'wg H_Lorenc'!$G19,0)</f>
        <v>0</v>
      </c>
      <c r="EH113" s="215">
        <f>IF(kwantylowa!$H19=EB$1,'wg H_Lorenc'!$H19,0)</f>
        <v>0</v>
      </c>
      <c r="EI113" s="215">
        <f>IF(kwantylowa!$I19=EB$1,'wg H_Lorenc'!$I19,0)</f>
        <v>0</v>
      </c>
      <c r="EJ113" s="215">
        <f>IF(kwantylowa!$J19=EB$1,'wg H_Lorenc'!$J19,0)</f>
        <v>0</v>
      </c>
      <c r="EK113" s="215">
        <f>IF(kwantylowa!$K19=EB$1,'wg H_Lorenc'!$K19,0)</f>
        <v>0</v>
      </c>
      <c r="EL113" s="215">
        <f>IF(kwantylowa!$L19=EB$1,'wg H_Lorenc'!$L19,0)</f>
        <v>0</v>
      </c>
      <c r="EM113" s="215">
        <f>IF(kwantylowa!$M19=EB$1,'wg H_Lorenc'!$M19,0)</f>
        <v>0</v>
      </c>
    </row>
    <row r="114" spans="1:143" ht="12.75">
      <c r="A114" s="133">
        <f>'w-wa'!A19</f>
        <v>1796</v>
      </c>
      <c r="B114" s="215">
        <f>IF(kwantylowa!B20=$A$1,'wg H_Lorenc'!B20,0)</f>
        <v>1</v>
      </c>
      <c r="C114" s="215">
        <f>IF(kwantylowa!C20=$A$1,'wg H_Lorenc'!C20,0)</f>
        <v>0</v>
      </c>
      <c r="D114" s="215">
        <f>IF(kwantylowa!D20=$A$1,'wg H_Lorenc'!D20,0)</f>
        <v>0</v>
      </c>
      <c r="E114" s="215">
        <f>IF(kwantylowa!E20=$A$1,'wg H_Lorenc'!E20,0)</f>
        <v>0</v>
      </c>
      <c r="F114" s="215">
        <f>IF(kwantylowa!F20=$A$1,'wg H_Lorenc'!F20,0)</f>
        <v>0</v>
      </c>
      <c r="G114" s="215">
        <f>IF(kwantylowa!G20=$A$1,'wg H_Lorenc'!G20,0)</f>
        <v>0</v>
      </c>
      <c r="H114" s="215">
        <f>IF(kwantylowa!H20=$A$1,'wg H_Lorenc'!H20,0)</f>
        <v>0</v>
      </c>
      <c r="I114" s="215">
        <f>IF(kwantylowa!I20=$A$1,'wg H_Lorenc'!I20,0)</f>
        <v>4</v>
      </c>
      <c r="J114" s="215">
        <f>IF(kwantylowa!J20=$A$1,'wg H_Lorenc'!J20,0)</f>
        <v>0</v>
      </c>
      <c r="K114" s="215">
        <f>IF(kwantylowa!K20=$A$1,'wg H_Lorenc'!K20,0)</f>
        <v>0</v>
      </c>
      <c r="L114" s="215">
        <f>IF(kwantylowa!L20=$A$1,'wg H_Lorenc'!L20,0)</f>
        <v>0</v>
      </c>
      <c r="M114" s="215">
        <f>IF(kwantylowa!M20=$A$1,'wg H_Lorenc'!M20,0)</f>
        <v>0</v>
      </c>
      <c r="O114" s="215">
        <f>IF(kwantylowa!$B20=O$1,'wg H_Lorenc'!$B20,0)</f>
        <v>0</v>
      </c>
      <c r="P114" s="215">
        <f>IF(kwantylowa!$C20=O$1,'wg H_Lorenc'!$C20,0)</f>
        <v>0</v>
      </c>
      <c r="Q114" s="215">
        <f>IF(kwantylowa!$D20=O$1,'wg H_Lorenc'!$D20,0)</f>
        <v>0</v>
      </c>
      <c r="R114" s="215">
        <f>IF(kwantylowa!$E20=O$1,'wg H_Lorenc'!$E20,0)</f>
        <v>0</v>
      </c>
      <c r="S114" s="215">
        <f>IF(kwantylowa!$F20=O$1,'wg H_Lorenc'!$F20,0)</f>
        <v>0</v>
      </c>
      <c r="T114" s="215">
        <f>IF(kwantylowa!$G20=O$1,'wg H_Lorenc'!$G20,0)</f>
        <v>0</v>
      </c>
      <c r="U114" s="215">
        <f>IF(kwantylowa!$H20=O$1,'wg H_Lorenc'!$H20,0)</f>
        <v>0</v>
      </c>
      <c r="V114" s="215">
        <f>IF(kwantylowa!$I20=O$1,'wg H_Lorenc'!$I20,0)</f>
        <v>0</v>
      </c>
      <c r="W114" s="215">
        <f>IF(kwantylowa!$J20=O$1,'wg H_Lorenc'!$J20,0)</f>
        <v>0</v>
      </c>
      <c r="X114" s="215">
        <f>IF(kwantylowa!$K20=O$1,'wg H_Lorenc'!$K20,0)</f>
        <v>0</v>
      </c>
      <c r="Y114" s="215">
        <f>IF(kwantylowa!$L20=O$1,'wg H_Lorenc'!$L20,0)</f>
        <v>0</v>
      </c>
      <c r="Z114" s="215">
        <f>IF(kwantylowa!$M20=O$1,'wg H_Lorenc'!$M20,0)</f>
        <v>0</v>
      </c>
      <c r="AB114" s="215">
        <f>IF(kwantylowa!$B20=AB$1,'wg H_Lorenc'!$B20,0)</f>
        <v>0</v>
      </c>
      <c r="AC114" s="215">
        <f>IF(kwantylowa!$C20=AB$1,'wg H_Lorenc'!$C20,0)</f>
        <v>0</v>
      </c>
      <c r="AD114" s="215">
        <f>IF(kwantylowa!$D20=AB$1,'wg H_Lorenc'!$D20,0)</f>
        <v>0</v>
      </c>
      <c r="AE114" s="215">
        <f>IF(kwantylowa!$E20=AB$1,'wg H_Lorenc'!$E20,0)</f>
        <v>0</v>
      </c>
      <c r="AF114" s="215">
        <f>IF(kwantylowa!$F20=AB$1,'wg H_Lorenc'!$F20,0)</f>
        <v>0</v>
      </c>
      <c r="AG114" s="215">
        <f>IF(kwantylowa!$G20=AB$1,'wg H_Lorenc'!$G20,0)</f>
        <v>0</v>
      </c>
      <c r="AH114" s="215">
        <f>IF(kwantylowa!$H20=AB$1,'wg H_Lorenc'!$H20,0)</f>
        <v>0</v>
      </c>
      <c r="AI114" s="215">
        <f>IF(kwantylowa!$I20=AB$1,'wg H_Lorenc'!$I20,0)</f>
        <v>0</v>
      </c>
      <c r="AJ114" s="215">
        <f>IF(kwantylowa!$J20=AB$1,'wg H_Lorenc'!$J20,0)</f>
        <v>0</v>
      </c>
      <c r="AK114" s="215">
        <f>IF(kwantylowa!$K20=AB$1,'wg H_Lorenc'!$K20,0)</f>
        <v>0</v>
      </c>
      <c r="AL114" s="215">
        <f>IF(kwantylowa!$L20=AB$1,'wg H_Lorenc'!$L20,0)</f>
        <v>0</v>
      </c>
      <c r="AM114" s="215">
        <f>IF(kwantylowa!$M20=AB$1,'wg H_Lorenc'!$M20,0)</f>
        <v>0</v>
      </c>
      <c r="AO114" s="215">
        <f>IF(kwantylowa!$B20=AO$1,'wg H_Lorenc'!$B20,0)</f>
        <v>0</v>
      </c>
      <c r="AP114" s="215">
        <f>IF(kwantylowa!$C20=AO$1,'wg H_Lorenc'!$C20,0)</f>
        <v>0</v>
      </c>
      <c r="AQ114" s="215">
        <f>IF(kwantylowa!$D20=AO$1,'wg H_Lorenc'!$D20,0)</f>
        <v>0</v>
      </c>
      <c r="AR114" s="215">
        <f>IF(kwantylowa!$E20=AO$1,'wg H_Lorenc'!$E20,0)</f>
        <v>0</v>
      </c>
      <c r="AS114" s="215">
        <f>IF(kwantylowa!$F20=AO$1,'wg H_Lorenc'!$F20,0)</f>
        <v>0</v>
      </c>
      <c r="AT114" s="215">
        <f>IF(kwantylowa!$G20=AO$1,'wg H_Lorenc'!$G20,0)</f>
        <v>5</v>
      </c>
      <c r="AU114" s="215">
        <f>IF(kwantylowa!$H20=AO$1,'wg H_Lorenc'!$H20,0)</f>
        <v>0</v>
      </c>
      <c r="AV114" s="215">
        <f>IF(kwantylowa!$I20=AO$1,'wg H_Lorenc'!$I20,0)</f>
        <v>0</v>
      </c>
      <c r="AW114" s="215">
        <f>IF(kwantylowa!$J20=AO$1,'wg H_Lorenc'!$J20,0)</f>
        <v>5</v>
      </c>
      <c r="AX114" s="215">
        <f>IF(kwantylowa!$K20=AO$1,'wg H_Lorenc'!$K20,0)</f>
        <v>0</v>
      </c>
      <c r="AY114" s="215">
        <f>IF(kwantylowa!$L20=AO$1,'wg H_Lorenc'!$L20,0)</f>
        <v>0</v>
      </c>
      <c r="AZ114" s="215">
        <f>IF(kwantylowa!$M20=AO$1,'wg H_Lorenc'!$M20,0)</f>
        <v>0</v>
      </c>
      <c r="BB114" s="215">
        <f>IF(kwantylowa!$B20=BB$1,'wg H_Lorenc'!$B20,0)</f>
        <v>0</v>
      </c>
      <c r="BC114" s="215">
        <f>IF(kwantylowa!$C20=BB$1,'wg H_Lorenc'!$C20,0)</f>
        <v>0</v>
      </c>
      <c r="BD114" s="215">
        <f>IF(kwantylowa!$D20=BB$1,'wg H_Lorenc'!$D20,0)</f>
        <v>0</v>
      </c>
      <c r="BE114" s="215">
        <f>IF(kwantylowa!$E20=BB$1,'wg H_Lorenc'!$E20,0)</f>
        <v>0</v>
      </c>
      <c r="BF114" s="215">
        <f>IF(kwantylowa!$F20=BB$1,'wg H_Lorenc'!$F20,0)</f>
        <v>0</v>
      </c>
      <c r="BG114" s="215">
        <f>IF(kwantylowa!$G20=BB$1,'wg H_Lorenc'!$G20,0)</f>
        <v>0</v>
      </c>
      <c r="BH114" s="215">
        <f>IF(kwantylowa!$H20=BB$1,'wg H_Lorenc'!$H20,0)</f>
        <v>5</v>
      </c>
      <c r="BI114" s="215">
        <f>IF(kwantylowa!$I20=BB$1,'wg H_Lorenc'!$I20,0)</f>
        <v>0</v>
      </c>
      <c r="BJ114" s="215">
        <f>IF(kwantylowa!$J20=BB$1,'wg H_Lorenc'!$J20,0)</f>
        <v>0</v>
      </c>
      <c r="BK114" s="215">
        <f>IF(kwantylowa!$K20=BB$1,'wg H_Lorenc'!$K20,0)</f>
        <v>0</v>
      </c>
      <c r="BL114" s="215">
        <f>IF(kwantylowa!$L20=BB$1,'wg H_Lorenc'!$L20,0)</f>
        <v>0</v>
      </c>
      <c r="BM114" s="215">
        <f>IF(kwantylowa!$M20=BB$1,'wg H_Lorenc'!$M20,0)</f>
        <v>0</v>
      </c>
      <c r="BO114" s="215">
        <f>IF(kwantylowa!$B20=BO$1,'wg H_Lorenc'!$B20,0)</f>
        <v>0</v>
      </c>
      <c r="BP114" s="215">
        <f>IF(kwantylowa!$C20=BO$1,'wg H_Lorenc'!$C20,0)</f>
        <v>0</v>
      </c>
      <c r="BQ114" s="215">
        <f>IF(kwantylowa!$D20=BO$1,'wg H_Lorenc'!$D20,0)</f>
        <v>0</v>
      </c>
      <c r="BR114" s="215">
        <f>IF(kwantylowa!$E20=BO$1,'wg H_Lorenc'!$E20,0)</f>
        <v>0</v>
      </c>
      <c r="BS114" s="215">
        <f>IF(kwantylowa!$F20=BO$1,'wg H_Lorenc'!$F20,0)</f>
        <v>0</v>
      </c>
      <c r="BT114" s="215">
        <f>IF(kwantylowa!$G20=BO$1,'wg H_Lorenc'!$G20,0)</f>
        <v>0</v>
      </c>
      <c r="BU114" s="215">
        <f>IF(kwantylowa!$H20=BO$1,'wg H_Lorenc'!$H20,0)</f>
        <v>0</v>
      </c>
      <c r="BV114" s="215">
        <f>IF(kwantylowa!$I20=BO$1,'wg H_Lorenc'!$I20,0)</f>
        <v>0</v>
      </c>
      <c r="BW114" s="215">
        <f>IF(kwantylowa!$J20=BO$1,'wg H_Lorenc'!$J20,0)</f>
        <v>0</v>
      </c>
      <c r="BX114" s="215">
        <f>IF(kwantylowa!$K20=BO$1,'wg H_Lorenc'!$K20,0)</f>
        <v>0</v>
      </c>
      <c r="BY114" s="215">
        <f>IF(kwantylowa!$L20=BO$1,'wg H_Lorenc'!$L20,0)</f>
        <v>0</v>
      </c>
      <c r="BZ114" s="215">
        <f>IF(kwantylowa!$M20=BO$1,'wg H_Lorenc'!$M20,0)</f>
        <v>0</v>
      </c>
      <c r="CB114" s="215">
        <f>IF(kwantylowa!$B20=CB$1,'wg H_Lorenc'!$B20,0)</f>
        <v>0</v>
      </c>
      <c r="CC114" s="215">
        <f>IF(kwantylowa!$C20=CB$1,'wg H_Lorenc'!$C20,0)</f>
        <v>0</v>
      </c>
      <c r="CD114" s="215">
        <f>IF(kwantylowa!$D20=CB$1,'wg H_Lorenc'!$D20,0)</f>
        <v>0</v>
      </c>
      <c r="CE114" s="215">
        <f>IF(kwantylowa!$E20=CB$1,'wg H_Lorenc'!$E20,0)</f>
        <v>0</v>
      </c>
      <c r="CF114" s="215">
        <f>IF(kwantylowa!$F20=CB$1,'wg H_Lorenc'!$F20,0)</f>
        <v>6</v>
      </c>
      <c r="CG114" s="215">
        <f>IF(kwantylowa!$G20=CB$1,'wg H_Lorenc'!$G20,0)</f>
        <v>0</v>
      </c>
      <c r="CH114" s="215">
        <f>IF(kwantylowa!$H20=CB$1,'wg H_Lorenc'!$H20,0)</f>
        <v>0</v>
      </c>
      <c r="CI114" s="215">
        <f>IF(kwantylowa!$I20=CB$1,'wg H_Lorenc'!$I20,0)</f>
        <v>0</v>
      </c>
      <c r="CJ114" s="215">
        <f>IF(kwantylowa!$J20=CB$1,'wg H_Lorenc'!$J20,0)</f>
        <v>0</v>
      </c>
      <c r="CK114" s="215">
        <f>IF(kwantylowa!$K20=CB$1,'wg H_Lorenc'!$K20,0)</f>
        <v>0</v>
      </c>
      <c r="CL114" s="215">
        <f>IF(kwantylowa!$L20=CB$1,'wg H_Lorenc'!$L20,0)</f>
        <v>0</v>
      </c>
      <c r="CM114" s="215">
        <f>IF(kwantylowa!$M20=CB$1,'wg H_Lorenc'!$M20,0)</f>
        <v>0</v>
      </c>
      <c r="CO114" s="215">
        <f>IF(kwantylowa!$B20=CO$1,'wg H_Lorenc'!$B20,0)</f>
        <v>0</v>
      </c>
      <c r="CP114" s="215">
        <f>IF(kwantylowa!$C20=CO$1,'wg H_Lorenc'!$C20,0)</f>
        <v>6</v>
      </c>
      <c r="CQ114" s="215">
        <f>IF(kwantylowa!$D20=CO$1,'wg H_Lorenc'!$D20,0)</f>
        <v>0</v>
      </c>
      <c r="CR114" s="215">
        <f>IF(kwantylowa!$E20=CO$1,'wg H_Lorenc'!$E20,0)</f>
        <v>0</v>
      </c>
      <c r="CS114" s="215">
        <f>IF(kwantylowa!$F20=CO$1,'wg H_Lorenc'!$F20,0)</f>
        <v>0</v>
      </c>
      <c r="CT114" s="215">
        <f>IF(kwantylowa!$G20=CO$1,'wg H_Lorenc'!$G20,0)</f>
        <v>0</v>
      </c>
      <c r="CU114" s="215">
        <f>IF(kwantylowa!$H20=CO$1,'wg H_Lorenc'!$H20,0)</f>
        <v>0</v>
      </c>
      <c r="CV114" s="215">
        <f>IF(kwantylowa!$I20=CO$1,'wg H_Lorenc'!$I20,0)</f>
        <v>0</v>
      </c>
      <c r="CW114" s="215">
        <f>IF(kwantylowa!$J20=CO$1,'wg H_Lorenc'!$J20,0)</f>
        <v>0</v>
      </c>
      <c r="CX114" s="215">
        <f>IF(kwantylowa!$K20=CO$1,'wg H_Lorenc'!$K20,0)</f>
        <v>6</v>
      </c>
      <c r="CY114" s="215">
        <f>IF(kwantylowa!$L20=CO$1,'wg H_Lorenc'!$L20,0)</f>
        <v>0</v>
      </c>
      <c r="CZ114" s="215">
        <f>IF(kwantylowa!$M20=CO$1,'wg H_Lorenc'!$M20,0)</f>
        <v>0</v>
      </c>
      <c r="DB114" s="215">
        <f>IF(kwantylowa!$B20=DB$1,'wg H_Lorenc'!$B20,0)</f>
        <v>0</v>
      </c>
      <c r="DC114" s="215">
        <f>IF(kwantylowa!$C20=DB$1,'wg H_Lorenc'!$C20,0)</f>
        <v>0</v>
      </c>
      <c r="DD114" s="215">
        <f>IF(kwantylowa!$D20=DB$1,'wg H_Lorenc'!$D20,0)</f>
        <v>0</v>
      </c>
      <c r="DE114" s="215">
        <f>IF(kwantylowa!$E20=DB$1,'wg H_Lorenc'!$E20,0)</f>
        <v>0</v>
      </c>
      <c r="DF114" s="215">
        <f>IF(kwantylowa!$F20=DB$1,'wg H_Lorenc'!$F20,0)</f>
        <v>0</v>
      </c>
      <c r="DG114" s="215">
        <f>IF(kwantylowa!$G20=DB$1,'wg H_Lorenc'!$G20,0)</f>
        <v>0</v>
      </c>
      <c r="DH114" s="215">
        <f>IF(kwantylowa!$H20=DB$1,'wg H_Lorenc'!$H20,0)</f>
        <v>0</v>
      </c>
      <c r="DI114" s="215">
        <f>IF(kwantylowa!$I20=DB$1,'wg H_Lorenc'!$I20,0)</f>
        <v>0</v>
      </c>
      <c r="DJ114" s="215">
        <f>IF(kwantylowa!$J20=DB$1,'wg H_Lorenc'!$J20,0)</f>
        <v>0</v>
      </c>
      <c r="DK114" s="215">
        <f>IF(kwantylowa!$K20=DB$1,'wg H_Lorenc'!$K20,0)</f>
        <v>0</v>
      </c>
      <c r="DL114" s="215">
        <f>IF(kwantylowa!$L20=DB$1,'wg H_Lorenc'!$L20,0)</f>
        <v>6</v>
      </c>
      <c r="DM114" s="215">
        <f>IF(kwantylowa!$M20=DB$1,'wg H_Lorenc'!$M20,0)</f>
        <v>6</v>
      </c>
      <c r="DO114" s="215">
        <f>IF(kwantylowa!$B20=DO$1,'wg H_Lorenc'!$B20,0)</f>
        <v>0</v>
      </c>
      <c r="DP114" s="215">
        <f>IF(kwantylowa!$C20=DO$1,'wg H_Lorenc'!$C20,0)</f>
        <v>0</v>
      </c>
      <c r="DQ114" s="215">
        <f>IF(kwantylowa!$D20=DO$1,'wg H_Lorenc'!$D20,0)</f>
        <v>0</v>
      </c>
      <c r="DR114" s="215">
        <f>IF(kwantylowa!$E20=DO$1,'wg H_Lorenc'!$E20,0)</f>
        <v>0</v>
      </c>
      <c r="DS114" s="215">
        <f>IF(kwantylowa!$F20=DO$1,'wg H_Lorenc'!$F20,0)</f>
        <v>0</v>
      </c>
      <c r="DT114" s="215">
        <f>IF(kwantylowa!$G20=DO$1,'wg H_Lorenc'!$G20,0)</f>
        <v>0</v>
      </c>
      <c r="DU114" s="215">
        <f>IF(kwantylowa!$H20=DO$1,'wg H_Lorenc'!$H20,0)</f>
        <v>0</v>
      </c>
      <c r="DV114" s="215">
        <f>IF(kwantylowa!$I20=DO$1,'wg H_Lorenc'!$I20,0)</f>
        <v>0</v>
      </c>
      <c r="DW114" s="215">
        <f>IF(kwantylowa!$J20=DO$1,'wg H_Lorenc'!$J20,0)</f>
        <v>0</v>
      </c>
      <c r="DX114" s="215">
        <f>IF(kwantylowa!$K20=DO$1,'wg H_Lorenc'!$K20,0)</f>
        <v>0</v>
      </c>
      <c r="DY114" s="215">
        <f>IF(kwantylowa!$L20=DO$1,'wg H_Lorenc'!$L20,0)</f>
        <v>0</v>
      </c>
      <c r="DZ114" s="215">
        <f>IF(kwantylowa!$M20=DO$1,'wg H_Lorenc'!$M20,0)</f>
        <v>0</v>
      </c>
      <c r="EB114" s="215">
        <f>IF(kwantylowa!$B20=EB$1,'wg H_Lorenc'!$B20,0)</f>
        <v>0</v>
      </c>
      <c r="EC114" s="215">
        <f>IF(kwantylowa!$C20=EB$1,'wg H_Lorenc'!$C20,0)</f>
        <v>0</v>
      </c>
      <c r="ED114" s="215">
        <f>IF(kwantylowa!$D20=EB$1,'wg H_Lorenc'!$D20,0)</f>
        <v>9</v>
      </c>
      <c r="EE114" s="215">
        <f>IF(kwantylowa!$E20=EB$1,'wg H_Lorenc'!$E20,0)</f>
        <v>8</v>
      </c>
      <c r="EF114" s="215">
        <f>IF(kwantylowa!$F20=EB$1,'wg H_Lorenc'!$F20,0)</f>
        <v>0</v>
      </c>
      <c r="EG114" s="215">
        <f>IF(kwantylowa!$G20=EB$1,'wg H_Lorenc'!$G20,0)</f>
        <v>0</v>
      </c>
      <c r="EH114" s="215">
        <f>IF(kwantylowa!$H20=EB$1,'wg H_Lorenc'!$H20,0)</f>
        <v>0</v>
      </c>
      <c r="EI114" s="215">
        <f>IF(kwantylowa!$I20=EB$1,'wg H_Lorenc'!$I20,0)</f>
        <v>0</v>
      </c>
      <c r="EJ114" s="215">
        <f>IF(kwantylowa!$J20=EB$1,'wg H_Lorenc'!$J20,0)</f>
        <v>0</v>
      </c>
      <c r="EK114" s="215">
        <f>IF(kwantylowa!$K20=EB$1,'wg H_Lorenc'!$K20,0)</f>
        <v>0</v>
      </c>
      <c r="EL114" s="215">
        <f>IF(kwantylowa!$L20=EB$1,'wg H_Lorenc'!$L20,0)</f>
        <v>0</v>
      </c>
      <c r="EM114" s="215">
        <f>IF(kwantylowa!$M20=EB$1,'wg H_Lorenc'!$M20,0)</f>
        <v>0</v>
      </c>
    </row>
    <row r="115" spans="1:143" ht="12.75">
      <c r="A115" s="133">
        <f>'w-wa'!A20</f>
        <v>1797</v>
      </c>
      <c r="B115" s="215">
        <f>IF(kwantylowa!B21=$A$1,'wg H_Lorenc'!B21,0)</f>
        <v>0</v>
      </c>
      <c r="C115" s="215">
        <f>IF(kwantylowa!C21=$A$1,'wg H_Lorenc'!C21,0)</f>
        <v>0</v>
      </c>
      <c r="D115" s="215">
        <f>IF(kwantylowa!D21=$A$1,'wg H_Lorenc'!D21,0)</f>
        <v>0</v>
      </c>
      <c r="E115" s="215">
        <f>IF(kwantylowa!E21=$A$1,'wg H_Lorenc'!E21,0)</f>
        <v>0</v>
      </c>
      <c r="F115" s="215">
        <f>IF(kwantylowa!F21=$A$1,'wg H_Lorenc'!F21,0)</f>
        <v>2</v>
      </c>
      <c r="G115" s="215">
        <f>IF(kwantylowa!G21=$A$1,'wg H_Lorenc'!G21,0)</f>
        <v>0</v>
      </c>
      <c r="H115" s="215">
        <f>IF(kwantylowa!H21=$A$1,'wg H_Lorenc'!H21,0)</f>
        <v>3</v>
      </c>
      <c r="I115" s="215">
        <f>IF(kwantylowa!I21=$A$1,'wg H_Lorenc'!I21,0)</f>
        <v>4</v>
      </c>
      <c r="J115" s="215">
        <f>IF(kwantylowa!J21=$A$1,'wg H_Lorenc'!J21,0)</f>
        <v>3</v>
      </c>
      <c r="K115" s="215">
        <f>IF(kwantylowa!K21=$A$1,'wg H_Lorenc'!K21,0)</f>
        <v>0</v>
      </c>
      <c r="L115" s="215">
        <f>IF(kwantylowa!L21=$A$1,'wg H_Lorenc'!L21,0)</f>
        <v>0</v>
      </c>
      <c r="M115" s="215">
        <f>IF(kwantylowa!M21=$A$1,'wg H_Lorenc'!M21,0)</f>
        <v>0</v>
      </c>
      <c r="O115" s="215">
        <f>IF(kwantylowa!$B21=O$1,'wg H_Lorenc'!$B21,0)</f>
        <v>0</v>
      </c>
      <c r="P115" s="215">
        <f>IF(kwantylowa!$C21=O$1,'wg H_Lorenc'!$C21,0)</f>
        <v>0</v>
      </c>
      <c r="Q115" s="215">
        <f>IF(kwantylowa!$D21=O$1,'wg H_Lorenc'!$D21,0)</f>
        <v>0</v>
      </c>
      <c r="R115" s="215">
        <f>IF(kwantylowa!$E21=O$1,'wg H_Lorenc'!$E21,0)</f>
        <v>0</v>
      </c>
      <c r="S115" s="215">
        <f>IF(kwantylowa!$F21=O$1,'wg H_Lorenc'!$F21,0)</f>
        <v>0</v>
      </c>
      <c r="T115" s="215">
        <f>IF(kwantylowa!$G21=O$1,'wg H_Lorenc'!$G21,0)</f>
        <v>4</v>
      </c>
      <c r="U115" s="215">
        <f>IF(kwantylowa!$H21=O$1,'wg H_Lorenc'!$H21,0)</f>
        <v>0</v>
      </c>
      <c r="V115" s="215">
        <f>IF(kwantylowa!$I21=O$1,'wg H_Lorenc'!$I21,0)</f>
        <v>0</v>
      </c>
      <c r="W115" s="215">
        <f>IF(kwantylowa!$J21=O$1,'wg H_Lorenc'!$J21,0)</f>
        <v>0</v>
      </c>
      <c r="X115" s="215">
        <f>IF(kwantylowa!$K21=O$1,'wg H_Lorenc'!$K21,0)</f>
        <v>0</v>
      </c>
      <c r="Y115" s="215">
        <f>IF(kwantylowa!$L21=O$1,'wg H_Lorenc'!$L21,0)</f>
        <v>0</v>
      </c>
      <c r="Z115" s="215">
        <f>IF(kwantylowa!$M21=O$1,'wg H_Lorenc'!$M21,0)</f>
        <v>0</v>
      </c>
      <c r="AB115" s="215">
        <f>IF(kwantylowa!$B21=AB$1,'wg H_Lorenc'!$B21,0)</f>
        <v>0</v>
      </c>
      <c r="AC115" s="215">
        <f>IF(kwantylowa!$C21=AB$1,'wg H_Lorenc'!$C21,0)</f>
        <v>0</v>
      </c>
      <c r="AD115" s="215">
        <f>IF(kwantylowa!$D21=AB$1,'wg H_Lorenc'!$D21,0)</f>
        <v>0</v>
      </c>
      <c r="AE115" s="215">
        <f>IF(kwantylowa!$E21=AB$1,'wg H_Lorenc'!$E21,0)</f>
        <v>0</v>
      </c>
      <c r="AF115" s="215">
        <f>IF(kwantylowa!$F21=AB$1,'wg H_Lorenc'!$F21,0)</f>
        <v>0</v>
      </c>
      <c r="AG115" s="215">
        <f>IF(kwantylowa!$G21=AB$1,'wg H_Lorenc'!$G21,0)</f>
        <v>0</v>
      </c>
      <c r="AH115" s="215">
        <f>IF(kwantylowa!$H21=AB$1,'wg H_Lorenc'!$H21,0)</f>
        <v>0</v>
      </c>
      <c r="AI115" s="215">
        <f>IF(kwantylowa!$I21=AB$1,'wg H_Lorenc'!$I21,0)</f>
        <v>0</v>
      </c>
      <c r="AJ115" s="215">
        <f>IF(kwantylowa!$J21=AB$1,'wg H_Lorenc'!$J21,0)</f>
        <v>0</v>
      </c>
      <c r="AK115" s="215">
        <f>IF(kwantylowa!$K21=AB$1,'wg H_Lorenc'!$K21,0)</f>
        <v>5</v>
      </c>
      <c r="AL115" s="215">
        <f>IF(kwantylowa!$L21=AB$1,'wg H_Lorenc'!$L21,0)</f>
        <v>0</v>
      </c>
      <c r="AM115" s="215">
        <f>IF(kwantylowa!$M21=AB$1,'wg H_Lorenc'!$M21,0)</f>
        <v>0</v>
      </c>
      <c r="AO115" s="215">
        <f>IF(kwantylowa!$B21=AO$1,'wg H_Lorenc'!$B21,0)</f>
        <v>0</v>
      </c>
      <c r="AP115" s="215">
        <f>IF(kwantylowa!$C21=AO$1,'wg H_Lorenc'!$C21,0)</f>
        <v>4</v>
      </c>
      <c r="AQ115" s="215">
        <f>IF(kwantylowa!$D21=AO$1,'wg H_Lorenc'!$D21,0)</f>
        <v>0</v>
      </c>
      <c r="AR115" s="215">
        <f>IF(kwantylowa!$E21=AO$1,'wg H_Lorenc'!$E21,0)</f>
        <v>4</v>
      </c>
      <c r="AS115" s="215">
        <f>IF(kwantylowa!$F21=AO$1,'wg H_Lorenc'!$F21,0)</f>
        <v>0</v>
      </c>
      <c r="AT115" s="215">
        <f>IF(kwantylowa!$G21=AO$1,'wg H_Lorenc'!$G21,0)</f>
        <v>0</v>
      </c>
      <c r="AU115" s="215">
        <f>IF(kwantylowa!$H21=AO$1,'wg H_Lorenc'!$H21,0)</f>
        <v>0</v>
      </c>
      <c r="AV115" s="215">
        <f>IF(kwantylowa!$I21=AO$1,'wg H_Lorenc'!$I21,0)</f>
        <v>0</v>
      </c>
      <c r="AW115" s="215">
        <f>IF(kwantylowa!$J21=AO$1,'wg H_Lorenc'!$J21,0)</f>
        <v>0</v>
      </c>
      <c r="AX115" s="215">
        <f>IF(kwantylowa!$K21=AO$1,'wg H_Lorenc'!$K21,0)</f>
        <v>0</v>
      </c>
      <c r="AY115" s="215">
        <f>IF(kwantylowa!$L21=AO$1,'wg H_Lorenc'!$L21,0)</f>
        <v>0</v>
      </c>
      <c r="AZ115" s="215">
        <f>IF(kwantylowa!$M21=AO$1,'wg H_Lorenc'!$M21,0)</f>
        <v>0</v>
      </c>
      <c r="BB115" s="215">
        <f>IF(kwantylowa!$B21=BB$1,'wg H_Lorenc'!$B21,0)</f>
        <v>0</v>
      </c>
      <c r="BC115" s="215">
        <f>IF(kwantylowa!$C21=BB$1,'wg H_Lorenc'!$C21,0)</f>
        <v>0</v>
      </c>
      <c r="BD115" s="215">
        <f>IF(kwantylowa!$D21=BB$1,'wg H_Lorenc'!$D21,0)</f>
        <v>0</v>
      </c>
      <c r="BE115" s="215">
        <f>IF(kwantylowa!$E21=BB$1,'wg H_Lorenc'!$E21,0)</f>
        <v>0</v>
      </c>
      <c r="BF115" s="215">
        <f>IF(kwantylowa!$F21=BB$1,'wg H_Lorenc'!$F21,0)</f>
        <v>0</v>
      </c>
      <c r="BG115" s="215">
        <f>IF(kwantylowa!$G21=BB$1,'wg H_Lorenc'!$G21,0)</f>
        <v>0</v>
      </c>
      <c r="BH115" s="215">
        <f>IF(kwantylowa!$H21=BB$1,'wg H_Lorenc'!$H21,0)</f>
        <v>0</v>
      </c>
      <c r="BI115" s="215">
        <f>IF(kwantylowa!$I21=BB$1,'wg H_Lorenc'!$I21,0)</f>
        <v>0</v>
      </c>
      <c r="BJ115" s="215">
        <f>IF(kwantylowa!$J21=BB$1,'wg H_Lorenc'!$J21,0)</f>
        <v>0</v>
      </c>
      <c r="BK115" s="215">
        <f>IF(kwantylowa!$K21=BB$1,'wg H_Lorenc'!$K21,0)</f>
        <v>0</v>
      </c>
      <c r="BL115" s="215">
        <f>IF(kwantylowa!$L21=BB$1,'wg H_Lorenc'!$L21,0)</f>
        <v>0</v>
      </c>
      <c r="BM115" s="215">
        <f>IF(kwantylowa!$M21=BB$1,'wg H_Lorenc'!$M21,0)</f>
        <v>0</v>
      </c>
      <c r="BO115" s="215">
        <f>IF(kwantylowa!$B21=BO$1,'wg H_Lorenc'!$B21,0)</f>
        <v>4</v>
      </c>
      <c r="BP115" s="215">
        <f>IF(kwantylowa!$C21=BO$1,'wg H_Lorenc'!$C21,0)</f>
        <v>0</v>
      </c>
      <c r="BQ115" s="215">
        <f>IF(kwantylowa!$D21=BO$1,'wg H_Lorenc'!$D21,0)</f>
        <v>0</v>
      </c>
      <c r="BR115" s="215">
        <f>IF(kwantylowa!$E21=BO$1,'wg H_Lorenc'!$E21,0)</f>
        <v>0</v>
      </c>
      <c r="BS115" s="215">
        <f>IF(kwantylowa!$F21=BO$1,'wg H_Lorenc'!$F21,0)</f>
        <v>0</v>
      </c>
      <c r="BT115" s="215">
        <f>IF(kwantylowa!$G21=BO$1,'wg H_Lorenc'!$G21,0)</f>
        <v>0</v>
      </c>
      <c r="BU115" s="215">
        <f>IF(kwantylowa!$H21=BO$1,'wg H_Lorenc'!$H21,0)</f>
        <v>0</v>
      </c>
      <c r="BV115" s="215">
        <f>IF(kwantylowa!$I21=BO$1,'wg H_Lorenc'!$I21,0)</f>
        <v>0</v>
      </c>
      <c r="BW115" s="215">
        <f>IF(kwantylowa!$J21=BO$1,'wg H_Lorenc'!$J21,0)</f>
        <v>0</v>
      </c>
      <c r="BX115" s="215">
        <f>IF(kwantylowa!$K21=BO$1,'wg H_Lorenc'!$K21,0)</f>
        <v>0</v>
      </c>
      <c r="BY115" s="215">
        <f>IF(kwantylowa!$L21=BO$1,'wg H_Lorenc'!$L21,0)</f>
        <v>0</v>
      </c>
      <c r="BZ115" s="215">
        <f>IF(kwantylowa!$M21=BO$1,'wg H_Lorenc'!$M21,0)</f>
        <v>0</v>
      </c>
      <c r="CB115" s="215">
        <f>IF(kwantylowa!$B21=CB$1,'wg H_Lorenc'!$B21,0)</f>
        <v>0</v>
      </c>
      <c r="CC115" s="215">
        <f>IF(kwantylowa!$C21=CB$1,'wg H_Lorenc'!$C21,0)</f>
        <v>0</v>
      </c>
      <c r="CD115" s="215">
        <f>IF(kwantylowa!$D21=CB$1,'wg H_Lorenc'!$D21,0)</f>
        <v>0</v>
      </c>
      <c r="CE115" s="215">
        <f>IF(kwantylowa!$E21=CB$1,'wg H_Lorenc'!$E21,0)</f>
        <v>0</v>
      </c>
      <c r="CF115" s="215">
        <f>IF(kwantylowa!$F21=CB$1,'wg H_Lorenc'!$F21,0)</f>
        <v>0</v>
      </c>
      <c r="CG115" s="215">
        <f>IF(kwantylowa!$G21=CB$1,'wg H_Lorenc'!$G21,0)</f>
        <v>0</v>
      </c>
      <c r="CH115" s="215">
        <f>IF(kwantylowa!$H21=CB$1,'wg H_Lorenc'!$H21,0)</f>
        <v>0</v>
      </c>
      <c r="CI115" s="215">
        <f>IF(kwantylowa!$I21=CB$1,'wg H_Lorenc'!$I21,0)</f>
        <v>0</v>
      </c>
      <c r="CJ115" s="215">
        <f>IF(kwantylowa!$J21=CB$1,'wg H_Lorenc'!$J21,0)</f>
        <v>0</v>
      </c>
      <c r="CK115" s="215">
        <f>IF(kwantylowa!$K21=CB$1,'wg H_Lorenc'!$K21,0)</f>
        <v>0</v>
      </c>
      <c r="CL115" s="215">
        <f>IF(kwantylowa!$L21=CB$1,'wg H_Lorenc'!$L21,0)</f>
        <v>0</v>
      </c>
      <c r="CM115" s="215">
        <f>IF(kwantylowa!$M21=CB$1,'wg H_Lorenc'!$M21,0)</f>
        <v>5</v>
      </c>
      <c r="CO115" s="215">
        <f>IF(kwantylowa!$B21=CO$1,'wg H_Lorenc'!$B21,0)</f>
        <v>0</v>
      </c>
      <c r="CP115" s="215">
        <f>IF(kwantylowa!$C21=CO$1,'wg H_Lorenc'!$C21,0)</f>
        <v>0</v>
      </c>
      <c r="CQ115" s="215">
        <f>IF(kwantylowa!$D21=CO$1,'wg H_Lorenc'!$D21,0)</f>
        <v>0</v>
      </c>
      <c r="CR115" s="215">
        <f>IF(kwantylowa!$E21=CO$1,'wg H_Lorenc'!$E21,0)</f>
        <v>0</v>
      </c>
      <c r="CS115" s="215">
        <f>IF(kwantylowa!$F21=CO$1,'wg H_Lorenc'!$F21,0)</f>
        <v>0</v>
      </c>
      <c r="CT115" s="215">
        <f>IF(kwantylowa!$G21=CO$1,'wg H_Lorenc'!$G21,0)</f>
        <v>0</v>
      </c>
      <c r="CU115" s="215">
        <f>IF(kwantylowa!$H21=CO$1,'wg H_Lorenc'!$H21,0)</f>
        <v>0</v>
      </c>
      <c r="CV115" s="215">
        <f>IF(kwantylowa!$I21=CO$1,'wg H_Lorenc'!$I21,0)</f>
        <v>0</v>
      </c>
      <c r="CW115" s="215">
        <f>IF(kwantylowa!$J21=CO$1,'wg H_Lorenc'!$J21,0)</f>
        <v>0</v>
      </c>
      <c r="CX115" s="215">
        <f>IF(kwantylowa!$K21=CO$1,'wg H_Lorenc'!$K21,0)</f>
        <v>0</v>
      </c>
      <c r="CY115" s="215">
        <f>IF(kwantylowa!$L21=CO$1,'wg H_Lorenc'!$L21,0)</f>
        <v>0</v>
      </c>
      <c r="CZ115" s="215">
        <f>IF(kwantylowa!$M21=CO$1,'wg H_Lorenc'!$M21,0)</f>
        <v>0</v>
      </c>
      <c r="DB115" s="215">
        <f>IF(kwantylowa!$B21=DB$1,'wg H_Lorenc'!$B21,0)</f>
        <v>0</v>
      </c>
      <c r="DC115" s="215">
        <f>IF(kwantylowa!$C21=DB$1,'wg H_Lorenc'!$C21,0)</f>
        <v>0</v>
      </c>
      <c r="DD115" s="215">
        <f>IF(kwantylowa!$D21=DB$1,'wg H_Lorenc'!$D21,0)</f>
        <v>6</v>
      </c>
      <c r="DE115" s="215">
        <f>IF(kwantylowa!$E21=DB$1,'wg H_Lorenc'!$E21,0)</f>
        <v>0</v>
      </c>
      <c r="DF115" s="215">
        <f>IF(kwantylowa!$F21=DB$1,'wg H_Lorenc'!$F21,0)</f>
        <v>0</v>
      </c>
      <c r="DG115" s="215">
        <f>IF(kwantylowa!$G21=DB$1,'wg H_Lorenc'!$G21,0)</f>
        <v>0</v>
      </c>
      <c r="DH115" s="215">
        <f>IF(kwantylowa!$H21=DB$1,'wg H_Lorenc'!$H21,0)</f>
        <v>0</v>
      </c>
      <c r="DI115" s="215">
        <f>IF(kwantylowa!$I21=DB$1,'wg H_Lorenc'!$I21,0)</f>
        <v>0</v>
      </c>
      <c r="DJ115" s="215">
        <f>IF(kwantylowa!$J21=DB$1,'wg H_Lorenc'!$J21,0)</f>
        <v>0</v>
      </c>
      <c r="DK115" s="215">
        <f>IF(kwantylowa!$K21=DB$1,'wg H_Lorenc'!$K21,0)</f>
        <v>0</v>
      </c>
      <c r="DL115" s="215">
        <f>IF(kwantylowa!$L21=DB$1,'wg H_Lorenc'!$L21,0)</f>
        <v>6</v>
      </c>
      <c r="DM115" s="215">
        <f>IF(kwantylowa!$M21=DB$1,'wg H_Lorenc'!$M21,0)</f>
        <v>0</v>
      </c>
      <c r="DO115" s="215">
        <f>IF(kwantylowa!$B21=DO$1,'wg H_Lorenc'!$B21,0)</f>
        <v>0</v>
      </c>
      <c r="DP115" s="215">
        <f>IF(kwantylowa!$C21=DO$1,'wg H_Lorenc'!$C21,0)</f>
        <v>0</v>
      </c>
      <c r="DQ115" s="215">
        <f>IF(kwantylowa!$D21=DO$1,'wg H_Lorenc'!$D21,0)</f>
        <v>0</v>
      </c>
      <c r="DR115" s="215">
        <f>IF(kwantylowa!$E21=DO$1,'wg H_Lorenc'!$E21,0)</f>
        <v>0</v>
      </c>
      <c r="DS115" s="215">
        <f>IF(kwantylowa!$F21=DO$1,'wg H_Lorenc'!$F21,0)</f>
        <v>0</v>
      </c>
      <c r="DT115" s="215">
        <f>IF(kwantylowa!$G21=DO$1,'wg H_Lorenc'!$G21,0)</f>
        <v>0</v>
      </c>
      <c r="DU115" s="215">
        <f>IF(kwantylowa!$H21=DO$1,'wg H_Lorenc'!$H21,0)</f>
        <v>0</v>
      </c>
      <c r="DV115" s="215">
        <f>IF(kwantylowa!$I21=DO$1,'wg H_Lorenc'!$I21,0)</f>
        <v>0</v>
      </c>
      <c r="DW115" s="215">
        <f>IF(kwantylowa!$J21=DO$1,'wg H_Lorenc'!$J21,0)</f>
        <v>0</v>
      </c>
      <c r="DX115" s="215">
        <f>IF(kwantylowa!$K21=DO$1,'wg H_Lorenc'!$K21,0)</f>
        <v>0</v>
      </c>
      <c r="DY115" s="215">
        <f>IF(kwantylowa!$L21=DO$1,'wg H_Lorenc'!$L21,0)</f>
        <v>0</v>
      </c>
      <c r="DZ115" s="215">
        <f>IF(kwantylowa!$M21=DO$1,'wg H_Lorenc'!$M21,0)</f>
        <v>0</v>
      </c>
      <c r="EB115" s="215">
        <f>IF(kwantylowa!$B21=EB$1,'wg H_Lorenc'!$B21,0)</f>
        <v>0</v>
      </c>
      <c r="EC115" s="215">
        <f>IF(kwantylowa!$C21=EB$1,'wg H_Lorenc'!$C21,0)</f>
        <v>0</v>
      </c>
      <c r="ED115" s="215">
        <f>IF(kwantylowa!$D21=EB$1,'wg H_Lorenc'!$D21,0)</f>
        <v>0</v>
      </c>
      <c r="EE115" s="215">
        <f>IF(kwantylowa!$E21=EB$1,'wg H_Lorenc'!$E21,0)</f>
        <v>0</v>
      </c>
      <c r="EF115" s="215">
        <f>IF(kwantylowa!$F21=EB$1,'wg H_Lorenc'!$F21,0)</f>
        <v>0</v>
      </c>
      <c r="EG115" s="215">
        <f>IF(kwantylowa!$G21=EB$1,'wg H_Lorenc'!$G21,0)</f>
        <v>0</v>
      </c>
      <c r="EH115" s="215">
        <f>IF(kwantylowa!$H21=EB$1,'wg H_Lorenc'!$H21,0)</f>
        <v>0</v>
      </c>
      <c r="EI115" s="215">
        <f>IF(kwantylowa!$I21=EB$1,'wg H_Lorenc'!$I21,0)</f>
        <v>0</v>
      </c>
      <c r="EJ115" s="215">
        <f>IF(kwantylowa!$J21=EB$1,'wg H_Lorenc'!$J21,0)</f>
        <v>0</v>
      </c>
      <c r="EK115" s="215">
        <f>IF(kwantylowa!$K21=EB$1,'wg H_Lorenc'!$K21,0)</f>
        <v>0</v>
      </c>
      <c r="EL115" s="215">
        <f>IF(kwantylowa!$L21=EB$1,'wg H_Lorenc'!$L21,0)</f>
        <v>0</v>
      </c>
      <c r="EM115" s="215">
        <f>IF(kwantylowa!$M21=EB$1,'wg H_Lorenc'!$M21,0)</f>
        <v>0</v>
      </c>
    </row>
    <row r="116" spans="1:143" ht="12.75">
      <c r="A116" s="133">
        <f>'w-wa'!A21</f>
        <v>1798</v>
      </c>
      <c r="B116" s="215">
        <f>IF(kwantylowa!B22=$A$1,'wg H_Lorenc'!B22,0)</f>
        <v>0</v>
      </c>
      <c r="C116" s="215">
        <f>IF(kwantylowa!C22=$A$1,'wg H_Lorenc'!C22,0)</f>
        <v>0</v>
      </c>
      <c r="D116" s="215">
        <f>IF(kwantylowa!D22=$A$1,'wg H_Lorenc'!D22,0)</f>
        <v>0</v>
      </c>
      <c r="E116" s="215">
        <f>IF(kwantylowa!E22=$A$1,'wg H_Lorenc'!E22,0)</f>
        <v>0</v>
      </c>
      <c r="F116" s="215">
        <f>IF(kwantylowa!F22=$A$1,'wg H_Lorenc'!F22,0)</f>
        <v>0</v>
      </c>
      <c r="G116" s="215">
        <f>IF(kwantylowa!G22=$A$1,'wg H_Lorenc'!G22,0)</f>
        <v>0</v>
      </c>
      <c r="H116" s="215">
        <f>IF(kwantylowa!H22=$A$1,'wg H_Lorenc'!H22,0)</f>
        <v>0</v>
      </c>
      <c r="I116" s="215">
        <f>IF(kwantylowa!I22=$A$1,'wg H_Lorenc'!I22,0)</f>
        <v>4</v>
      </c>
      <c r="J116" s="215">
        <f>IF(kwantylowa!J22=$A$1,'wg H_Lorenc'!J22,0)</f>
        <v>0</v>
      </c>
      <c r="K116" s="215">
        <f>IF(kwantylowa!K22=$A$1,'wg H_Lorenc'!K22,0)</f>
        <v>0</v>
      </c>
      <c r="L116" s="215">
        <f>IF(kwantylowa!L22=$A$1,'wg H_Lorenc'!L22,0)</f>
        <v>0</v>
      </c>
      <c r="M116" s="215">
        <f>IF(kwantylowa!M22=$A$1,'wg H_Lorenc'!M22,0)</f>
        <v>0</v>
      </c>
      <c r="O116" s="215">
        <f>IF(kwantylowa!$B22=O$1,'wg H_Lorenc'!$B22,0)</f>
        <v>0</v>
      </c>
      <c r="P116" s="215">
        <f>IF(kwantylowa!$C22=O$1,'wg H_Lorenc'!$C22,0)</f>
        <v>0</v>
      </c>
      <c r="Q116" s="215">
        <f>IF(kwantylowa!$D22=O$1,'wg H_Lorenc'!$D22,0)</f>
        <v>0</v>
      </c>
      <c r="R116" s="215">
        <f>IF(kwantylowa!$E22=O$1,'wg H_Lorenc'!$E22,0)</f>
        <v>0</v>
      </c>
      <c r="S116" s="215">
        <f>IF(kwantylowa!$F22=O$1,'wg H_Lorenc'!$F22,0)</f>
        <v>0</v>
      </c>
      <c r="T116" s="215">
        <f>IF(kwantylowa!$G22=O$1,'wg H_Lorenc'!$G22,0)</f>
        <v>0</v>
      </c>
      <c r="U116" s="215">
        <f>IF(kwantylowa!$H22=O$1,'wg H_Lorenc'!$H22,0)</f>
        <v>0</v>
      </c>
      <c r="V116" s="215">
        <f>IF(kwantylowa!$I22=O$1,'wg H_Lorenc'!$I22,0)</f>
        <v>0</v>
      </c>
      <c r="W116" s="215">
        <f>IF(kwantylowa!$J22=O$1,'wg H_Lorenc'!$J22,0)</f>
        <v>0</v>
      </c>
      <c r="X116" s="215">
        <f>IF(kwantylowa!$K22=O$1,'wg H_Lorenc'!$K22,0)</f>
        <v>0</v>
      </c>
      <c r="Y116" s="215">
        <f>IF(kwantylowa!$L22=O$1,'wg H_Lorenc'!$L22,0)</f>
        <v>0</v>
      </c>
      <c r="Z116" s="215">
        <f>IF(kwantylowa!$M22=O$1,'wg H_Lorenc'!$M22,0)</f>
        <v>0</v>
      </c>
      <c r="AB116" s="215">
        <f>IF(kwantylowa!$B22=AB$1,'wg H_Lorenc'!$B22,0)</f>
        <v>0</v>
      </c>
      <c r="AC116" s="215">
        <f>IF(kwantylowa!$C22=AB$1,'wg H_Lorenc'!$C22,0)</f>
        <v>0</v>
      </c>
      <c r="AD116" s="215">
        <f>IF(kwantylowa!$D22=AB$1,'wg H_Lorenc'!$D22,0)</f>
        <v>0</v>
      </c>
      <c r="AE116" s="215">
        <f>IF(kwantylowa!$E22=AB$1,'wg H_Lorenc'!$E22,0)</f>
        <v>4</v>
      </c>
      <c r="AF116" s="215">
        <f>IF(kwantylowa!$F22=AB$1,'wg H_Lorenc'!$F22,0)</f>
        <v>4</v>
      </c>
      <c r="AG116" s="215">
        <f>IF(kwantylowa!$G22=AB$1,'wg H_Lorenc'!$G22,0)</f>
        <v>0</v>
      </c>
      <c r="AH116" s="215">
        <f>IF(kwantylowa!$H22=AB$1,'wg H_Lorenc'!$H22,0)</f>
        <v>4</v>
      </c>
      <c r="AI116" s="215">
        <f>IF(kwantylowa!$I22=AB$1,'wg H_Lorenc'!$I22,0)</f>
        <v>0</v>
      </c>
      <c r="AJ116" s="215">
        <f>IF(kwantylowa!$J22=AB$1,'wg H_Lorenc'!$J22,0)</f>
        <v>4</v>
      </c>
      <c r="AK116" s="215">
        <f>IF(kwantylowa!$K22=AB$1,'wg H_Lorenc'!$K22,0)</f>
        <v>0</v>
      </c>
      <c r="AL116" s="215">
        <f>IF(kwantylowa!$L22=AB$1,'wg H_Lorenc'!$L22,0)</f>
        <v>0</v>
      </c>
      <c r="AM116" s="215">
        <f>IF(kwantylowa!$M22=AB$1,'wg H_Lorenc'!$M22,0)</f>
        <v>0</v>
      </c>
      <c r="AO116" s="215">
        <f>IF(kwantylowa!$B22=AO$1,'wg H_Lorenc'!$B22,0)</f>
        <v>0</v>
      </c>
      <c r="AP116" s="215">
        <f>IF(kwantylowa!$C22=AO$1,'wg H_Lorenc'!$C22,0)</f>
        <v>0</v>
      </c>
      <c r="AQ116" s="215">
        <f>IF(kwantylowa!$D22=AO$1,'wg H_Lorenc'!$D22,0)</f>
        <v>0</v>
      </c>
      <c r="AR116" s="215">
        <f>IF(kwantylowa!$E22=AO$1,'wg H_Lorenc'!$E22,0)</f>
        <v>0</v>
      </c>
      <c r="AS116" s="215">
        <f>IF(kwantylowa!$F22=AO$1,'wg H_Lorenc'!$F22,0)</f>
        <v>0</v>
      </c>
      <c r="AT116" s="215">
        <f>IF(kwantylowa!$G22=AO$1,'wg H_Lorenc'!$G22,0)</f>
        <v>5</v>
      </c>
      <c r="AU116" s="215">
        <f>IF(kwantylowa!$H22=AO$1,'wg H_Lorenc'!$H22,0)</f>
        <v>0</v>
      </c>
      <c r="AV116" s="215">
        <f>IF(kwantylowa!$I22=AO$1,'wg H_Lorenc'!$I22,0)</f>
        <v>0</v>
      </c>
      <c r="AW116" s="215">
        <f>IF(kwantylowa!$J22=AO$1,'wg H_Lorenc'!$J22,0)</f>
        <v>0</v>
      </c>
      <c r="AX116" s="215">
        <f>IF(kwantylowa!$K22=AO$1,'wg H_Lorenc'!$K22,0)</f>
        <v>0</v>
      </c>
      <c r="AY116" s="215">
        <f>IF(kwantylowa!$L22=AO$1,'wg H_Lorenc'!$L22,0)</f>
        <v>0</v>
      </c>
      <c r="AZ116" s="215">
        <f>IF(kwantylowa!$M22=AO$1,'wg H_Lorenc'!$M22,0)</f>
        <v>0</v>
      </c>
      <c r="BB116" s="215">
        <f>IF(kwantylowa!$B22=BB$1,'wg H_Lorenc'!$B22,0)</f>
        <v>0</v>
      </c>
      <c r="BC116" s="215">
        <f>IF(kwantylowa!$C22=BB$1,'wg H_Lorenc'!$C22,0)</f>
        <v>4</v>
      </c>
      <c r="BD116" s="215">
        <f>IF(kwantylowa!$D22=BB$1,'wg H_Lorenc'!$D22,0)</f>
        <v>0</v>
      </c>
      <c r="BE116" s="215">
        <f>IF(kwantylowa!$E22=BB$1,'wg H_Lorenc'!$E22,0)</f>
        <v>0</v>
      </c>
      <c r="BF116" s="215">
        <f>IF(kwantylowa!$F22=BB$1,'wg H_Lorenc'!$F22,0)</f>
        <v>0</v>
      </c>
      <c r="BG116" s="215">
        <f>IF(kwantylowa!$G22=BB$1,'wg H_Lorenc'!$G22,0)</f>
        <v>0</v>
      </c>
      <c r="BH116" s="215">
        <f>IF(kwantylowa!$H22=BB$1,'wg H_Lorenc'!$H22,0)</f>
        <v>0</v>
      </c>
      <c r="BI116" s="215">
        <f>IF(kwantylowa!$I22=BB$1,'wg H_Lorenc'!$I22,0)</f>
        <v>0</v>
      </c>
      <c r="BJ116" s="215">
        <f>IF(kwantylowa!$J22=BB$1,'wg H_Lorenc'!$J22,0)</f>
        <v>0</v>
      </c>
      <c r="BK116" s="215">
        <f>IF(kwantylowa!$K22=BB$1,'wg H_Lorenc'!$K22,0)</f>
        <v>0</v>
      </c>
      <c r="BL116" s="215">
        <f>IF(kwantylowa!$L22=BB$1,'wg H_Lorenc'!$L22,0)</f>
        <v>0</v>
      </c>
      <c r="BM116" s="215">
        <f>IF(kwantylowa!$M22=BB$1,'wg H_Lorenc'!$M22,0)</f>
        <v>0</v>
      </c>
      <c r="BO116" s="215">
        <f>IF(kwantylowa!$B22=BO$1,'wg H_Lorenc'!$B22,0)</f>
        <v>0</v>
      </c>
      <c r="BP116" s="215">
        <f>IF(kwantylowa!$C22=BO$1,'wg H_Lorenc'!$C22,0)</f>
        <v>0</v>
      </c>
      <c r="BQ116" s="215">
        <f>IF(kwantylowa!$D22=BO$1,'wg H_Lorenc'!$D22,0)</f>
        <v>4</v>
      </c>
      <c r="BR116" s="215">
        <f>IF(kwantylowa!$E22=BO$1,'wg H_Lorenc'!$E22,0)</f>
        <v>0</v>
      </c>
      <c r="BS116" s="215">
        <f>IF(kwantylowa!$F22=BO$1,'wg H_Lorenc'!$F22,0)</f>
        <v>0</v>
      </c>
      <c r="BT116" s="215">
        <f>IF(kwantylowa!$G22=BO$1,'wg H_Lorenc'!$G22,0)</f>
        <v>0</v>
      </c>
      <c r="BU116" s="215">
        <f>IF(kwantylowa!$H22=BO$1,'wg H_Lorenc'!$H22,0)</f>
        <v>0</v>
      </c>
      <c r="BV116" s="215">
        <f>IF(kwantylowa!$I22=BO$1,'wg H_Lorenc'!$I22,0)</f>
        <v>0</v>
      </c>
      <c r="BW116" s="215">
        <f>IF(kwantylowa!$J22=BO$1,'wg H_Lorenc'!$J22,0)</f>
        <v>0</v>
      </c>
      <c r="BX116" s="215">
        <f>IF(kwantylowa!$K22=BO$1,'wg H_Lorenc'!$K22,0)</f>
        <v>0</v>
      </c>
      <c r="BY116" s="215">
        <f>IF(kwantylowa!$L22=BO$1,'wg H_Lorenc'!$L22,0)</f>
        <v>0</v>
      </c>
      <c r="BZ116" s="215">
        <f>IF(kwantylowa!$M22=BO$1,'wg H_Lorenc'!$M22,0)</f>
        <v>0</v>
      </c>
      <c r="CB116" s="215">
        <f>IF(kwantylowa!$B22=CB$1,'wg H_Lorenc'!$B22,0)</f>
        <v>5</v>
      </c>
      <c r="CC116" s="215">
        <f>IF(kwantylowa!$C22=CB$1,'wg H_Lorenc'!$C22,0)</f>
        <v>0</v>
      </c>
      <c r="CD116" s="215">
        <f>IF(kwantylowa!$D22=CB$1,'wg H_Lorenc'!$D22,0)</f>
        <v>0</v>
      </c>
      <c r="CE116" s="215">
        <f>IF(kwantylowa!$E22=CB$1,'wg H_Lorenc'!$E22,0)</f>
        <v>0</v>
      </c>
      <c r="CF116" s="215">
        <f>IF(kwantylowa!$F22=CB$1,'wg H_Lorenc'!$F22,0)</f>
        <v>0</v>
      </c>
      <c r="CG116" s="215">
        <f>IF(kwantylowa!$G22=CB$1,'wg H_Lorenc'!$G22,0)</f>
        <v>0</v>
      </c>
      <c r="CH116" s="215">
        <f>IF(kwantylowa!$H22=CB$1,'wg H_Lorenc'!$H22,0)</f>
        <v>0</v>
      </c>
      <c r="CI116" s="215">
        <f>IF(kwantylowa!$I22=CB$1,'wg H_Lorenc'!$I22,0)</f>
        <v>0</v>
      </c>
      <c r="CJ116" s="215">
        <f>IF(kwantylowa!$J22=CB$1,'wg H_Lorenc'!$J22,0)</f>
        <v>0</v>
      </c>
      <c r="CK116" s="215">
        <f>IF(kwantylowa!$K22=CB$1,'wg H_Lorenc'!$K22,0)</f>
        <v>0</v>
      </c>
      <c r="CL116" s="215">
        <f>IF(kwantylowa!$L22=CB$1,'wg H_Lorenc'!$L22,0)</f>
        <v>0</v>
      </c>
      <c r="CM116" s="215">
        <f>IF(kwantylowa!$M22=CB$1,'wg H_Lorenc'!$M22,0)</f>
        <v>0</v>
      </c>
      <c r="CO116" s="215">
        <f>IF(kwantylowa!$B22=CO$1,'wg H_Lorenc'!$B22,0)</f>
        <v>0</v>
      </c>
      <c r="CP116" s="215">
        <f>IF(kwantylowa!$C22=CO$1,'wg H_Lorenc'!$C22,0)</f>
        <v>0</v>
      </c>
      <c r="CQ116" s="215">
        <f>IF(kwantylowa!$D22=CO$1,'wg H_Lorenc'!$D22,0)</f>
        <v>0</v>
      </c>
      <c r="CR116" s="215">
        <f>IF(kwantylowa!$E22=CO$1,'wg H_Lorenc'!$E22,0)</f>
        <v>0</v>
      </c>
      <c r="CS116" s="215">
        <f>IF(kwantylowa!$F22=CO$1,'wg H_Lorenc'!$F22,0)</f>
        <v>0</v>
      </c>
      <c r="CT116" s="215">
        <f>IF(kwantylowa!$G22=CO$1,'wg H_Lorenc'!$G22,0)</f>
        <v>0</v>
      </c>
      <c r="CU116" s="215">
        <f>IF(kwantylowa!$H22=CO$1,'wg H_Lorenc'!$H22,0)</f>
        <v>0</v>
      </c>
      <c r="CV116" s="215">
        <f>IF(kwantylowa!$I22=CO$1,'wg H_Lorenc'!$I22,0)</f>
        <v>0</v>
      </c>
      <c r="CW116" s="215">
        <f>IF(kwantylowa!$J22=CO$1,'wg H_Lorenc'!$J22,0)</f>
        <v>0</v>
      </c>
      <c r="CX116" s="215">
        <f>IF(kwantylowa!$K22=CO$1,'wg H_Lorenc'!$K22,0)</f>
        <v>7</v>
      </c>
      <c r="CY116" s="215">
        <f>IF(kwantylowa!$L22=CO$1,'wg H_Lorenc'!$L22,0)</f>
        <v>0</v>
      </c>
      <c r="CZ116" s="215">
        <f>IF(kwantylowa!$M22=CO$1,'wg H_Lorenc'!$M22,0)</f>
        <v>0</v>
      </c>
      <c r="DB116" s="215">
        <f>IF(kwantylowa!$B22=DB$1,'wg H_Lorenc'!$B22,0)</f>
        <v>0</v>
      </c>
      <c r="DC116" s="215">
        <f>IF(kwantylowa!$C22=DB$1,'wg H_Lorenc'!$C22,0)</f>
        <v>0</v>
      </c>
      <c r="DD116" s="215">
        <f>IF(kwantylowa!$D22=DB$1,'wg H_Lorenc'!$D22,0)</f>
        <v>0</v>
      </c>
      <c r="DE116" s="215">
        <f>IF(kwantylowa!$E22=DB$1,'wg H_Lorenc'!$E22,0)</f>
        <v>0</v>
      </c>
      <c r="DF116" s="215">
        <f>IF(kwantylowa!$F22=DB$1,'wg H_Lorenc'!$F22,0)</f>
        <v>0</v>
      </c>
      <c r="DG116" s="215">
        <f>IF(kwantylowa!$G22=DB$1,'wg H_Lorenc'!$G22,0)</f>
        <v>0</v>
      </c>
      <c r="DH116" s="215">
        <f>IF(kwantylowa!$H22=DB$1,'wg H_Lorenc'!$H22,0)</f>
        <v>0</v>
      </c>
      <c r="DI116" s="215">
        <f>IF(kwantylowa!$I22=DB$1,'wg H_Lorenc'!$I22,0)</f>
        <v>0</v>
      </c>
      <c r="DJ116" s="215">
        <f>IF(kwantylowa!$J22=DB$1,'wg H_Lorenc'!$J22,0)</f>
        <v>0</v>
      </c>
      <c r="DK116" s="215">
        <f>IF(kwantylowa!$K22=DB$1,'wg H_Lorenc'!$K22,0)</f>
        <v>0</v>
      </c>
      <c r="DL116" s="215">
        <f>IF(kwantylowa!$L22=DB$1,'wg H_Lorenc'!$L22,0)</f>
        <v>7</v>
      </c>
      <c r="DM116" s="215">
        <f>IF(kwantylowa!$M22=DB$1,'wg H_Lorenc'!$M22,0)</f>
        <v>0</v>
      </c>
      <c r="DO116" s="215">
        <f>IF(kwantylowa!$B22=DO$1,'wg H_Lorenc'!$B22,0)</f>
        <v>0</v>
      </c>
      <c r="DP116" s="215">
        <f>IF(kwantylowa!$C22=DO$1,'wg H_Lorenc'!$C22,0)</f>
        <v>0</v>
      </c>
      <c r="DQ116" s="215">
        <f>IF(kwantylowa!$D22=DO$1,'wg H_Lorenc'!$D22,0)</f>
        <v>0</v>
      </c>
      <c r="DR116" s="215">
        <f>IF(kwantylowa!$E22=DO$1,'wg H_Lorenc'!$E22,0)</f>
        <v>0</v>
      </c>
      <c r="DS116" s="215">
        <f>IF(kwantylowa!$F22=DO$1,'wg H_Lorenc'!$F22,0)</f>
        <v>0</v>
      </c>
      <c r="DT116" s="215">
        <f>IF(kwantylowa!$G22=DO$1,'wg H_Lorenc'!$G22,0)</f>
        <v>0</v>
      </c>
      <c r="DU116" s="215">
        <f>IF(kwantylowa!$H22=DO$1,'wg H_Lorenc'!$H22,0)</f>
        <v>0</v>
      </c>
      <c r="DV116" s="215">
        <f>IF(kwantylowa!$I22=DO$1,'wg H_Lorenc'!$I22,0)</f>
        <v>0</v>
      </c>
      <c r="DW116" s="215">
        <f>IF(kwantylowa!$J22=DO$1,'wg H_Lorenc'!$J22,0)</f>
        <v>0</v>
      </c>
      <c r="DX116" s="215">
        <f>IF(kwantylowa!$K22=DO$1,'wg H_Lorenc'!$K22,0)</f>
        <v>0</v>
      </c>
      <c r="DY116" s="215">
        <f>IF(kwantylowa!$L22=DO$1,'wg H_Lorenc'!$L22,0)</f>
        <v>0</v>
      </c>
      <c r="DZ116" s="215">
        <f>IF(kwantylowa!$M22=DO$1,'wg H_Lorenc'!$M22,0)</f>
        <v>0</v>
      </c>
      <c r="EB116" s="215">
        <f>IF(kwantylowa!$B22=EB$1,'wg H_Lorenc'!$B22,0)</f>
        <v>0</v>
      </c>
      <c r="EC116" s="215">
        <f>IF(kwantylowa!$C22=EB$1,'wg H_Lorenc'!$C22,0)</f>
        <v>0</v>
      </c>
      <c r="ED116" s="215">
        <f>IF(kwantylowa!$D22=EB$1,'wg H_Lorenc'!$D22,0)</f>
        <v>0</v>
      </c>
      <c r="EE116" s="215">
        <f>IF(kwantylowa!$E22=EB$1,'wg H_Lorenc'!$E22,0)</f>
        <v>0</v>
      </c>
      <c r="EF116" s="215">
        <f>IF(kwantylowa!$F22=EB$1,'wg H_Lorenc'!$F22,0)</f>
        <v>0</v>
      </c>
      <c r="EG116" s="215">
        <f>IF(kwantylowa!$G22=EB$1,'wg H_Lorenc'!$G22,0)</f>
        <v>0</v>
      </c>
      <c r="EH116" s="215">
        <f>IF(kwantylowa!$H22=EB$1,'wg H_Lorenc'!$H22,0)</f>
        <v>0</v>
      </c>
      <c r="EI116" s="215">
        <f>IF(kwantylowa!$I22=EB$1,'wg H_Lorenc'!$I22,0)</f>
        <v>0</v>
      </c>
      <c r="EJ116" s="215">
        <f>IF(kwantylowa!$J22=EB$1,'wg H_Lorenc'!$J22,0)</f>
        <v>0</v>
      </c>
      <c r="EK116" s="215">
        <f>IF(kwantylowa!$K22=EB$1,'wg H_Lorenc'!$K22,0)</f>
        <v>0</v>
      </c>
      <c r="EL116" s="215">
        <f>IF(kwantylowa!$L22=EB$1,'wg H_Lorenc'!$L22,0)</f>
        <v>0</v>
      </c>
      <c r="EM116" s="215">
        <f>IF(kwantylowa!$M22=EB$1,'wg H_Lorenc'!$M22,0)</f>
        <v>9</v>
      </c>
    </row>
    <row r="117" spans="1:143" ht="12.75">
      <c r="A117" s="133">
        <f>'w-wa'!A22</f>
        <v>1799</v>
      </c>
      <c r="B117" s="215">
        <f>IF(kwantylowa!B23=$A$1,'wg H_Lorenc'!B23,0)</f>
        <v>0</v>
      </c>
      <c r="C117" s="215">
        <f>IF(kwantylowa!C23=$A$1,'wg H_Lorenc'!C23,0)</f>
        <v>0</v>
      </c>
      <c r="D117" s="215">
        <f>IF(kwantylowa!D23=$A$1,'wg H_Lorenc'!D23,0)</f>
        <v>0</v>
      </c>
      <c r="E117" s="215">
        <f>IF(kwantylowa!E23=$A$1,'wg H_Lorenc'!E23,0)</f>
        <v>0</v>
      </c>
      <c r="F117" s="215">
        <f>IF(kwantylowa!F23=$A$1,'wg H_Lorenc'!F23,0)</f>
        <v>0</v>
      </c>
      <c r="G117" s="215">
        <f>IF(kwantylowa!G23=$A$1,'wg H_Lorenc'!G23,0)</f>
        <v>0</v>
      </c>
      <c r="H117" s="215">
        <f>IF(kwantylowa!H23=$A$1,'wg H_Lorenc'!H23,0)</f>
        <v>0</v>
      </c>
      <c r="I117" s="215">
        <f>IF(kwantylowa!I23=$A$1,'wg H_Lorenc'!I23,0)</f>
        <v>0</v>
      </c>
      <c r="J117" s="215">
        <f>IF(kwantylowa!J23=$A$1,'wg H_Lorenc'!J23,0)</f>
        <v>0</v>
      </c>
      <c r="K117" s="215">
        <f>IF(kwantylowa!K23=$A$1,'wg H_Lorenc'!K23,0)</f>
        <v>0</v>
      </c>
      <c r="L117" s="215">
        <f>IF(kwantylowa!L23=$A$1,'wg H_Lorenc'!L23,0)</f>
        <v>0</v>
      </c>
      <c r="M117" s="215">
        <f>IF(kwantylowa!M23=$A$1,'wg H_Lorenc'!M23,0)</f>
        <v>0</v>
      </c>
      <c r="O117" s="215">
        <f>IF(kwantylowa!$B23=O$1,'wg H_Lorenc'!$B23,0)</f>
        <v>0</v>
      </c>
      <c r="P117" s="215">
        <f>IF(kwantylowa!$C23=O$1,'wg H_Lorenc'!$C23,0)</f>
        <v>0</v>
      </c>
      <c r="Q117" s="215">
        <f>IF(kwantylowa!$D23=O$1,'wg H_Lorenc'!$D23,0)</f>
        <v>0</v>
      </c>
      <c r="R117" s="215">
        <f>IF(kwantylowa!$E23=O$1,'wg H_Lorenc'!$E23,0)</f>
        <v>0</v>
      </c>
      <c r="S117" s="215">
        <f>IF(kwantylowa!$F23=O$1,'wg H_Lorenc'!$F23,0)</f>
        <v>0</v>
      </c>
      <c r="T117" s="215">
        <f>IF(kwantylowa!$G23=O$1,'wg H_Lorenc'!$G23,0)</f>
        <v>0</v>
      </c>
      <c r="U117" s="215">
        <f>IF(kwantylowa!$H23=O$1,'wg H_Lorenc'!$H23,0)</f>
        <v>0</v>
      </c>
      <c r="V117" s="215">
        <f>IF(kwantylowa!$I23=O$1,'wg H_Lorenc'!$I23,0)</f>
        <v>0</v>
      </c>
      <c r="W117" s="215">
        <f>IF(kwantylowa!$J23=O$1,'wg H_Lorenc'!$J23,0)</f>
        <v>0</v>
      </c>
      <c r="X117" s="215">
        <f>IF(kwantylowa!$K23=O$1,'wg H_Lorenc'!$K23,0)</f>
        <v>0</v>
      </c>
      <c r="Y117" s="215">
        <f>IF(kwantylowa!$L23=O$1,'wg H_Lorenc'!$L23,0)</f>
        <v>0</v>
      </c>
      <c r="Z117" s="215">
        <f>IF(kwantylowa!$M23=O$1,'wg H_Lorenc'!$M23,0)</f>
        <v>0</v>
      </c>
      <c r="AB117" s="215">
        <f>IF(kwantylowa!$B23=AB$1,'wg H_Lorenc'!$B23,0)</f>
        <v>0</v>
      </c>
      <c r="AC117" s="215">
        <f>IF(kwantylowa!$C23=AB$1,'wg H_Lorenc'!$C23,0)</f>
        <v>0</v>
      </c>
      <c r="AD117" s="215">
        <f>IF(kwantylowa!$D23=AB$1,'wg H_Lorenc'!$D23,0)</f>
        <v>0</v>
      </c>
      <c r="AE117" s="215">
        <f>IF(kwantylowa!$E23=AB$1,'wg H_Lorenc'!$E23,0)</f>
        <v>0</v>
      </c>
      <c r="AF117" s="215">
        <f>IF(kwantylowa!$F23=AB$1,'wg H_Lorenc'!$F23,0)</f>
        <v>0</v>
      </c>
      <c r="AG117" s="215">
        <f>IF(kwantylowa!$G23=AB$1,'wg H_Lorenc'!$G23,0)</f>
        <v>0</v>
      </c>
      <c r="AH117" s="215">
        <f>IF(kwantylowa!$H23=AB$1,'wg H_Lorenc'!$H23,0)</f>
        <v>0</v>
      </c>
      <c r="AI117" s="215">
        <f>IF(kwantylowa!$I23=AB$1,'wg H_Lorenc'!$I23,0)</f>
        <v>0</v>
      </c>
      <c r="AJ117" s="215">
        <f>IF(kwantylowa!$J23=AB$1,'wg H_Lorenc'!$J23,0)</f>
        <v>0</v>
      </c>
      <c r="AK117" s="215">
        <f>IF(kwantylowa!$K23=AB$1,'wg H_Lorenc'!$K23,0)</f>
        <v>0</v>
      </c>
      <c r="AL117" s="215">
        <f>IF(kwantylowa!$L23=AB$1,'wg H_Lorenc'!$L23,0)</f>
        <v>0</v>
      </c>
      <c r="AM117" s="215">
        <f>IF(kwantylowa!$M23=AB$1,'wg H_Lorenc'!$M23,0)</f>
        <v>0</v>
      </c>
      <c r="AO117" s="215">
        <f>IF(kwantylowa!$B23=AO$1,'wg H_Lorenc'!$B23,0)</f>
        <v>0</v>
      </c>
      <c r="AP117" s="215">
        <f>IF(kwantylowa!$C23=AO$1,'wg H_Lorenc'!$C23,0)</f>
        <v>0</v>
      </c>
      <c r="AQ117" s="215">
        <f>IF(kwantylowa!$D23=AO$1,'wg H_Lorenc'!$D23,0)</f>
        <v>0</v>
      </c>
      <c r="AR117" s="215">
        <f>IF(kwantylowa!$E23=AO$1,'wg H_Lorenc'!$E23,0)</f>
        <v>0</v>
      </c>
      <c r="AS117" s="215">
        <f>IF(kwantylowa!$F23=AO$1,'wg H_Lorenc'!$F23,0)</f>
        <v>0</v>
      </c>
      <c r="AT117" s="215">
        <f>IF(kwantylowa!$G23=AO$1,'wg H_Lorenc'!$G23,0)</f>
        <v>0</v>
      </c>
      <c r="AU117" s="215">
        <f>IF(kwantylowa!$H23=AO$1,'wg H_Lorenc'!$H23,0)</f>
        <v>0</v>
      </c>
      <c r="AV117" s="215">
        <f>IF(kwantylowa!$I23=AO$1,'wg H_Lorenc'!$I23,0)</f>
        <v>0</v>
      </c>
      <c r="AW117" s="215">
        <f>IF(kwantylowa!$J23=AO$1,'wg H_Lorenc'!$J23,0)</f>
        <v>0</v>
      </c>
      <c r="AX117" s="215">
        <f>IF(kwantylowa!$K23=AO$1,'wg H_Lorenc'!$K23,0)</f>
        <v>0</v>
      </c>
      <c r="AY117" s="215">
        <f>IF(kwantylowa!$L23=AO$1,'wg H_Lorenc'!$L23,0)</f>
        <v>0</v>
      </c>
      <c r="AZ117" s="215">
        <f>IF(kwantylowa!$M23=AO$1,'wg H_Lorenc'!$M23,0)</f>
        <v>0</v>
      </c>
      <c r="BB117" s="215">
        <f>IF(kwantylowa!$B23=BB$1,'wg H_Lorenc'!$B23,0)</f>
        <v>0</v>
      </c>
      <c r="BC117" s="215">
        <f>IF(kwantylowa!$C23=BB$1,'wg H_Lorenc'!$C23,0)</f>
        <v>0</v>
      </c>
      <c r="BD117" s="215">
        <f>IF(kwantylowa!$D23=BB$1,'wg H_Lorenc'!$D23,0)</f>
        <v>0</v>
      </c>
      <c r="BE117" s="215">
        <f>IF(kwantylowa!$E23=BB$1,'wg H_Lorenc'!$E23,0)</f>
        <v>0</v>
      </c>
      <c r="BF117" s="215">
        <f>IF(kwantylowa!$F23=BB$1,'wg H_Lorenc'!$F23,0)</f>
        <v>0</v>
      </c>
      <c r="BG117" s="215">
        <f>IF(kwantylowa!$G23=BB$1,'wg H_Lorenc'!$G23,0)</f>
        <v>0</v>
      </c>
      <c r="BH117" s="215">
        <f>IF(kwantylowa!$H23=BB$1,'wg H_Lorenc'!$H23,0)</f>
        <v>0</v>
      </c>
      <c r="BI117" s="215">
        <f>IF(kwantylowa!$I23=BB$1,'wg H_Lorenc'!$I23,0)</f>
        <v>0</v>
      </c>
      <c r="BJ117" s="215">
        <f>IF(kwantylowa!$J23=BB$1,'wg H_Lorenc'!$J23,0)</f>
        <v>0</v>
      </c>
      <c r="BK117" s="215">
        <f>IF(kwantylowa!$K23=BB$1,'wg H_Lorenc'!$K23,0)</f>
        <v>0</v>
      </c>
      <c r="BL117" s="215">
        <f>IF(kwantylowa!$L23=BB$1,'wg H_Lorenc'!$L23,0)</f>
        <v>0</v>
      </c>
      <c r="BM117" s="215">
        <f>IF(kwantylowa!$M23=BB$1,'wg H_Lorenc'!$M23,0)</f>
        <v>0</v>
      </c>
      <c r="BO117" s="215">
        <f>IF(kwantylowa!$B23=BO$1,'wg H_Lorenc'!$B23,0)</f>
        <v>0</v>
      </c>
      <c r="BP117" s="215">
        <f>IF(kwantylowa!$C23=BO$1,'wg H_Lorenc'!$C23,0)</f>
        <v>0</v>
      </c>
      <c r="BQ117" s="215">
        <f>IF(kwantylowa!$D23=BO$1,'wg H_Lorenc'!$D23,0)</f>
        <v>0</v>
      </c>
      <c r="BR117" s="215">
        <f>IF(kwantylowa!$E23=BO$1,'wg H_Lorenc'!$E23,0)</f>
        <v>0</v>
      </c>
      <c r="BS117" s="215">
        <f>IF(kwantylowa!$F23=BO$1,'wg H_Lorenc'!$F23,0)</f>
        <v>0</v>
      </c>
      <c r="BT117" s="215">
        <f>IF(kwantylowa!$G23=BO$1,'wg H_Lorenc'!$G23,0)</f>
        <v>0</v>
      </c>
      <c r="BU117" s="215">
        <f>IF(kwantylowa!$H23=BO$1,'wg H_Lorenc'!$H23,0)</f>
        <v>0</v>
      </c>
      <c r="BV117" s="215">
        <f>IF(kwantylowa!$I23=BO$1,'wg H_Lorenc'!$I23,0)</f>
        <v>0</v>
      </c>
      <c r="BW117" s="215">
        <f>IF(kwantylowa!$J23=BO$1,'wg H_Lorenc'!$J23,0)</f>
        <v>0</v>
      </c>
      <c r="BX117" s="215">
        <f>IF(kwantylowa!$K23=BO$1,'wg H_Lorenc'!$K23,0)</f>
        <v>0</v>
      </c>
      <c r="BY117" s="215">
        <f>IF(kwantylowa!$L23=BO$1,'wg H_Lorenc'!$L23,0)</f>
        <v>6</v>
      </c>
      <c r="BZ117" s="215">
        <f>IF(kwantylowa!$M23=BO$1,'wg H_Lorenc'!$M23,0)</f>
        <v>0</v>
      </c>
      <c r="CB117" s="215">
        <f>IF(kwantylowa!$B23=CB$1,'wg H_Lorenc'!$B23,0)</f>
        <v>0</v>
      </c>
      <c r="CC117" s="215">
        <f>IF(kwantylowa!$C23=CB$1,'wg H_Lorenc'!$C23,0)</f>
        <v>0</v>
      </c>
      <c r="CD117" s="215">
        <f>IF(kwantylowa!$D23=CB$1,'wg H_Lorenc'!$D23,0)</f>
        <v>0</v>
      </c>
      <c r="CE117" s="215">
        <f>IF(kwantylowa!$E23=CB$1,'wg H_Lorenc'!$E23,0)</f>
        <v>0</v>
      </c>
      <c r="CF117" s="215">
        <f>IF(kwantylowa!$F23=CB$1,'wg H_Lorenc'!$F23,0)</f>
        <v>0</v>
      </c>
      <c r="CG117" s="215">
        <f>IF(kwantylowa!$G23=CB$1,'wg H_Lorenc'!$G23,0)</f>
        <v>0</v>
      </c>
      <c r="CH117" s="215">
        <f>IF(kwantylowa!$H23=CB$1,'wg H_Lorenc'!$H23,0)</f>
        <v>7</v>
      </c>
      <c r="CI117" s="215">
        <f>IF(kwantylowa!$I23=CB$1,'wg H_Lorenc'!$I23,0)</f>
        <v>6</v>
      </c>
      <c r="CJ117" s="215">
        <f>IF(kwantylowa!$J23=CB$1,'wg H_Lorenc'!$J23,0)</f>
        <v>0</v>
      </c>
      <c r="CK117" s="215">
        <f>IF(kwantylowa!$K23=CB$1,'wg H_Lorenc'!$K23,0)</f>
        <v>0</v>
      </c>
      <c r="CL117" s="215">
        <f>IF(kwantylowa!$L23=CB$1,'wg H_Lorenc'!$L23,0)</f>
        <v>0</v>
      </c>
      <c r="CM117" s="215">
        <f>IF(kwantylowa!$M23=CB$1,'wg H_Lorenc'!$M23,0)</f>
        <v>0</v>
      </c>
      <c r="CO117" s="215">
        <f>IF(kwantylowa!$B23=CO$1,'wg H_Lorenc'!$B23,0)</f>
        <v>0</v>
      </c>
      <c r="CP117" s="215">
        <f>IF(kwantylowa!$C23=CO$1,'wg H_Lorenc'!$C23,0)</f>
        <v>0</v>
      </c>
      <c r="CQ117" s="215">
        <f>IF(kwantylowa!$D23=CO$1,'wg H_Lorenc'!$D23,0)</f>
        <v>0</v>
      </c>
      <c r="CR117" s="215">
        <f>IF(kwantylowa!$E23=CO$1,'wg H_Lorenc'!$E23,0)</f>
        <v>0</v>
      </c>
      <c r="CS117" s="215">
        <f>IF(kwantylowa!$F23=CO$1,'wg H_Lorenc'!$F23,0)</f>
        <v>0</v>
      </c>
      <c r="CT117" s="215">
        <f>IF(kwantylowa!$G23=CO$1,'wg H_Lorenc'!$G23,0)</f>
        <v>0</v>
      </c>
      <c r="CU117" s="215">
        <f>IF(kwantylowa!$H23=CO$1,'wg H_Lorenc'!$H23,0)</f>
        <v>0</v>
      </c>
      <c r="CV117" s="215">
        <f>IF(kwantylowa!$I23=CO$1,'wg H_Lorenc'!$I23,0)</f>
        <v>0</v>
      </c>
      <c r="CW117" s="215">
        <f>IF(kwantylowa!$J23=CO$1,'wg H_Lorenc'!$J23,0)</f>
        <v>0</v>
      </c>
      <c r="CX117" s="215">
        <f>IF(kwantylowa!$K23=CO$1,'wg H_Lorenc'!$K23,0)</f>
        <v>6</v>
      </c>
      <c r="CY117" s="215">
        <f>IF(kwantylowa!$L23=CO$1,'wg H_Lorenc'!$L23,0)</f>
        <v>0</v>
      </c>
      <c r="CZ117" s="215">
        <f>IF(kwantylowa!$M23=CO$1,'wg H_Lorenc'!$M23,0)</f>
        <v>0</v>
      </c>
      <c r="DB117" s="215">
        <f>IF(kwantylowa!$B23=DB$1,'wg H_Lorenc'!$B23,0)</f>
        <v>0</v>
      </c>
      <c r="DC117" s="215">
        <f>IF(kwantylowa!$C23=DB$1,'wg H_Lorenc'!$C23,0)</f>
        <v>0</v>
      </c>
      <c r="DD117" s="215">
        <f>IF(kwantylowa!$D23=DB$1,'wg H_Lorenc'!$D23,0)</f>
        <v>0</v>
      </c>
      <c r="DE117" s="215">
        <f>IF(kwantylowa!$E23=DB$1,'wg H_Lorenc'!$E23,0)</f>
        <v>0</v>
      </c>
      <c r="DF117" s="215">
        <f>IF(kwantylowa!$F23=DB$1,'wg H_Lorenc'!$F23,0)</f>
        <v>0</v>
      </c>
      <c r="DG117" s="215">
        <f>IF(kwantylowa!$G23=DB$1,'wg H_Lorenc'!$G23,0)</f>
        <v>0</v>
      </c>
      <c r="DH117" s="215">
        <f>IF(kwantylowa!$H23=DB$1,'wg H_Lorenc'!$H23,0)</f>
        <v>0</v>
      </c>
      <c r="DI117" s="215">
        <f>IF(kwantylowa!$I23=DB$1,'wg H_Lorenc'!$I23,0)</f>
        <v>0</v>
      </c>
      <c r="DJ117" s="215">
        <f>IF(kwantylowa!$J23=DB$1,'wg H_Lorenc'!$J23,0)</f>
        <v>7</v>
      </c>
      <c r="DK117" s="215">
        <f>IF(kwantylowa!$K23=DB$1,'wg H_Lorenc'!$K23,0)</f>
        <v>0</v>
      </c>
      <c r="DL117" s="215">
        <f>IF(kwantylowa!$L23=DB$1,'wg H_Lorenc'!$L23,0)</f>
        <v>0</v>
      </c>
      <c r="DM117" s="215">
        <f>IF(kwantylowa!$M23=DB$1,'wg H_Lorenc'!$M23,0)</f>
        <v>0</v>
      </c>
      <c r="DO117" s="215">
        <f>IF(kwantylowa!$B23=DO$1,'wg H_Lorenc'!$B23,0)</f>
        <v>0</v>
      </c>
      <c r="DP117" s="215">
        <f>IF(kwantylowa!$C23=DO$1,'wg H_Lorenc'!$C23,0)</f>
        <v>0</v>
      </c>
      <c r="DQ117" s="215">
        <f>IF(kwantylowa!$D23=DO$1,'wg H_Lorenc'!$D23,0)</f>
        <v>0</v>
      </c>
      <c r="DR117" s="215">
        <f>IF(kwantylowa!$E23=DO$1,'wg H_Lorenc'!$E23,0)</f>
        <v>6</v>
      </c>
      <c r="DS117" s="215">
        <f>IF(kwantylowa!$F23=DO$1,'wg H_Lorenc'!$F23,0)</f>
        <v>7</v>
      </c>
      <c r="DT117" s="215">
        <f>IF(kwantylowa!$G23=DO$1,'wg H_Lorenc'!$G23,0)</f>
        <v>7</v>
      </c>
      <c r="DU117" s="215">
        <f>IF(kwantylowa!$H23=DO$1,'wg H_Lorenc'!$H23,0)</f>
        <v>0</v>
      </c>
      <c r="DV117" s="215">
        <f>IF(kwantylowa!$I23=DO$1,'wg H_Lorenc'!$I23,0)</f>
        <v>0</v>
      </c>
      <c r="DW117" s="215">
        <f>IF(kwantylowa!$J23=DO$1,'wg H_Lorenc'!$J23,0)</f>
        <v>0</v>
      </c>
      <c r="DX117" s="215">
        <f>IF(kwantylowa!$K23=DO$1,'wg H_Lorenc'!$K23,0)</f>
        <v>0</v>
      </c>
      <c r="DY117" s="215">
        <f>IF(kwantylowa!$L23=DO$1,'wg H_Lorenc'!$L23,0)</f>
        <v>0</v>
      </c>
      <c r="DZ117" s="215">
        <f>IF(kwantylowa!$M23=DO$1,'wg H_Lorenc'!$M23,0)</f>
        <v>0</v>
      </c>
      <c r="EB117" s="215">
        <f>IF(kwantylowa!$B23=EB$1,'wg H_Lorenc'!$B23,0)</f>
        <v>7</v>
      </c>
      <c r="EC117" s="215">
        <f>IF(kwantylowa!$C23=EB$1,'wg H_Lorenc'!$C23,0)</f>
        <v>9</v>
      </c>
      <c r="ED117" s="215">
        <f>IF(kwantylowa!$D23=EB$1,'wg H_Lorenc'!$D23,0)</f>
        <v>8</v>
      </c>
      <c r="EE117" s="215">
        <f>IF(kwantylowa!$E23=EB$1,'wg H_Lorenc'!$E23,0)</f>
        <v>0</v>
      </c>
      <c r="EF117" s="215">
        <f>IF(kwantylowa!$F23=EB$1,'wg H_Lorenc'!$F23,0)</f>
        <v>0</v>
      </c>
      <c r="EG117" s="215">
        <f>IF(kwantylowa!$G23=EB$1,'wg H_Lorenc'!$G23,0)</f>
        <v>0</v>
      </c>
      <c r="EH117" s="215">
        <f>IF(kwantylowa!$H23=EB$1,'wg H_Lorenc'!$H23,0)</f>
        <v>0</v>
      </c>
      <c r="EI117" s="215">
        <f>IF(kwantylowa!$I23=EB$1,'wg H_Lorenc'!$I23,0)</f>
        <v>0</v>
      </c>
      <c r="EJ117" s="215">
        <f>IF(kwantylowa!$J23=EB$1,'wg H_Lorenc'!$J23,0)</f>
        <v>0</v>
      </c>
      <c r="EK117" s="215">
        <f>IF(kwantylowa!$K23=EB$1,'wg H_Lorenc'!$K23,0)</f>
        <v>0</v>
      </c>
      <c r="EL117" s="215">
        <f>IF(kwantylowa!$L23=EB$1,'wg H_Lorenc'!$L23,0)</f>
        <v>0</v>
      </c>
      <c r="EM117" s="215">
        <f>IF(kwantylowa!$M23=EB$1,'wg H_Lorenc'!$M23,0)</f>
        <v>9</v>
      </c>
    </row>
    <row r="118" spans="1:143" ht="12.75">
      <c r="A118" s="133">
        <f>'w-wa'!A23</f>
        <v>1800</v>
      </c>
      <c r="B118" s="215">
        <f>IF(kwantylowa!B24=$A$1,'wg H_Lorenc'!B24,0)</f>
        <v>0</v>
      </c>
      <c r="C118" s="215">
        <f>IF(kwantylowa!C24=$A$1,'wg H_Lorenc'!C24,0)</f>
        <v>0</v>
      </c>
      <c r="D118" s="215">
        <f>IF(kwantylowa!D24=$A$1,'wg H_Lorenc'!D24,0)</f>
        <v>0</v>
      </c>
      <c r="E118" s="215">
        <f>IF(kwantylowa!E24=$A$1,'wg H_Lorenc'!E24,0)</f>
        <v>1</v>
      </c>
      <c r="F118" s="215">
        <f>IF(kwantylowa!F24=$A$1,'wg H_Lorenc'!F24,0)</f>
        <v>0</v>
      </c>
      <c r="G118" s="215">
        <f>IF(kwantylowa!G24=$A$1,'wg H_Lorenc'!G24,0)</f>
        <v>0</v>
      </c>
      <c r="H118" s="215">
        <f>IF(kwantylowa!H24=$A$1,'wg H_Lorenc'!H24,0)</f>
        <v>0</v>
      </c>
      <c r="I118" s="215">
        <f>IF(kwantylowa!I24=$A$1,'wg H_Lorenc'!I24,0)</f>
        <v>0</v>
      </c>
      <c r="J118" s="215">
        <f>IF(kwantylowa!J24=$A$1,'wg H_Lorenc'!J24,0)</f>
        <v>0</v>
      </c>
      <c r="K118" s="215">
        <f>IF(kwantylowa!K24=$A$1,'wg H_Lorenc'!K24,0)</f>
        <v>0</v>
      </c>
      <c r="L118" s="215">
        <f>IF(kwantylowa!L24=$A$1,'wg H_Lorenc'!L24,0)</f>
        <v>0</v>
      </c>
      <c r="M118" s="215">
        <f>IF(kwantylowa!M24=$A$1,'wg H_Lorenc'!M24,0)</f>
        <v>0</v>
      </c>
      <c r="O118" s="215">
        <f>IF(kwantylowa!$B24=O$1,'wg H_Lorenc'!$B24,0)</f>
        <v>0</v>
      </c>
      <c r="P118" s="215">
        <f>IF(kwantylowa!$C24=O$1,'wg H_Lorenc'!$C24,0)</f>
        <v>0</v>
      </c>
      <c r="Q118" s="215">
        <f>IF(kwantylowa!$D24=O$1,'wg H_Lorenc'!$D24,0)</f>
        <v>0</v>
      </c>
      <c r="R118" s="215">
        <f>IF(kwantylowa!$E24=O$1,'wg H_Lorenc'!$E24,0)</f>
        <v>0</v>
      </c>
      <c r="S118" s="215">
        <f>IF(kwantylowa!$F24=O$1,'wg H_Lorenc'!$F24,0)</f>
        <v>0</v>
      </c>
      <c r="T118" s="215">
        <f>IF(kwantylowa!$G24=O$1,'wg H_Lorenc'!$G24,0)</f>
        <v>0</v>
      </c>
      <c r="U118" s="215">
        <f>IF(kwantylowa!$H24=O$1,'wg H_Lorenc'!$H24,0)</f>
        <v>0</v>
      </c>
      <c r="V118" s="215">
        <f>IF(kwantylowa!$I24=O$1,'wg H_Lorenc'!$I24,0)</f>
        <v>0</v>
      </c>
      <c r="W118" s="215">
        <f>IF(kwantylowa!$J24=O$1,'wg H_Lorenc'!$J24,0)</f>
        <v>0</v>
      </c>
      <c r="X118" s="215">
        <f>IF(kwantylowa!$K24=O$1,'wg H_Lorenc'!$K24,0)</f>
        <v>0</v>
      </c>
      <c r="Y118" s="215">
        <f>IF(kwantylowa!$L24=O$1,'wg H_Lorenc'!$L24,0)</f>
        <v>0</v>
      </c>
      <c r="Z118" s="215">
        <f>IF(kwantylowa!$M24=O$1,'wg H_Lorenc'!$M24,0)</f>
        <v>0</v>
      </c>
      <c r="AB118" s="215">
        <f>IF(kwantylowa!$B24=AB$1,'wg H_Lorenc'!$B24,0)</f>
        <v>0</v>
      </c>
      <c r="AC118" s="215">
        <f>IF(kwantylowa!$C24=AB$1,'wg H_Lorenc'!$C24,0)</f>
        <v>0</v>
      </c>
      <c r="AD118" s="215">
        <f>IF(kwantylowa!$D24=AB$1,'wg H_Lorenc'!$D24,0)</f>
        <v>0</v>
      </c>
      <c r="AE118" s="215">
        <f>IF(kwantylowa!$E24=AB$1,'wg H_Lorenc'!$E24,0)</f>
        <v>0</v>
      </c>
      <c r="AF118" s="215">
        <f>IF(kwantylowa!$F24=AB$1,'wg H_Lorenc'!$F24,0)</f>
        <v>0</v>
      </c>
      <c r="AG118" s="215">
        <f>IF(kwantylowa!$G24=AB$1,'wg H_Lorenc'!$G24,0)</f>
        <v>0</v>
      </c>
      <c r="AH118" s="215">
        <f>IF(kwantylowa!$H24=AB$1,'wg H_Lorenc'!$H24,0)</f>
        <v>0</v>
      </c>
      <c r="AI118" s="215">
        <f>IF(kwantylowa!$I24=AB$1,'wg H_Lorenc'!$I24,0)</f>
        <v>0</v>
      </c>
      <c r="AJ118" s="215">
        <f>IF(kwantylowa!$J24=AB$1,'wg H_Lorenc'!$J24,0)</f>
        <v>0</v>
      </c>
      <c r="AK118" s="215">
        <f>IF(kwantylowa!$K24=AB$1,'wg H_Lorenc'!$K24,0)</f>
        <v>0</v>
      </c>
      <c r="AL118" s="215">
        <f>IF(kwantylowa!$L24=AB$1,'wg H_Lorenc'!$L24,0)</f>
        <v>0</v>
      </c>
      <c r="AM118" s="215">
        <f>IF(kwantylowa!$M24=AB$1,'wg H_Lorenc'!$M24,0)</f>
        <v>0</v>
      </c>
      <c r="AO118" s="215">
        <f>IF(kwantylowa!$B24=AO$1,'wg H_Lorenc'!$B24,0)</f>
        <v>0</v>
      </c>
      <c r="AP118" s="215">
        <f>IF(kwantylowa!$C24=AO$1,'wg H_Lorenc'!$C24,0)</f>
        <v>0</v>
      </c>
      <c r="AQ118" s="215">
        <f>IF(kwantylowa!$D24=AO$1,'wg H_Lorenc'!$D24,0)</f>
        <v>0</v>
      </c>
      <c r="AR118" s="215">
        <f>IF(kwantylowa!$E24=AO$1,'wg H_Lorenc'!$E24,0)</f>
        <v>0</v>
      </c>
      <c r="AS118" s="215">
        <f>IF(kwantylowa!$F24=AO$1,'wg H_Lorenc'!$F24,0)</f>
        <v>0</v>
      </c>
      <c r="AT118" s="215">
        <f>IF(kwantylowa!$G24=AO$1,'wg H_Lorenc'!$G24,0)</f>
        <v>0</v>
      </c>
      <c r="AU118" s="215">
        <f>IF(kwantylowa!$H24=AO$1,'wg H_Lorenc'!$H24,0)</f>
        <v>0</v>
      </c>
      <c r="AV118" s="215">
        <f>IF(kwantylowa!$I24=AO$1,'wg H_Lorenc'!$I24,0)</f>
        <v>0</v>
      </c>
      <c r="AW118" s="215">
        <f>IF(kwantylowa!$J24=AO$1,'wg H_Lorenc'!$J24,0)</f>
        <v>0</v>
      </c>
      <c r="AX118" s="215">
        <f>IF(kwantylowa!$K24=AO$1,'wg H_Lorenc'!$K24,0)</f>
        <v>0</v>
      </c>
      <c r="AY118" s="215">
        <f>IF(kwantylowa!$L24=AO$1,'wg H_Lorenc'!$L24,0)</f>
        <v>0</v>
      </c>
      <c r="AZ118" s="215">
        <f>IF(kwantylowa!$M24=AO$1,'wg H_Lorenc'!$M24,0)</f>
        <v>0</v>
      </c>
      <c r="BB118" s="215">
        <f>IF(kwantylowa!$B24=BB$1,'wg H_Lorenc'!$B24,0)</f>
        <v>0</v>
      </c>
      <c r="BC118" s="215">
        <f>IF(kwantylowa!$C24=BB$1,'wg H_Lorenc'!$C24,0)</f>
        <v>0</v>
      </c>
      <c r="BD118" s="215">
        <f>IF(kwantylowa!$D24=BB$1,'wg H_Lorenc'!$D24,0)</f>
        <v>0</v>
      </c>
      <c r="BE118" s="215">
        <f>IF(kwantylowa!$E24=BB$1,'wg H_Lorenc'!$E24,0)</f>
        <v>0</v>
      </c>
      <c r="BF118" s="215">
        <f>IF(kwantylowa!$F24=BB$1,'wg H_Lorenc'!$F24,0)</f>
        <v>0</v>
      </c>
      <c r="BG118" s="215">
        <f>IF(kwantylowa!$G24=BB$1,'wg H_Lorenc'!$G24,0)</f>
        <v>0</v>
      </c>
      <c r="BH118" s="215">
        <f>IF(kwantylowa!$H24=BB$1,'wg H_Lorenc'!$H24,0)</f>
        <v>0</v>
      </c>
      <c r="BI118" s="215">
        <f>IF(kwantylowa!$I24=BB$1,'wg H_Lorenc'!$I24,0)</f>
        <v>0</v>
      </c>
      <c r="BJ118" s="215">
        <f>IF(kwantylowa!$J24=BB$1,'wg H_Lorenc'!$J24,0)</f>
        <v>0</v>
      </c>
      <c r="BK118" s="215">
        <f>IF(kwantylowa!$K24=BB$1,'wg H_Lorenc'!$K24,0)</f>
        <v>0</v>
      </c>
      <c r="BL118" s="215">
        <f>IF(kwantylowa!$L24=BB$1,'wg H_Lorenc'!$L24,0)</f>
        <v>5</v>
      </c>
      <c r="BM118" s="215">
        <f>IF(kwantylowa!$M24=BB$1,'wg H_Lorenc'!$M24,0)</f>
        <v>0</v>
      </c>
      <c r="BO118" s="215">
        <f>IF(kwantylowa!$B24=BO$1,'wg H_Lorenc'!$B24,0)</f>
        <v>0</v>
      </c>
      <c r="BP118" s="215">
        <f>IF(kwantylowa!$C24=BO$1,'wg H_Lorenc'!$C24,0)</f>
        <v>0</v>
      </c>
      <c r="BQ118" s="215">
        <f>IF(kwantylowa!$D24=BO$1,'wg H_Lorenc'!$D24,0)</f>
        <v>0</v>
      </c>
      <c r="BR118" s="215">
        <f>IF(kwantylowa!$E24=BO$1,'wg H_Lorenc'!$E24,0)</f>
        <v>0</v>
      </c>
      <c r="BS118" s="215">
        <f>IF(kwantylowa!$F24=BO$1,'wg H_Lorenc'!$F24,0)</f>
        <v>5</v>
      </c>
      <c r="BT118" s="215">
        <f>IF(kwantylowa!$G24=BO$1,'wg H_Lorenc'!$G24,0)</f>
        <v>0</v>
      </c>
      <c r="BU118" s="215">
        <f>IF(kwantylowa!$H24=BO$1,'wg H_Lorenc'!$H24,0)</f>
        <v>0</v>
      </c>
      <c r="BV118" s="215">
        <f>IF(kwantylowa!$I24=BO$1,'wg H_Lorenc'!$I24,0)</f>
        <v>0</v>
      </c>
      <c r="BW118" s="215">
        <f>IF(kwantylowa!$J24=BO$1,'wg H_Lorenc'!$J24,0)</f>
        <v>0</v>
      </c>
      <c r="BX118" s="215">
        <f>IF(kwantylowa!$K24=BO$1,'wg H_Lorenc'!$K24,0)</f>
        <v>0</v>
      </c>
      <c r="BY118" s="215">
        <f>IF(kwantylowa!$L24=BO$1,'wg H_Lorenc'!$L24,0)</f>
        <v>0</v>
      </c>
      <c r="BZ118" s="215">
        <f>IF(kwantylowa!$M24=BO$1,'wg H_Lorenc'!$M24,0)</f>
        <v>0</v>
      </c>
      <c r="CB118" s="215">
        <f>IF(kwantylowa!$B24=CB$1,'wg H_Lorenc'!$B24,0)</f>
        <v>0</v>
      </c>
      <c r="CC118" s="215">
        <f>IF(kwantylowa!$C24=CB$1,'wg H_Lorenc'!$C24,0)</f>
        <v>0</v>
      </c>
      <c r="CD118" s="215">
        <f>IF(kwantylowa!$D24=CB$1,'wg H_Lorenc'!$D24,0)</f>
        <v>0</v>
      </c>
      <c r="CE118" s="215">
        <f>IF(kwantylowa!$E24=CB$1,'wg H_Lorenc'!$E24,0)</f>
        <v>0</v>
      </c>
      <c r="CF118" s="215">
        <f>IF(kwantylowa!$F24=CB$1,'wg H_Lorenc'!$F24,0)</f>
        <v>0</v>
      </c>
      <c r="CG118" s="215">
        <f>IF(kwantylowa!$G24=CB$1,'wg H_Lorenc'!$G24,0)</f>
        <v>0</v>
      </c>
      <c r="CH118" s="215">
        <f>IF(kwantylowa!$H24=CB$1,'wg H_Lorenc'!$H24,0)</f>
        <v>0</v>
      </c>
      <c r="CI118" s="215">
        <f>IF(kwantylowa!$I24=CB$1,'wg H_Lorenc'!$I24,0)</f>
        <v>6</v>
      </c>
      <c r="CJ118" s="215">
        <f>IF(kwantylowa!$J24=CB$1,'wg H_Lorenc'!$J24,0)</f>
        <v>0</v>
      </c>
      <c r="CK118" s="215">
        <f>IF(kwantylowa!$K24=CB$1,'wg H_Lorenc'!$K24,0)</f>
        <v>0</v>
      </c>
      <c r="CL118" s="215">
        <f>IF(kwantylowa!$L24=CB$1,'wg H_Lorenc'!$L24,0)</f>
        <v>0</v>
      </c>
      <c r="CM118" s="215">
        <f>IF(kwantylowa!$M24=CB$1,'wg H_Lorenc'!$M24,0)</f>
        <v>0</v>
      </c>
      <c r="CO118" s="215">
        <f>IF(kwantylowa!$B24=CO$1,'wg H_Lorenc'!$B24,0)</f>
        <v>0</v>
      </c>
      <c r="CP118" s="215">
        <f>IF(kwantylowa!$C24=CO$1,'wg H_Lorenc'!$C24,0)</f>
        <v>0</v>
      </c>
      <c r="CQ118" s="215">
        <f>IF(kwantylowa!$D24=CO$1,'wg H_Lorenc'!$D24,0)</f>
        <v>0</v>
      </c>
      <c r="CR118" s="215">
        <f>IF(kwantylowa!$E24=CO$1,'wg H_Lorenc'!$E24,0)</f>
        <v>0</v>
      </c>
      <c r="CS118" s="215">
        <f>IF(kwantylowa!$F24=CO$1,'wg H_Lorenc'!$F24,0)</f>
        <v>0</v>
      </c>
      <c r="CT118" s="215">
        <f>IF(kwantylowa!$G24=CO$1,'wg H_Lorenc'!$G24,0)</f>
        <v>0</v>
      </c>
      <c r="CU118" s="215">
        <f>IF(kwantylowa!$H24=CO$1,'wg H_Lorenc'!$H24,0)</f>
        <v>0</v>
      </c>
      <c r="CV118" s="215">
        <f>IF(kwantylowa!$I24=CO$1,'wg H_Lorenc'!$I24,0)</f>
        <v>0</v>
      </c>
      <c r="CW118" s="215">
        <f>IF(kwantylowa!$J24=CO$1,'wg H_Lorenc'!$J24,0)</f>
        <v>7</v>
      </c>
      <c r="CX118" s="215">
        <f>IF(kwantylowa!$K24=CO$1,'wg H_Lorenc'!$K24,0)</f>
        <v>6</v>
      </c>
      <c r="CY118" s="215">
        <f>IF(kwantylowa!$L24=CO$1,'wg H_Lorenc'!$L24,0)</f>
        <v>0</v>
      </c>
      <c r="CZ118" s="215">
        <f>IF(kwantylowa!$M24=CO$1,'wg H_Lorenc'!$M24,0)</f>
        <v>0</v>
      </c>
      <c r="DB118" s="215">
        <f>IF(kwantylowa!$B24=DB$1,'wg H_Lorenc'!$B24,0)</f>
        <v>6</v>
      </c>
      <c r="DC118" s="215">
        <f>IF(kwantylowa!$C24=DB$1,'wg H_Lorenc'!$C24,0)</f>
        <v>6</v>
      </c>
      <c r="DD118" s="215">
        <f>IF(kwantylowa!$D24=DB$1,'wg H_Lorenc'!$D24,0)</f>
        <v>0</v>
      </c>
      <c r="DE118" s="215">
        <f>IF(kwantylowa!$E24=DB$1,'wg H_Lorenc'!$E24,0)</f>
        <v>0</v>
      </c>
      <c r="DF118" s="215">
        <f>IF(kwantylowa!$F24=DB$1,'wg H_Lorenc'!$F24,0)</f>
        <v>0</v>
      </c>
      <c r="DG118" s="215">
        <f>IF(kwantylowa!$G24=DB$1,'wg H_Lorenc'!$G24,0)</f>
        <v>0</v>
      </c>
      <c r="DH118" s="215">
        <f>IF(kwantylowa!$H24=DB$1,'wg H_Lorenc'!$H24,0)</f>
        <v>0</v>
      </c>
      <c r="DI118" s="215">
        <f>IF(kwantylowa!$I24=DB$1,'wg H_Lorenc'!$I24,0)</f>
        <v>0</v>
      </c>
      <c r="DJ118" s="215">
        <f>IF(kwantylowa!$J24=DB$1,'wg H_Lorenc'!$J24,0)</f>
        <v>0</v>
      </c>
      <c r="DK118" s="215">
        <f>IF(kwantylowa!$K24=DB$1,'wg H_Lorenc'!$K24,0)</f>
        <v>0</v>
      </c>
      <c r="DL118" s="215">
        <f>IF(kwantylowa!$L24=DB$1,'wg H_Lorenc'!$L24,0)</f>
        <v>0</v>
      </c>
      <c r="DM118" s="215">
        <f>IF(kwantylowa!$M24=DB$1,'wg H_Lorenc'!$M24,0)</f>
        <v>6</v>
      </c>
      <c r="DO118" s="215">
        <f>IF(kwantylowa!$B24=DO$1,'wg H_Lorenc'!$B24,0)</f>
        <v>0</v>
      </c>
      <c r="DP118" s="215">
        <f>IF(kwantylowa!$C24=DO$1,'wg H_Lorenc'!$C24,0)</f>
        <v>0</v>
      </c>
      <c r="DQ118" s="215">
        <f>IF(kwantylowa!$D24=DO$1,'wg H_Lorenc'!$D24,0)</f>
        <v>0</v>
      </c>
      <c r="DR118" s="215">
        <f>IF(kwantylowa!$E24=DO$1,'wg H_Lorenc'!$E24,0)</f>
        <v>0</v>
      </c>
      <c r="DS118" s="215">
        <f>IF(kwantylowa!$F24=DO$1,'wg H_Lorenc'!$F24,0)</f>
        <v>0</v>
      </c>
      <c r="DT118" s="215">
        <f>IF(kwantylowa!$G24=DO$1,'wg H_Lorenc'!$G24,0)</f>
        <v>7</v>
      </c>
      <c r="DU118" s="215">
        <f>IF(kwantylowa!$H24=DO$1,'wg H_Lorenc'!$H24,0)</f>
        <v>8</v>
      </c>
      <c r="DV118" s="215">
        <f>IF(kwantylowa!$I24=DO$1,'wg H_Lorenc'!$I24,0)</f>
        <v>0</v>
      </c>
      <c r="DW118" s="215">
        <f>IF(kwantylowa!$J24=DO$1,'wg H_Lorenc'!$J24,0)</f>
        <v>0</v>
      </c>
      <c r="DX118" s="215">
        <f>IF(kwantylowa!$K24=DO$1,'wg H_Lorenc'!$K24,0)</f>
        <v>0</v>
      </c>
      <c r="DY118" s="215">
        <f>IF(kwantylowa!$L24=DO$1,'wg H_Lorenc'!$L24,0)</f>
        <v>0</v>
      </c>
      <c r="DZ118" s="215">
        <f>IF(kwantylowa!$M24=DO$1,'wg H_Lorenc'!$M24,0)</f>
        <v>0</v>
      </c>
      <c r="EB118" s="215">
        <f>IF(kwantylowa!$B24=EB$1,'wg H_Lorenc'!$B24,0)</f>
        <v>0</v>
      </c>
      <c r="EC118" s="215">
        <f>IF(kwantylowa!$C24=EB$1,'wg H_Lorenc'!$C24,0)</f>
        <v>0</v>
      </c>
      <c r="ED118" s="215">
        <f>IF(kwantylowa!$D24=EB$1,'wg H_Lorenc'!$D24,0)</f>
        <v>8</v>
      </c>
      <c r="EE118" s="215">
        <f>IF(kwantylowa!$E24=EB$1,'wg H_Lorenc'!$E24,0)</f>
        <v>0</v>
      </c>
      <c r="EF118" s="215">
        <f>IF(kwantylowa!$F24=EB$1,'wg H_Lorenc'!$F24,0)</f>
        <v>0</v>
      </c>
      <c r="EG118" s="215">
        <f>IF(kwantylowa!$G24=EB$1,'wg H_Lorenc'!$G24,0)</f>
        <v>0</v>
      </c>
      <c r="EH118" s="215">
        <f>IF(kwantylowa!$H24=EB$1,'wg H_Lorenc'!$H24,0)</f>
        <v>0</v>
      </c>
      <c r="EI118" s="215">
        <f>IF(kwantylowa!$I24=EB$1,'wg H_Lorenc'!$I24,0)</f>
        <v>0</v>
      </c>
      <c r="EJ118" s="215">
        <f>IF(kwantylowa!$J24=EB$1,'wg H_Lorenc'!$J24,0)</f>
        <v>0</v>
      </c>
      <c r="EK118" s="215">
        <f>IF(kwantylowa!$K24=EB$1,'wg H_Lorenc'!$K24,0)</f>
        <v>0</v>
      </c>
      <c r="EL118" s="215">
        <f>IF(kwantylowa!$L24=EB$1,'wg H_Lorenc'!$L24,0)</f>
        <v>0</v>
      </c>
      <c r="EM118" s="215">
        <f>IF(kwantylowa!$M24=EB$1,'wg H_Lorenc'!$M24,0)</f>
        <v>0</v>
      </c>
    </row>
    <row r="119" spans="1:143" ht="12.75">
      <c r="A119" s="133">
        <f>'w-wa'!A24</f>
        <v>1801</v>
      </c>
      <c r="B119" s="215">
        <f>IF(kwantylowa!B25=$A$1,'wg H_Lorenc'!B25,0)</f>
        <v>0</v>
      </c>
      <c r="C119" s="215">
        <f>IF(kwantylowa!C25=$A$1,'wg H_Lorenc'!C25,0)</f>
        <v>0</v>
      </c>
      <c r="D119" s="215">
        <f>IF(kwantylowa!D25=$A$1,'wg H_Lorenc'!D25,0)</f>
        <v>0</v>
      </c>
      <c r="E119" s="215">
        <f>IF(kwantylowa!E25=$A$1,'wg H_Lorenc'!E25,0)</f>
        <v>0</v>
      </c>
      <c r="F119" s="215">
        <f>IF(kwantylowa!F25=$A$1,'wg H_Lorenc'!F25,0)</f>
        <v>2</v>
      </c>
      <c r="G119" s="215">
        <f>IF(kwantylowa!G25=$A$1,'wg H_Lorenc'!G25,0)</f>
        <v>0</v>
      </c>
      <c r="H119" s="215">
        <f>IF(kwantylowa!H25=$A$1,'wg H_Lorenc'!H25,0)</f>
        <v>0</v>
      </c>
      <c r="I119" s="215">
        <f>IF(kwantylowa!I25=$A$1,'wg H_Lorenc'!I25,0)</f>
        <v>0</v>
      </c>
      <c r="J119" s="215">
        <f>IF(kwantylowa!J25=$A$1,'wg H_Lorenc'!J25,0)</f>
        <v>0</v>
      </c>
      <c r="K119" s="215">
        <f>IF(kwantylowa!K25=$A$1,'wg H_Lorenc'!K25,0)</f>
        <v>0</v>
      </c>
      <c r="L119" s="215">
        <f>IF(kwantylowa!L25=$A$1,'wg H_Lorenc'!L25,0)</f>
        <v>0</v>
      </c>
      <c r="M119" s="215">
        <f>IF(kwantylowa!M25=$A$1,'wg H_Lorenc'!M25,0)</f>
        <v>0</v>
      </c>
      <c r="O119" s="215">
        <f>IF(kwantylowa!$B25=O$1,'wg H_Lorenc'!$B25,0)</f>
        <v>0</v>
      </c>
      <c r="P119" s="215">
        <f>IF(kwantylowa!$C25=O$1,'wg H_Lorenc'!$C25,0)</f>
        <v>0</v>
      </c>
      <c r="Q119" s="215">
        <f>IF(kwantylowa!$D25=O$1,'wg H_Lorenc'!$D25,0)</f>
        <v>0</v>
      </c>
      <c r="R119" s="215">
        <f>IF(kwantylowa!$E25=O$1,'wg H_Lorenc'!$E25,0)</f>
        <v>0</v>
      </c>
      <c r="S119" s="215">
        <f>IF(kwantylowa!$F25=O$1,'wg H_Lorenc'!$F25,0)</f>
        <v>0</v>
      </c>
      <c r="T119" s="215">
        <f>IF(kwantylowa!$G25=O$1,'wg H_Lorenc'!$G25,0)</f>
        <v>0</v>
      </c>
      <c r="U119" s="215">
        <f>IF(kwantylowa!$H25=O$1,'wg H_Lorenc'!$H25,0)</f>
        <v>0</v>
      </c>
      <c r="V119" s="215">
        <f>IF(kwantylowa!$I25=O$1,'wg H_Lorenc'!$I25,0)</f>
        <v>0</v>
      </c>
      <c r="W119" s="215">
        <f>IF(kwantylowa!$J25=O$1,'wg H_Lorenc'!$J25,0)</f>
        <v>0</v>
      </c>
      <c r="X119" s="215">
        <f>IF(kwantylowa!$K25=O$1,'wg H_Lorenc'!$K25,0)</f>
        <v>0</v>
      </c>
      <c r="Y119" s="215">
        <f>IF(kwantylowa!$L25=O$1,'wg H_Lorenc'!$L25,0)</f>
        <v>0</v>
      </c>
      <c r="Z119" s="215">
        <f>IF(kwantylowa!$M25=O$1,'wg H_Lorenc'!$M25,0)</f>
        <v>0</v>
      </c>
      <c r="AB119" s="215">
        <f>IF(kwantylowa!$B25=AB$1,'wg H_Lorenc'!$B25,0)</f>
        <v>0</v>
      </c>
      <c r="AC119" s="215">
        <f>IF(kwantylowa!$C25=AB$1,'wg H_Lorenc'!$C25,0)</f>
        <v>0</v>
      </c>
      <c r="AD119" s="215">
        <f>IF(kwantylowa!$D25=AB$1,'wg H_Lorenc'!$D25,0)</f>
        <v>0</v>
      </c>
      <c r="AE119" s="215">
        <f>IF(kwantylowa!$E25=AB$1,'wg H_Lorenc'!$E25,0)</f>
        <v>0</v>
      </c>
      <c r="AF119" s="215">
        <f>IF(kwantylowa!$F25=AB$1,'wg H_Lorenc'!$F25,0)</f>
        <v>0</v>
      </c>
      <c r="AG119" s="215">
        <f>IF(kwantylowa!$G25=AB$1,'wg H_Lorenc'!$G25,0)</f>
        <v>0</v>
      </c>
      <c r="AH119" s="215">
        <f>IF(kwantylowa!$H25=AB$1,'wg H_Lorenc'!$H25,0)</f>
        <v>0</v>
      </c>
      <c r="AI119" s="215">
        <f>IF(kwantylowa!$I25=AB$1,'wg H_Lorenc'!$I25,0)</f>
        <v>0</v>
      </c>
      <c r="AJ119" s="215">
        <f>IF(kwantylowa!$J25=AB$1,'wg H_Lorenc'!$J25,0)</f>
        <v>0</v>
      </c>
      <c r="AK119" s="215">
        <f>IF(kwantylowa!$K25=AB$1,'wg H_Lorenc'!$K25,0)</f>
        <v>0</v>
      </c>
      <c r="AL119" s="215">
        <f>IF(kwantylowa!$L25=AB$1,'wg H_Lorenc'!$L25,0)</f>
        <v>0</v>
      </c>
      <c r="AM119" s="215">
        <f>IF(kwantylowa!$M25=AB$1,'wg H_Lorenc'!$M25,0)</f>
        <v>0</v>
      </c>
      <c r="AO119" s="215">
        <f>IF(kwantylowa!$B25=AO$1,'wg H_Lorenc'!$B25,0)</f>
        <v>0</v>
      </c>
      <c r="AP119" s="215">
        <f>IF(kwantylowa!$C25=AO$1,'wg H_Lorenc'!$C25,0)</f>
        <v>0</v>
      </c>
      <c r="AQ119" s="215">
        <f>IF(kwantylowa!$D25=AO$1,'wg H_Lorenc'!$D25,0)</f>
        <v>4</v>
      </c>
      <c r="AR119" s="215">
        <f>IF(kwantylowa!$E25=AO$1,'wg H_Lorenc'!$E25,0)</f>
        <v>0</v>
      </c>
      <c r="AS119" s="215">
        <f>IF(kwantylowa!$F25=AO$1,'wg H_Lorenc'!$F25,0)</f>
        <v>0</v>
      </c>
      <c r="AT119" s="215">
        <f>IF(kwantylowa!$G25=AO$1,'wg H_Lorenc'!$G25,0)</f>
        <v>0</v>
      </c>
      <c r="AU119" s="215">
        <f>IF(kwantylowa!$H25=AO$1,'wg H_Lorenc'!$H25,0)</f>
        <v>0</v>
      </c>
      <c r="AV119" s="215">
        <f>IF(kwantylowa!$I25=AO$1,'wg H_Lorenc'!$I25,0)</f>
        <v>0</v>
      </c>
      <c r="AW119" s="215">
        <f>IF(kwantylowa!$J25=AO$1,'wg H_Lorenc'!$J25,0)</f>
        <v>5</v>
      </c>
      <c r="AX119" s="215">
        <f>IF(kwantylowa!$K25=AO$1,'wg H_Lorenc'!$K25,0)</f>
        <v>5</v>
      </c>
      <c r="AY119" s="215">
        <f>IF(kwantylowa!$L25=AO$1,'wg H_Lorenc'!$L25,0)</f>
        <v>4</v>
      </c>
      <c r="AZ119" s="215">
        <f>IF(kwantylowa!$M25=AO$1,'wg H_Lorenc'!$M25,0)</f>
        <v>0</v>
      </c>
      <c r="BB119" s="215">
        <f>IF(kwantylowa!$B25=BB$1,'wg H_Lorenc'!$B25,0)</f>
        <v>0</v>
      </c>
      <c r="BC119" s="215">
        <f>IF(kwantylowa!$C25=BB$1,'wg H_Lorenc'!$C25,0)</f>
        <v>0</v>
      </c>
      <c r="BD119" s="215">
        <f>IF(kwantylowa!$D25=BB$1,'wg H_Lorenc'!$D25,0)</f>
        <v>0</v>
      </c>
      <c r="BE119" s="215">
        <f>IF(kwantylowa!$E25=BB$1,'wg H_Lorenc'!$E25,0)</f>
        <v>0</v>
      </c>
      <c r="BF119" s="215">
        <f>IF(kwantylowa!$F25=BB$1,'wg H_Lorenc'!$F25,0)</f>
        <v>0</v>
      </c>
      <c r="BG119" s="215">
        <f>IF(kwantylowa!$G25=BB$1,'wg H_Lorenc'!$G25,0)</f>
        <v>0</v>
      </c>
      <c r="BH119" s="215">
        <f>IF(kwantylowa!$H25=BB$1,'wg H_Lorenc'!$H25,0)</f>
        <v>6</v>
      </c>
      <c r="BI119" s="215">
        <f>IF(kwantylowa!$I25=BB$1,'wg H_Lorenc'!$I25,0)</f>
        <v>0</v>
      </c>
      <c r="BJ119" s="215">
        <f>IF(kwantylowa!$J25=BB$1,'wg H_Lorenc'!$J25,0)</f>
        <v>0</v>
      </c>
      <c r="BK119" s="215">
        <f>IF(kwantylowa!$K25=BB$1,'wg H_Lorenc'!$K25,0)</f>
        <v>0</v>
      </c>
      <c r="BL119" s="215">
        <f>IF(kwantylowa!$L25=BB$1,'wg H_Lorenc'!$L25,0)</f>
        <v>0</v>
      </c>
      <c r="BM119" s="215">
        <f>IF(kwantylowa!$M25=BB$1,'wg H_Lorenc'!$M25,0)</f>
        <v>0</v>
      </c>
      <c r="BO119" s="215">
        <f>IF(kwantylowa!$B25=BO$1,'wg H_Lorenc'!$B25,0)</f>
        <v>0</v>
      </c>
      <c r="BP119" s="215">
        <f>IF(kwantylowa!$C25=BO$1,'wg H_Lorenc'!$C25,0)</f>
        <v>0</v>
      </c>
      <c r="BQ119" s="215">
        <f>IF(kwantylowa!$D25=BO$1,'wg H_Lorenc'!$D25,0)</f>
        <v>0</v>
      </c>
      <c r="BR119" s="215">
        <f>IF(kwantylowa!$E25=BO$1,'wg H_Lorenc'!$E25,0)</f>
        <v>0</v>
      </c>
      <c r="BS119" s="215">
        <f>IF(kwantylowa!$F25=BO$1,'wg H_Lorenc'!$F25,0)</f>
        <v>0</v>
      </c>
      <c r="BT119" s="215">
        <f>IF(kwantylowa!$G25=BO$1,'wg H_Lorenc'!$G25,0)</f>
        <v>0</v>
      </c>
      <c r="BU119" s="215">
        <f>IF(kwantylowa!$H25=BO$1,'wg H_Lorenc'!$H25,0)</f>
        <v>0</v>
      </c>
      <c r="BV119" s="215">
        <f>IF(kwantylowa!$I25=BO$1,'wg H_Lorenc'!$I25,0)</f>
        <v>0</v>
      </c>
      <c r="BW119" s="215">
        <f>IF(kwantylowa!$J25=BO$1,'wg H_Lorenc'!$J25,0)</f>
        <v>0</v>
      </c>
      <c r="BX119" s="215">
        <f>IF(kwantylowa!$K25=BO$1,'wg H_Lorenc'!$K25,0)</f>
        <v>0</v>
      </c>
      <c r="BY119" s="215">
        <f>IF(kwantylowa!$L25=BO$1,'wg H_Lorenc'!$L25,0)</f>
        <v>0</v>
      </c>
      <c r="BZ119" s="215">
        <f>IF(kwantylowa!$M25=BO$1,'wg H_Lorenc'!$M25,0)</f>
        <v>0</v>
      </c>
      <c r="CB119" s="215">
        <f>IF(kwantylowa!$B25=CB$1,'wg H_Lorenc'!$B25,0)</f>
        <v>5</v>
      </c>
      <c r="CC119" s="215">
        <f>IF(kwantylowa!$C25=CB$1,'wg H_Lorenc'!$C25,0)</f>
        <v>0</v>
      </c>
      <c r="CD119" s="215">
        <f>IF(kwantylowa!$D25=CB$1,'wg H_Lorenc'!$D25,0)</f>
        <v>0</v>
      </c>
      <c r="CE119" s="215">
        <f>IF(kwantylowa!$E25=CB$1,'wg H_Lorenc'!$E25,0)</f>
        <v>0</v>
      </c>
      <c r="CF119" s="215">
        <f>IF(kwantylowa!$F25=CB$1,'wg H_Lorenc'!$F25,0)</f>
        <v>0</v>
      </c>
      <c r="CG119" s="215">
        <f>IF(kwantylowa!$G25=CB$1,'wg H_Lorenc'!$G25,0)</f>
        <v>0</v>
      </c>
      <c r="CH119" s="215">
        <f>IF(kwantylowa!$H25=CB$1,'wg H_Lorenc'!$H25,0)</f>
        <v>0</v>
      </c>
      <c r="CI119" s="215">
        <f>IF(kwantylowa!$I25=CB$1,'wg H_Lorenc'!$I25,0)</f>
        <v>0</v>
      </c>
      <c r="CJ119" s="215">
        <f>IF(kwantylowa!$J25=CB$1,'wg H_Lorenc'!$J25,0)</f>
        <v>0</v>
      </c>
      <c r="CK119" s="215">
        <f>IF(kwantylowa!$K25=CB$1,'wg H_Lorenc'!$K25,0)</f>
        <v>0</v>
      </c>
      <c r="CL119" s="215">
        <f>IF(kwantylowa!$L25=CB$1,'wg H_Lorenc'!$L25,0)</f>
        <v>0</v>
      </c>
      <c r="CM119" s="215">
        <f>IF(kwantylowa!$M25=CB$1,'wg H_Lorenc'!$M25,0)</f>
        <v>5</v>
      </c>
      <c r="CO119" s="215">
        <f>IF(kwantylowa!$B25=CO$1,'wg H_Lorenc'!$B25,0)</f>
        <v>0</v>
      </c>
      <c r="CP119" s="215">
        <f>IF(kwantylowa!$C25=CO$1,'wg H_Lorenc'!$C25,0)</f>
        <v>6</v>
      </c>
      <c r="CQ119" s="215">
        <f>IF(kwantylowa!$D25=CO$1,'wg H_Lorenc'!$D25,0)</f>
        <v>0</v>
      </c>
      <c r="CR119" s="215">
        <f>IF(kwantylowa!$E25=CO$1,'wg H_Lorenc'!$E25,0)</f>
        <v>6</v>
      </c>
      <c r="CS119" s="215">
        <f>IF(kwantylowa!$F25=CO$1,'wg H_Lorenc'!$F25,0)</f>
        <v>0</v>
      </c>
      <c r="CT119" s="215">
        <f>IF(kwantylowa!$G25=CO$1,'wg H_Lorenc'!$G25,0)</f>
        <v>0</v>
      </c>
      <c r="CU119" s="215">
        <f>IF(kwantylowa!$H25=CO$1,'wg H_Lorenc'!$H25,0)</f>
        <v>0</v>
      </c>
      <c r="CV119" s="215">
        <f>IF(kwantylowa!$I25=CO$1,'wg H_Lorenc'!$I25,0)</f>
        <v>0</v>
      </c>
      <c r="CW119" s="215">
        <f>IF(kwantylowa!$J25=CO$1,'wg H_Lorenc'!$J25,0)</f>
        <v>0</v>
      </c>
      <c r="CX119" s="215">
        <f>IF(kwantylowa!$K25=CO$1,'wg H_Lorenc'!$K25,0)</f>
        <v>0</v>
      </c>
      <c r="CY119" s="215">
        <f>IF(kwantylowa!$L25=CO$1,'wg H_Lorenc'!$L25,0)</f>
        <v>0</v>
      </c>
      <c r="CZ119" s="215">
        <f>IF(kwantylowa!$M25=CO$1,'wg H_Lorenc'!$M25,0)</f>
        <v>0</v>
      </c>
      <c r="DB119" s="215">
        <f>IF(kwantylowa!$B25=DB$1,'wg H_Lorenc'!$B25,0)</f>
        <v>0</v>
      </c>
      <c r="DC119" s="215">
        <f>IF(kwantylowa!$C25=DB$1,'wg H_Lorenc'!$C25,0)</f>
        <v>0</v>
      </c>
      <c r="DD119" s="215">
        <f>IF(kwantylowa!$D25=DB$1,'wg H_Lorenc'!$D25,0)</f>
        <v>0</v>
      </c>
      <c r="DE119" s="215">
        <f>IF(kwantylowa!$E25=DB$1,'wg H_Lorenc'!$E25,0)</f>
        <v>0</v>
      </c>
      <c r="DF119" s="215">
        <f>IF(kwantylowa!$F25=DB$1,'wg H_Lorenc'!$F25,0)</f>
        <v>0</v>
      </c>
      <c r="DG119" s="215">
        <f>IF(kwantylowa!$G25=DB$1,'wg H_Lorenc'!$G25,0)</f>
        <v>0</v>
      </c>
      <c r="DH119" s="215">
        <f>IF(kwantylowa!$H25=DB$1,'wg H_Lorenc'!$H25,0)</f>
        <v>0</v>
      </c>
      <c r="DI119" s="215">
        <f>IF(kwantylowa!$I25=DB$1,'wg H_Lorenc'!$I25,0)</f>
        <v>0</v>
      </c>
      <c r="DJ119" s="215">
        <f>IF(kwantylowa!$J25=DB$1,'wg H_Lorenc'!$J25,0)</f>
        <v>0</v>
      </c>
      <c r="DK119" s="215">
        <f>IF(kwantylowa!$K25=DB$1,'wg H_Lorenc'!$K25,0)</f>
        <v>0</v>
      </c>
      <c r="DL119" s="215">
        <f>IF(kwantylowa!$L25=DB$1,'wg H_Lorenc'!$L25,0)</f>
        <v>0</v>
      </c>
      <c r="DM119" s="215">
        <f>IF(kwantylowa!$M25=DB$1,'wg H_Lorenc'!$M25,0)</f>
        <v>0</v>
      </c>
      <c r="DO119" s="215">
        <f>IF(kwantylowa!$B25=DO$1,'wg H_Lorenc'!$B25,0)</f>
        <v>0</v>
      </c>
      <c r="DP119" s="215">
        <f>IF(kwantylowa!$C25=DO$1,'wg H_Lorenc'!$C25,0)</f>
        <v>0</v>
      </c>
      <c r="DQ119" s="215">
        <f>IF(kwantylowa!$D25=DO$1,'wg H_Lorenc'!$D25,0)</f>
        <v>0</v>
      </c>
      <c r="DR119" s="215">
        <f>IF(kwantylowa!$E25=DO$1,'wg H_Lorenc'!$E25,0)</f>
        <v>0</v>
      </c>
      <c r="DS119" s="215">
        <f>IF(kwantylowa!$F25=DO$1,'wg H_Lorenc'!$F25,0)</f>
        <v>0</v>
      </c>
      <c r="DT119" s="215">
        <f>IF(kwantylowa!$G25=DO$1,'wg H_Lorenc'!$G25,0)</f>
        <v>8</v>
      </c>
      <c r="DU119" s="215">
        <f>IF(kwantylowa!$H25=DO$1,'wg H_Lorenc'!$H25,0)</f>
        <v>0</v>
      </c>
      <c r="DV119" s="215">
        <f>IF(kwantylowa!$I25=DO$1,'wg H_Lorenc'!$I25,0)</f>
        <v>0</v>
      </c>
      <c r="DW119" s="215">
        <f>IF(kwantylowa!$J25=DO$1,'wg H_Lorenc'!$J25,0)</f>
        <v>0</v>
      </c>
      <c r="DX119" s="215">
        <f>IF(kwantylowa!$K25=DO$1,'wg H_Lorenc'!$K25,0)</f>
        <v>0</v>
      </c>
      <c r="DY119" s="215">
        <f>IF(kwantylowa!$L25=DO$1,'wg H_Lorenc'!$L25,0)</f>
        <v>0</v>
      </c>
      <c r="DZ119" s="215">
        <f>IF(kwantylowa!$M25=DO$1,'wg H_Lorenc'!$M25,0)</f>
        <v>0</v>
      </c>
      <c r="EB119" s="215">
        <f>IF(kwantylowa!$B25=EB$1,'wg H_Lorenc'!$B25,0)</f>
        <v>0</v>
      </c>
      <c r="EC119" s="215">
        <f>IF(kwantylowa!$C25=EB$1,'wg H_Lorenc'!$C25,0)</f>
        <v>0</v>
      </c>
      <c r="ED119" s="215">
        <f>IF(kwantylowa!$D25=EB$1,'wg H_Lorenc'!$D25,0)</f>
        <v>0</v>
      </c>
      <c r="EE119" s="215">
        <f>IF(kwantylowa!$E25=EB$1,'wg H_Lorenc'!$E25,0)</f>
        <v>0</v>
      </c>
      <c r="EF119" s="215">
        <f>IF(kwantylowa!$F25=EB$1,'wg H_Lorenc'!$F25,0)</f>
        <v>0</v>
      </c>
      <c r="EG119" s="215">
        <f>IF(kwantylowa!$G25=EB$1,'wg H_Lorenc'!$G25,0)</f>
        <v>0</v>
      </c>
      <c r="EH119" s="215">
        <f>IF(kwantylowa!$H25=EB$1,'wg H_Lorenc'!$H25,0)</f>
        <v>0</v>
      </c>
      <c r="EI119" s="215">
        <f>IF(kwantylowa!$I25=EB$1,'wg H_Lorenc'!$I25,0)</f>
        <v>9</v>
      </c>
      <c r="EJ119" s="215">
        <f>IF(kwantylowa!$J25=EB$1,'wg H_Lorenc'!$J25,0)</f>
        <v>0</v>
      </c>
      <c r="EK119" s="215">
        <f>IF(kwantylowa!$K25=EB$1,'wg H_Lorenc'!$K25,0)</f>
        <v>0</v>
      </c>
      <c r="EL119" s="215">
        <f>IF(kwantylowa!$L25=EB$1,'wg H_Lorenc'!$L25,0)</f>
        <v>0</v>
      </c>
      <c r="EM119" s="215">
        <f>IF(kwantylowa!$M25=EB$1,'wg H_Lorenc'!$M25,0)</f>
        <v>0</v>
      </c>
    </row>
    <row r="120" spans="1:143" ht="12.75">
      <c r="A120" s="133">
        <f>'w-wa'!A25</f>
        <v>1802</v>
      </c>
      <c r="B120" s="215">
        <f>IF(kwantylowa!B26=$A$1,'wg H_Lorenc'!B26,0)</f>
        <v>0</v>
      </c>
      <c r="C120" s="215">
        <f>IF(kwantylowa!C26=$A$1,'wg H_Lorenc'!C26,0)</f>
        <v>0</v>
      </c>
      <c r="D120" s="215">
        <f>IF(kwantylowa!D26=$A$1,'wg H_Lorenc'!D26,0)</f>
        <v>0</v>
      </c>
      <c r="E120" s="215">
        <f>IF(kwantylowa!E26=$A$1,'wg H_Lorenc'!E26,0)</f>
        <v>0</v>
      </c>
      <c r="F120" s="215">
        <f>IF(kwantylowa!F26=$A$1,'wg H_Lorenc'!F26,0)</f>
        <v>0</v>
      </c>
      <c r="G120" s="215">
        <f>IF(kwantylowa!G26=$A$1,'wg H_Lorenc'!G26,0)</f>
        <v>0</v>
      </c>
      <c r="H120" s="215">
        <f>IF(kwantylowa!H26=$A$1,'wg H_Lorenc'!H26,0)</f>
        <v>0</v>
      </c>
      <c r="I120" s="215">
        <f>IF(kwantylowa!I26=$A$1,'wg H_Lorenc'!I26,0)</f>
        <v>0</v>
      </c>
      <c r="J120" s="215">
        <f>IF(kwantylowa!J26=$A$1,'wg H_Lorenc'!J26,0)</f>
        <v>0</v>
      </c>
      <c r="K120" s="215">
        <f>IF(kwantylowa!K26=$A$1,'wg H_Lorenc'!K26,0)</f>
        <v>3</v>
      </c>
      <c r="L120" s="215">
        <f>IF(kwantylowa!L26=$A$1,'wg H_Lorenc'!L26,0)</f>
        <v>0</v>
      </c>
      <c r="M120" s="215">
        <f>IF(kwantylowa!M26=$A$1,'wg H_Lorenc'!M26,0)</f>
        <v>0</v>
      </c>
      <c r="O120" s="215">
        <f>IF(kwantylowa!$B26=O$1,'wg H_Lorenc'!$B26,0)</f>
        <v>0</v>
      </c>
      <c r="P120" s="215">
        <f>IF(kwantylowa!$C26=O$1,'wg H_Lorenc'!$C26,0)</f>
        <v>0</v>
      </c>
      <c r="Q120" s="215">
        <f>IF(kwantylowa!$D26=O$1,'wg H_Lorenc'!$D26,0)</f>
        <v>0</v>
      </c>
      <c r="R120" s="215">
        <f>IF(kwantylowa!$E26=O$1,'wg H_Lorenc'!$E26,0)</f>
        <v>0</v>
      </c>
      <c r="S120" s="215">
        <f>IF(kwantylowa!$F26=O$1,'wg H_Lorenc'!$F26,0)</f>
        <v>0</v>
      </c>
      <c r="T120" s="215">
        <f>IF(kwantylowa!$G26=O$1,'wg H_Lorenc'!$G26,0)</f>
        <v>0</v>
      </c>
      <c r="U120" s="215">
        <f>IF(kwantylowa!$H26=O$1,'wg H_Lorenc'!$H26,0)</f>
        <v>0</v>
      </c>
      <c r="V120" s="215">
        <f>IF(kwantylowa!$I26=O$1,'wg H_Lorenc'!$I26,0)</f>
        <v>0</v>
      </c>
      <c r="W120" s="215">
        <f>IF(kwantylowa!$J26=O$1,'wg H_Lorenc'!$J26,0)</f>
        <v>0</v>
      </c>
      <c r="X120" s="215">
        <f>IF(kwantylowa!$K26=O$1,'wg H_Lorenc'!$K26,0)</f>
        <v>0</v>
      </c>
      <c r="Y120" s="215">
        <f>IF(kwantylowa!$L26=O$1,'wg H_Lorenc'!$L26,0)</f>
        <v>0</v>
      </c>
      <c r="Z120" s="215">
        <f>IF(kwantylowa!$M26=O$1,'wg H_Lorenc'!$M26,0)</f>
        <v>0</v>
      </c>
      <c r="AB120" s="215">
        <f>IF(kwantylowa!$B26=AB$1,'wg H_Lorenc'!$B26,0)</f>
        <v>0</v>
      </c>
      <c r="AC120" s="215">
        <f>IF(kwantylowa!$C26=AB$1,'wg H_Lorenc'!$C26,0)</f>
        <v>0</v>
      </c>
      <c r="AD120" s="215">
        <f>IF(kwantylowa!$D26=AB$1,'wg H_Lorenc'!$D26,0)</f>
        <v>0</v>
      </c>
      <c r="AE120" s="215">
        <f>IF(kwantylowa!$E26=AB$1,'wg H_Lorenc'!$E26,0)</f>
        <v>0</v>
      </c>
      <c r="AF120" s="215">
        <f>IF(kwantylowa!$F26=AB$1,'wg H_Lorenc'!$F26,0)</f>
        <v>0</v>
      </c>
      <c r="AG120" s="215">
        <f>IF(kwantylowa!$G26=AB$1,'wg H_Lorenc'!$G26,0)</f>
        <v>0</v>
      </c>
      <c r="AH120" s="215">
        <f>IF(kwantylowa!$H26=AB$1,'wg H_Lorenc'!$H26,0)</f>
        <v>0</v>
      </c>
      <c r="AI120" s="215">
        <f>IF(kwantylowa!$I26=AB$1,'wg H_Lorenc'!$I26,0)</f>
        <v>5</v>
      </c>
      <c r="AJ120" s="215">
        <f>IF(kwantylowa!$J26=AB$1,'wg H_Lorenc'!$J26,0)</f>
        <v>0</v>
      </c>
      <c r="AK120" s="215">
        <f>IF(kwantylowa!$K26=AB$1,'wg H_Lorenc'!$K26,0)</f>
        <v>0</v>
      </c>
      <c r="AL120" s="215">
        <f>IF(kwantylowa!$L26=AB$1,'wg H_Lorenc'!$L26,0)</f>
        <v>0</v>
      </c>
      <c r="AM120" s="215">
        <f>IF(kwantylowa!$M26=AB$1,'wg H_Lorenc'!$M26,0)</f>
        <v>0</v>
      </c>
      <c r="AO120" s="215">
        <f>IF(kwantylowa!$B26=AO$1,'wg H_Lorenc'!$B26,0)</f>
        <v>0</v>
      </c>
      <c r="AP120" s="215">
        <f>IF(kwantylowa!$C26=AO$1,'wg H_Lorenc'!$C26,0)</f>
        <v>0</v>
      </c>
      <c r="AQ120" s="215">
        <f>IF(kwantylowa!$D26=AO$1,'wg H_Lorenc'!$D26,0)</f>
        <v>0</v>
      </c>
      <c r="AR120" s="215">
        <f>IF(kwantylowa!$E26=AO$1,'wg H_Lorenc'!$E26,0)</f>
        <v>4</v>
      </c>
      <c r="AS120" s="215">
        <f>IF(kwantylowa!$F26=AO$1,'wg H_Lorenc'!$F26,0)</f>
        <v>0</v>
      </c>
      <c r="AT120" s="215">
        <f>IF(kwantylowa!$G26=AO$1,'wg H_Lorenc'!$G26,0)</f>
        <v>0</v>
      </c>
      <c r="AU120" s="215">
        <f>IF(kwantylowa!$H26=AO$1,'wg H_Lorenc'!$H26,0)</f>
        <v>0</v>
      </c>
      <c r="AV120" s="215">
        <f>IF(kwantylowa!$I26=AO$1,'wg H_Lorenc'!$I26,0)</f>
        <v>0</v>
      </c>
      <c r="AW120" s="215">
        <f>IF(kwantylowa!$J26=AO$1,'wg H_Lorenc'!$J26,0)</f>
        <v>0</v>
      </c>
      <c r="AX120" s="215">
        <f>IF(kwantylowa!$K26=AO$1,'wg H_Lorenc'!$K26,0)</f>
        <v>0</v>
      </c>
      <c r="AY120" s="215">
        <f>IF(kwantylowa!$L26=AO$1,'wg H_Lorenc'!$L26,0)</f>
        <v>0</v>
      </c>
      <c r="AZ120" s="215">
        <f>IF(kwantylowa!$M26=AO$1,'wg H_Lorenc'!$M26,0)</f>
        <v>0</v>
      </c>
      <c r="BB120" s="215">
        <f>IF(kwantylowa!$B26=BB$1,'wg H_Lorenc'!$B26,0)</f>
        <v>0</v>
      </c>
      <c r="BC120" s="215">
        <f>IF(kwantylowa!$C26=BB$1,'wg H_Lorenc'!$C26,0)</f>
        <v>0</v>
      </c>
      <c r="BD120" s="215">
        <f>IF(kwantylowa!$D26=BB$1,'wg H_Lorenc'!$D26,0)</f>
        <v>0</v>
      </c>
      <c r="BE120" s="215">
        <f>IF(kwantylowa!$E26=BB$1,'wg H_Lorenc'!$E26,0)</f>
        <v>0</v>
      </c>
      <c r="BF120" s="215">
        <f>IF(kwantylowa!$F26=BB$1,'wg H_Lorenc'!$F26,0)</f>
        <v>0</v>
      </c>
      <c r="BG120" s="215">
        <f>IF(kwantylowa!$G26=BB$1,'wg H_Lorenc'!$G26,0)</f>
        <v>0</v>
      </c>
      <c r="BH120" s="215">
        <f>IF(kwantylowa!$H26=BB$1,'wg H_Lorenc'!$H26,0)</f>
        <v>6</v>
      </c>
      <c r="BI120" s="215">
        <f>IF(kwantylowa!$I26=BB$1,'wg H_Lorenc'!$I26,0)</f>
        <v>0</v>
      </c>
      <c r="BJ120" s="215">
        <f>IF(kwantylowa!$J26=BB$1,'wg H_Lorenc'!$J26,0)</f>
        <v>0</v>
      </c>
      <c r="BK120" s="215">
        <f>IF(kwantylowa!$K26=BB$1,'wg H_Lorenc'!$K26,0)</f>
        <v>0</v>
      </c>
      <c r="BL120" s="215">
        <f>IF(kwantylowa!$L26=BB$1,'wg H_Lorenc'!$L26,0)</f>
        <v>0</v>
      </c>
      <c r="BM120" s="215">
        <f>IF(kwantylowa!$M26=BB$1,'wg H_Lorenc'!$M26,0)</f>
        <v>0</v>
      </c>
      <c r="BO120" s="215">
        <f>IF(kwantylowa!$B26=BO$1,'wg H_Lorenc'!$B26,0)</f>
        <v>0</v>
      </c>
      <c r="BP120" s="215">
        <f>IF(kwantylowa!$C26=BO$1,'wg H_Lorenc'!$C26,0)</f>
        <v>0</v>
      </c>
      <c r="BQ120" s="215">
        <f>IF(kwantylowa!$D26=BO$1,'wg H_Lorenc'!$D26,0)</f>
        <v>4</v>
      </c>
      <c r="BR120" s="215">
        <f>IF(kwantylowa!$E26=BO$1,'wg H_Lorenc'!$E26,0)</f>
        <v>0</v>
      </c>
      <c r="BS120" s="215">
        <f>IF(kwantylowa!$F26=BO$1,'wg H_Lorenc'!$F26,0)</f>
        <v>0</v>
      </c>
      <c r="BT120" s="215">
        <f>IF(kwantylowa!$G26=BO$1,'wg H_Lorenc'!$G26,0)</f>
        <v>0</v>
      </c>
      <c r="BU120" s="215">
        <f>IF(kwantylowa!$H26=BO$1,'wg H_Lorenc'!$H26,0)</f>
        <v>0</v>
      </c>
      <c r="BV120" s="215">
        <f>IF(kwantylowa!$I26=BO$1,'wg H_Lorenc'!$I26,0)</f>
        <v>0</v>
      </c>
      <c r="BW120" s="215">
        <f>IF(kwantylowa!$J26=BO$1,'wg H_Lorenc'!$J26,0)</f>
        <v>0</v>
      </c>
      <c r="BX120" s="215">
        <f>IF(kwantylowa!$K26=BO$1,'wg H_Lorenc'!$K26,0)</f>
        <v>0</v>
      </c>
      <c r="BY120" s="215">
        <f>IF(kwantylowa!$L26=BO$1,'wg H_Lorenc'!$L26,0)</f>
        <v>0</v>
      </c>
      <c r="BZ120" s="215">
        <f>IF(kwantylowa!$M26=BO$1,'wg H_Lorenc'!$M26,0)</f>
        <v>0</v>
      </c>
      <c r="CB120" s="215">
        <f>IF(kwantylowa!$B26=CB$1,'wg H_Lorenc'!$B26,0)</f>
        <v>0</v>
      </c>
      <c r="CC120" s="215">
        <f>IF(kwantylowa!$C26=CB$1,'wg H_Lorenc'!$C26,0)</f>
        <v>0</v>
      </c>
      <c r="CD120" s="215">
        <f>IF(kwantylowa!$D26=CB$1,'wg H_Lorenc'!$D26,0)</f>
        <v>0</v>
      </c>
      <c r="CE120" s="215">
        <f>IF(kwantylowa!$E26=CB$1,'wg H_Lorenc'!$E26,0)</f>
        <v>0</v>
      </c>
      <c r="CF120" s="215">
        <f>IF(kwantylowa!$F26=CB$1,'wg H_Lorenc'!$F26,0)</f>
        <v>0</v>
      </c>
      <c r="CG120" s="215">
        <f>IF(kwantylowa!$G26=CB$1,'wg H_Lorenc'!$G26,0)</f>
        <v>6</v>
      </c>
      <c r="CH120" s="215">
        <f>IF(kwantylowa!$H26=CB$1,'wg H_Lorenc'!$H26,0)</f>
        <v>0</v>
      </c>
      <c r="CI120" s="215">
        <f>IF(kwantylowa!$I26=CB$1,'wg H_Lorenc'!$I26,0)</f>
        <v>0</v>
      </c>
      <c r="CJ120" s="215">
        <f>IF(kwantylowa!$J26=CB$1,'wg H_Lorenc'!$J26,0)</f>
        <v>6</v>
      </c>
      <c r="CK120" s="215">
        <f>IF(kwantylowa!$K26=CB$1,'wg H_Lorenc'!$K26,0)</f>
        <v>0</v>
      </c>
      <c r="CL120" s="215">
        <f>IF(kwantylowa!$L26=CB$1,'wg H_Lorenc'!$L26,0)</f>
        <v>6</v>
      </c>
      <c r="CM120" s="215">
        <f>IF(kwantylowa!$M26=CB$1,'wg H_Lorenc'!$M26,0)</f>
        <v>5</v>
      </c>
      <c r="CO120" s="215">
        <f>IF(kwantylowa!$B26=CO$1,'wg H_Lorenc'!$B26,0)</f>
        <v>0</v>
      </c>
      <c r="CP120" s="215">
        <f>IF(kwantylowa!$C26=CO$1,'wg H_Lorenc'!$C26,0)</f>
        <v>6</v>
      </c>
      <c r="CQ120" s="215">
        <f>IF(kwantylowa!$D26=CO$1,'wg H_Lorenc'!$D26,0)</f>
        <v>0</v>
      </c>
      <c r="CR120" s="215">
        <f>IF(kwantylowa!$E26=CO$1,'wg H_Lorenc'!$E26,0)</f>
        <v>0</v>
      </c>
      <c r="CS120" s="215">
        <f>IF(kwantylowa!$F26=CO$1,'wg H_Lorenc'!$F26,0)</f>
        <v>0</v>
      </c>
      <c r="CT120" s="215">
        <f>IF(kwantylowa!$G26=CO$1,'wg H_Lorenc'!$G26,0)</f>
        <v>0</v>
      </c>
      <c r="CU120" s="215">
        <f>IF(kwantylowa!$H26=CO$1,'wg H_Lorenc'!$H26,0)</f>
        <v>0</v>
      </c>
      <c r="CV120" s="215">
        <f>IF(kwantylowa!$I26=CO$1,'wg H_Lorenc'!$I26,0)</f>
        <v>0</v>
      </c>
      <c r="CW120" s="215">
        <f>IF(kwantylowa!$J26=CO$1,'wg H_Lorenc'!$J26,0)</f>
        <v>0</v>
      </c>
      <c r="CX120" s="215">
        <f>IF(kwantylowa!$K26=CO$1,'wg H_Lorenc'!$K26,0)</f>
        <v>0</v>
      </c>
      <c r="CY120" s="215">
        <f>IF(kwantylowa!$L26=CO$1,'wg H_Lorenc'!$L26,0)</f>
        <v>0</v>
      </c>
      <c r="CZ120" s="215">
        <f>IF(kwantylowa!$M26=CO$1,'wg H_Lorenc'!$M26,0)</f>
        <v>0</v>
      </c>
      <c r="DB120" s="215">
        <f>IF(kwantylowa!$B26=DB$1,'wg H_Lorenc'!$B26,0)</f>
        <v>6</v>
      </c>
      <c r="DC120" s="215">
        <f>IF(kwantylowa!$C26=DB$1,'wg H_Lorenc'!$C26,0)</f>
        <v>0</v>
      </c>
      <c r="DD120" s="215">
        <f>IF(kwantylowa!$D26=DB$1,'wg H_Lorenc'!$D26,0)</f>
        <v>0</v>
      </c>
      <c r="DE120" s="215">
        <f>IF(kwantylowa!$E26=DB$1,'wg H_Lorenc'!$E26,0)</f>
        <v>0</v>
      </c>
      <c r="DF120" s="215">
        <f>IF(kwantylowa!$F26=DB$1,'wg H_Lorenc'!$F26,0)</f>
        <v>0</v>
      </c>
      <c r="DG120" s="215">
        <f>IF(kwantylowa!$G26=DB$1,'wg H_Lorenc'!$G26,0)</f>
        <v>0</v>
      </c>
      <c r="DH120" s="215">
        <f>IF(kwantylowa!$H26=DB$1,'wg H_Lorenc'!$H26,0)</f>
        <v>0</v>
      </c>
      <c r="DI120" s="215">
        <f>IF(kwantylowa!$I26=DB$1,'wg H_Lorenc'!$I26,0)</f>
        <v>0</v>
      </c>
      <c r="DJ120" s="215">
        <f>IF(kwantylowa!$J26=DB$1,'wg H_Lorenc'!$J26,0)</f>
        <v>0</v>
      </c>
      <c r="DK120" s="215">
        <f>IF(kwantylowa!$K26=DB$1,'wg H_Lorenc'!$K26,0)</f>
        <v>0</v>
      </c>
      <c r="DL120" s="215">
        <f>IF(kwantylowa!$L26=DB$1,'wg H_Lorenc'!$L26,0)</f>
        <v>0</v>
      </c>
      <c r="DM120" s="215">
        <f>IF(kwantylowa!$M26=DB$1,'wg H_Lorenc'!$M26,0)</f>
        <v>0</v>
      </c>
      <c r="DO120" s="215">
        <f>IF(kwantylowa!$B26=DO$1,'wg H_Lorenc'!$B26,0)</f>
        <v>0</v>
      </c>
      <c r="DP120" s="215">
        <f>IF(kwantylowa!$C26=DO$1,'wg H_Lorenc'!$C26,0)</f>
        <v>0</v>
      </c>
      <c r="DQ120" s="215">
        <f>IF(kwantylowa!$D26=DO$1,'wg H_Lorenc'!$D26,0)</f>
        <v>0</v>
      </c>
      <c r="DR120" s="215">
        <f>IF(kwantylowa!$E26=DO$1,'wg H_Lorenc'!$E26,0)</f>
        <v>0</v>
      </c>
      <c r="DS120" s="215">
        <f>IF(kwantylowa!$F26=DO$1,'wg H_Lorenc'!$F26,0)</f>
        <v>7</v>
      </c>
      <c r="DT120" s="215">
        <f>IF(kwantylowa!$G26=DO$1,'wg H_Lorenc'!$G26,0)</f>
        <v>0</v>
      </c>
      <c r="DU120" s="215">
        <f>IF(kwantylowa!$H26=DO$1,'wg H_Lorenc'!$H26,0)</f>
        <v>0</v>
      </c>
      <c r="DV120" s="215">
        <f>IF(kwantylowa!$I26=DO$1,'wg H_Lorenc'!$I26,0)</f>
        <v>0</v>
      </c>
      <c r="DW120" s="215">
        <f>IF(kwantylowa!$J26=DO$1,'wg H_Lorenc'!$J26,0)</f>
        <v>0</v>
      </c>
      <c r="DX120" s="215">
        <f>IF(kwantylowa!$K26=DO$1,'wg H_Lorenc'!$K26,0)</f>
        <v>0</v>
      </c>
      <c r="DY120" s="215">
        <f>IF(kwantylowa!$L26=DO$1,'wg H_Lorenc'!$L26,0)</f>
        <v>0</v>
      </c>
      <c r="DZ120" s="215">
        <f>IF(kwantylowa!$M26=DO$1,'wg H_Lorenc'!$M26,0)</f>
        <v>0</v>
      </c>
      <c r="EB120" s="215">
        <f>IF(kwantylowa!$B26=EB$1,'wg H_Lorenc'!$B26,0)</f>
        <v>0</v>
      </c>
      <c r="EC120" s="215">
        <f>IF(kwantylowa!$C26=EB$1,'wg H_Lorenc'!$C26,0)</f>
        <v>0</v>
      </c>
      <c r="ED120" s="215">
        <f>IF(kwantylowa!$D26=EB$1,'wg H_Lorenc'!$D26,0)</f>
        <v>0</v>
      </c>
      <c r="EE120" s="215">
        <f>IF(kwantylowa!$E26=EB$1,'wg H_Lorenc'!$E26,0)</f>
        <v>0</v>
      </c>
      <c r="EF120" s="215">
        <f>IF(kwantylowa!$F26=EB$1,'wg H_Lorenc'!$F26,0)</f>
        <v>0</v>
      </c>
      <c r="EG120" s="215">
        <f>IF(kwantylowa!$G26=EB$1,'wg H_Lorenc'!$G26,0)</f>
        <v>0</v>
      </c>
      <c r="EH120" s="215">
        <f>IF(kwantylowa!$H26=EB$1,'wg H_Lorenc'!$H26,0)</f>
        <v>0</v>
      </c>
      <c r="EI120" s="215">
        <f>IF(kwantylowa!$I26=EB$1,'wg H_Lorenc'!$I26,0)</f>
        <v>0</v>
      </c>
      <c r="EJ120" s="215">
        <f>IF(kwantylowa!$J26=EB$1,'wg H_Lorenc'!$J26,0)</f>
        <v>0</v>
      </c>
      <c r="EK120" s="215">
        <f>IF(kwantylowa!$K26=EB$1,'wg H_Lorenc'!$K26,0)</f>
        <v>0</v>
      </c>
      <c r="EL120" s="215">
        <f>IF(kwantylowa!$L26=EB$1,'wg H_Lorenc'!$L26,0)</f>
        <v>0</v>
      </c>
      <c r="EM120" s="215">
        <f>IF(kwantylowa!$M26=EB$1,'wg H_Lorenc'!$M26,0)</f>
        <v>0</v>
      </c>
    </row>
    <row r="121" spans="1:143" ht="12.75">
      <c r="A121" s="133">
        <f>'w-wa'!A26</f>
        <v>1803</v>
      </c>
      <c r="B121" s="215">
        <f>IF(kwantylowa!B27=$A$1,'wg H_Lorenc'!B27,0)</f>
        <v>0</v>
      </c>
      <c r="C121" s="215">
        <f>IF(kwantylowa!C27=$A$1,'wg H_Lorenc'!C27,0)</f>
        <v>0</v>
      </c>
      <c r="D121" s="215">
        <f>IF(kwantylowa!D27=$A$1,'wg H_Lorenc'!D27,0)</f>
        <v>0</v>
      </c>
      <c r="E121" s="215">
        <f>IF(kwantylowa!E27=$A$1,'wg H_Lorenc'!E27,0)</f>
        <v>0</v>
      </c>
      <c r="F121" s="215">
        <f>IF(kwantylowa!F27=$A$1,'wg H_Lorenc'!F27,0)</f>
        <v>0</v>
      </c>
      <c r="G121" s="215">
        <f>IF(kwantylowa!G27=$A$1,'wg H_Lorenc'!G27,0)</f>
        <v>0</v>
      </c>
      <c r="H121" s="215">
        <f>IF(kwantylowa!H27=$A$1,'wg H_Lorenc'!H27,0)</f>
        <v>0</v>
      </c>
      <c r="I121" s="215">
        <f>IF(kwantylowa!I27=$A$1,'wg H_Lorenc'!I27,0)</f>
        <v>0</v>
      </c>
      <c r="J121" s="215">
        <f>IF(kwantylowa!J27=$A$1,'wg H_Lorenc'!J27,0)</f>
        <v>0</v>
      </c>
      <c r="K121" s="215">
        <f>IF(kwantylowa!K27=$A$1,'wg H_Lorenc'!K27,0)</f>
        <v>0</v>
      </c>
      <c r="L121" s="215">
        <f>IF(kwantylowa!L27=$A$1,'wg H_Lorenc'!L27,0)</f>
        <v>0</v>
      </c>
      <c r="M121" s="215">
        <f>IF(kwantylowa!M27=$A$1,'wg H_Lorenc'!M27,0)</f>
        <v>0</v>
      </c>
      <c r="O121" s="215">
        <f>IF(kwantylowa!$B27=O$1,'wg H_Lorenc'!$B27,0)</f>
        <v>0</v>
      </c>
      <c r="P121" s="215">
        <f>IF(kwantylowa!$C27=O$1,'wg H_Lorenc'!$C27,0)</f>
        <v>0</v>
      </c>
      <c r="Q121" s="215">
        <f>IF(kwantylowa!$D27=O$1,'wg H_Lorenc'!$D27,0)</f>
        <v>0</v>
      </c>
      <c r="R121" s="215">
        <f>IF(kwantylowa!$E27=O$1,'wg H_Lorenc'!$E27,0)</f>
        <v>0</v>
      </c>
      <c r="S121" s="215">
        <f>IF(kwantylowa!$F27=O$1,'wg H_Lorenc'!$F27,0)</f>
        <v>0</v>
      </c>
      <c r="T121" s="215">
        <f>IF(kwantylowa!$G27=O$1,'wg H_Lorenc'!$G27,0)</f>
        <v>0</v>
      </c>
      <c r="U121" s="215">
        <f>IF(kwantylowa!$H27=O$1,'wg H_Lorenc'!$H27,0)</f>
        <v>0</v>
      </c>
      <c r="V121" s="215">
        <f>IF(kwantylowa!$I27=O$1,'wg H_Lorenc'!$I27,0)</f>
        <v>0</v>
      </c>
      <c r="W121" s="215">
        <f>IF(kwantylowa!$J27=O$1,'wg H_Lorenc'!$J27,0)</f>
        <v>0</v>
      </c>
      <c r="X121" s="215">
        <f>IF(kwantylowa!$K27=O$1,'wg H_Lorenc'!$K27,0)</f>
        <v>0</v>
      </c>
      <c r="Y121" s="215">
        <f>IF(kwantylowa!$L27=O$1,'wg H_Lorenc'!$L27,0)</f>
        <v>0</v>
      </c>
      <c r="Z121" s="215">
        <f>IF(kwantylowa!$M27=O$1,'wg H_Lorenc'!$M27,0)</f>
        <v>0</v>
      </c>
      <c r="AB121" s="215">
        <f>IF(kwantylowa!$B27=AB$1,'wg H_Lorenc'!$B27,0)</f>
        <v>0</v>
      </c>
      <c r="AC121" s="215">
        <f>IF(kwantylowa!$C27=AB$1,'wg H_Lorenc'!$C27,0)</f>
        <v>0</v>
      </c>
      <c r="AD121" s="215">
        <f>IF(kwantylowa!$D27=AB$1,'wg H_Lorenc'!$D27,0)</f>
        <v>0</v>
      </c>
      <c r="AE121" s="215">
        <f>IF(kwantylowa!$E27=AB$1,'wg H_Lorenc'!$E27,0)</f>
        <v>4</v>
      </c>
      <c r="AF121" s="215">
        <f>IF(kwantylowa!$F27=AB$1,'wg H_Lorenc'!$F27,0)</f>
        <v>0</v>
      </c>
      <c r="AG121" s="215">
        <f>IF(kwantylowa!$G27=AB$1,'wg H_Lorenc'!$G27,0)</f>
        <v>0</v>
      </c>
      <c r="AH121" s="215">
        <f>IF(kwantylowa!$H27=AB$1,'wg H_Lorenc'!$H27,0)</f>
        <v>0</v>
      </c>
      <c r="AI121" s="215">
        <f>IF(kwantylowa!$I27=AB$1,'wg H_Lorenc'!$I27,0)</f>
        <v>0</v>
      </c>
      <c r="AJ121" s="215">
        <f>IF(kwantylowa!$J27=AB$1,'wg H_Lorenc'!$J27,0)</f>
        <v>0</v>
      </c>
      <c r="AK121" s="215">
        <f>IF(kwantylowa!$K27=AB$1,'wg H_Lorenc'!$K27,0)</f>
        <v>0</v>
      </c>
      <c r="AL121" s="215">
        <f>IF(kwantylowa!$L27=AB$1,'wg H_Lorenc'!$L27,0)</f>
        <v>0</v>
      </c>
      <c r="AM121" s="215">
        <f>IF(kwantylowa!$M27=AB$1,'wg H_Lorenc'!$M27,0)</f>
        <v>0</v>
      </c>
      <c r="AO121" s="215">
        <f>IF(kwantylowa!$B27=AO$1,'wg H_Lorenc'!$B27,0)</f>
        <v>0</v>
      </c>
      <c r="AP121" s="215">
        <f>IF(kwantylowa!$C27=AO$1,'wg H_Lorenc'!$C27,0)</f>
        <v>0</v>
      </c>
      <c r="AQ121" s="215">
        <f>IF(kwantylowa!$D27=AO$1,'wg H_Lorenc'!$D27,0)</f>
        <v>0</v>
      </c>
      <c r="AR121" s="215">
        <f>IF(kwantylowa!$E27=AO$1,'wg H_Lorenc'!$E27,0)</f>
        <v>0</v>
      </c>
      <c r="AS121" s="215">
        <f>IF(kwantylowa!$F27=AO$1,'wg H_Lorenc'!$F27,0)</f>
        <v>0</v>
      </c>
      <c r="AT121" s="215">
        <f>IF(kwantylowa!$G27=AO$1,'wg H_Lorenc'!$G27,0)</f>
        <v>0</v>
      </c>
      <c r="AU121" s="215">
        <f>IF(kwantylowa!$H27=AO$1,'wg H_Lorenc'!$H27,0)</f>
        <v>0</v>
      </c>
      <c r="AV121" s="215">
        <f>IF(kwantylowa!$I27=AO$1,'wg H_Lorenc'!$I27,0)</f>
        <v>0</v>
      </c>
      <c r="AW121" s="215">
        <f>IF(kwantylowa!$J27=AO$1,'wg H_Lorenc'!$J27,0)</f>
        <v>0</v>
      </c>
      <c r="AX121" s="215">
        <f>IF(kwantylowa!$K27=AO$1,'wg H_Lorenc'!$K27,0)</f>
        <v>0</v>
      </c>
      <c r="AY121" s="215">
        <f>IF(kwantylowa!$L27=AO$1,'wg H_Lorenc'!$L27,0)</f>
        <v>0</v>
      </c>
      <c r="AZ121" s="215">
        <f>IF(kwantylowa!$M27=AO$1,'wg H_Lorenc'!$M27,0)</f>
        <v>0</v>
      </c>
      <c r="BB121" s="215">
        <f>IF(kwantylowa!$B27=BB$1,'wg H_Lorenc'!$B27,0)</f>
        <v>0</v>
      </c>
      <c r="BC121" s="215">
        <f>IF(kwantylowa!$C27=BB$1,'wg H_Lorenc'!$C27,0)</f>
        <v>0</v>
      </c>
      <c r="BD121" s="215">
        <f>IF(kwantylowa!$D27=BB$1,'wg H_Lorenc'!$D27,0)</f>
        <v>0</v>
      </c>
      <c r="BE121" s="215">
        <f>IF(kwantylowa!$E27=BB$1,'wg H_Lorenc'!$E27,0)</f>
        <v>0</v>
      </c>
      <c r="BF121" s="215">
        <f>IF(kwantylowa!$F27=BB$1,'wg H_Lorenc'!$F27,0)</f>
        <v>0</v>
      </c>
      <c r="BG121" s="215">
        <f>IF(kwantylowa!$G27=BB$1,'wg H_Lorenc'!$G27,0)</f>
        <v>0</v>
      </c>
      <c r="BH121" s="215">
        <f>IF(kwantylowa!$H27=BB$1,'wg H_Lorenc'!$H27,0)</f>
        <v>0</v>
      </c>
      <c r="BI121" s="215">
        <f>IF(kwantylowa!$I27=BB$1,'wg H_Lorenc'!$I27,0)</f>
        <v>0</v>
      </c>
      <c r="BJ121" s="215">
        <f>IF(kwantylowa!$J27=BB$1,'wg H_Lorenc'!$J27,0)</f>
        <v>0</v>
      </c>
      <c r="BK121" s="215">
        <f>IF(kwantylowa!$K27=BB$1,'wg H_Lorenc'!$K27,0)</f>
        <v>0</v>
      </c>
      <c r="BL121" s="215">
        <f>IF(kwantylowa!$L27=BB$1,'wg H_Lorenc'!$L27,0)</f>
        <v>0</v>
      </c>
      <c r="BM121" s="215">
        <f>IF(kwantylowa!$M27=BB$1,'wg H_Lorenc'!$M27,0)</f>
        <v>0</v>
      </c>
      <c r="BO121" s="215">
        <f>IF(kwantylowa!$B27=BO$1,'wg H_Lorenc'!$B27,0)</f>
        <v>0</v>
      </c>
      <c r="BP121" s="215">
        <f>IF(kwantylowa!$C27=BO$1,'wg H_Lorenc'!$C27,0)</f>
        <v>0</v>
      </c>
      <c r="BQ121" s="215">
        <f>IF(kwantylowa!$D27=BO$1,'wg H_Lorenc'!$D27,0)</f>
        <v>0</v>
      </c>
      <c r="BR121" s="215">
        <f>IF(kwantylowa!$E27=BO$1,'wg H_Lorenc'!$E27,0)</f>
        <v>0</v>
      </c>
      <c r="BS121" s="215">
        <f>IF(kwantylowa!$F27=BO$1,'wg H_Lorenc'!$F27,0)</f>
        <v>0</v>
      </c>
      <c r="BT121" s="215">
        <f>IF(kwantylowa!$G27=BO$1,'wg H_Lorenc'!$G27,0)</f>
        <v>0</v>
      </c>
      <c r="BU121" s="215">
        <f>IF(kwantylowa!$H27=BO$1,'wg H_Lorenc'!$H27,0)</f>
        <v>6</v>
      </c>
      <c r="BV121" s="215">
        <f>IF(kwantylowa!$I27=BO$1,'wg H_Lorenc'!$I27,0)</f>
        <v>6</v>
      </c>
      <c r="BW121" s="215">
        <f>IF(kwantylowa!$J27=BO$1,'wg H_Lorenc'!$J27,0)</f>
        <v>0</v>
      </c>
      <c r="BX121" s="215">
        <f>IF(kwantylowa!$K27=BO$1,'wg H_Lorenc'!$K27,0)</f>
        <v>0</v>
      </c>
      <c r="BY121" s="215">
        <f>IF(kwantylowa!$L27=BO$1,'wg H_Lorenc'!$L27,0)</f>
        <v>0</v>
      </c>
      <c r="BZ121" s="215">
        <f>IF(kwantylowa!$M27=BO$1,'wg H_Lorenc'!$M27,0)</f>
        <v>0</v>
      </c>
      <c r="CB121" s="215">
        <f>IF(kwantylowa!$B27=CB$1,'wg H_Lorenc'!$B27,0)</f>
        <v>0</v>
      </c>
      <c r="CC121" s="215">
        <f>IF(kwantylowa!$C27=CB$1,'wg H_Lorenc'!$C27,0)</f>
        <v>0</v>
      </c>
      <c r="CD121" s="215">
        <f>IF(kwantylowa!$D27=CB$1,'wg H_Lorenc'!$D27,0)</f>
        <v>0</v>
      </c>
      <c r="CE121" s="215">
        <f>IF(kwantylowa!$E27=CB$1,'wg H_Lorenc'!$E27,0)</f>
        <v>0</v>
      </c>
      <c r="CF121" s="215">
        <f>IF(kwantylowa!$F27=CB$1,'wg H_Lorenc'!$F27,0)</f>
        <v>0</v>
      </c>
      <c r="CG121" s="215">
        <f>IF(kwantylowa!$G27=CB$1,'wg H_Lorenc'!$G27,0)</f>
        <v>0</v>
      </c>
      <c r="CH121" s="215">
        <f>IF(kwantylowa!$H27=CB$1,'wg H_Lorenc'!$H27,0)</f>
        <v>0</v>
      </c>
      <c r="CI121" s="215">
        <f>IF(kwantylowa!$I27=CB$1,'wg H_Lorenc'!$I27,0)</f>
        <v>0</v>
      </c>
      <c r="CJ121" s="215">
        <f>IF(kwantylowa!$J27=CB$1,'wg H_Lorenc'!$J27,0)</f>
        <v>0</v>
      </c>
      <c r="CK121" s="215">
        <f>IF(kwantylowa!$K27=CB$1,'wg H_Lorenc'!$K27,0)</f>
        <v>0</v>
      </c>
      <c r="CL121" s="215">
        <f>IF(kwantylowa!$L27=CB$1,'wg H_Lorenc'!$L27,0)</f>
        <v>0</v>
      </c>
      <c r="CM121" s="215">
        <f>IF(kwantylowa!$M27=CB$1,'wg H_Lorenc'!$M27,0)</f>
        <v>0</v>
      </c>
      <c r="CO121" s="215">
        <f>IF(kwantylowa!$B27=CO$1,'wg H_Lorenc'!$B27,0)</f>
        <v>0</v>
      </c>
      <c r="CP121" s="215">
        <f>IF(kwantylowa!$C27=CO$1,'wg H_Lorenc'!$C27,0)</f>
        <v>0</v>
      </c>
      <c r="CQ121" s="215">
        <f>IF(kwantylowa!$D27=CO$1,'wg H_Lorenc'!$D27,0)</f>
        <v>0</v>
      </c>
      <c r="CR121" s="215">
        <f>IF(kwantylowa!$E27=CO$1,'wg H_Lorenc'!$E27,0)</f>
        <v>0</v>
      </c>
      <c r="CS121" s="215">
        <f>IF(kwantylowa!$F27=CO$1,'wg H_Lorenc'!$F27,0)</f>
        <v>0</v>
      </c>
      <c r="CT121" s="215">
        <f>IF(kwantylowa!$G27=CO$1,'wg H_Lorenc'!$G27,0)</f>
        <v>0</v>
      </c>
      <c r="CU121" s="215">
        <f>IF(kwantylowa!$H27=CO$1,'wg H_Lorenc'!$H27,0)</f>
        <v>0</v>
      </c>
      <c r="CV121" s="215">
        <f>IF(kwantylowa!$I27=CO$1,'wg H_Lorenc'!$I27,0)</f>
        <v>0</v>
      </c>
      <c r="CW121" s="215">
        <f>IF(kwantylowa!$J27=CO$1,'wg H_Lorenc'!$J27,0)</f>
        <v>0</v>
      </c>
      <c r="CX121" s="215">
        <f>IF(kwantylowa!$K27=CO$1,'wg H_Lorenc'!$K27,0)</f>
        <v>0</v>
      </c>
      <c r="CY121" s="215">
        <f>IF(kwantylowa!$L27=CO$1,'wg H_Lorenc'!$L27,0)</f>
        <v>0</v>
      </c>
      <c r="CZ121" s="215">
        <f>IF(kwantylowa!$M27=CO$1,'wg H_Lorenc'!$M27,0)</f>
        <v>0</v>
      </c>
      <c r="DB121" s="215">
        <f>IF(kwantylowa!$B27=DB$1,'wg H_Lorenc'!$B27,0)</f>
        <v>0</v>
      </c>
      <c r="DC121" s="215">
        <f>IF(kwantylowa!$C27=DB$1,'wg H_Lorenc'!$C27,0)</f>
        <v>0</v>
      </c>
      <c r="DD121" s="215">
        <f>IF(kwantylowa!$D27=DB$1,'wg H_Lorenc'!$D27,0)</f>
        <v>6</v>
      </c>
      <c r="DE121" s="215">
        <f>IF(kwantylowa!$E27=DB$1,'wg H_Lorenc'!$E27,0)</f>
        <v>0</v>
      </c>
      <c r="DF121" s="215">
        <f>IF(kwantylowa!$F27=DB$1,'wg H_Lorenc'!$F27,0)</f>
        <v>0</v>
      </c>
      <c r="DG121" s="215">
        <f>IF(kwantylowa!$G27=DB$1,'wg H_Lorenc'!$G27,0)</f>
        <v>0</v>
      </c>
      <c r="DH121" s="215">
        <f>IF(kwantylowa!$H27=DB$1,'wg H_Lorenc'!$H27,0)</f>
        <v>0</v>
      </c>
      <c r="DI121" s="215">
        <f>IF(kwantylowa!$I27=DB$1,'wg H_Lorenc'!$I27,0)</f>
        <v>0</v>
      </c>
      <c r="DJ121" s="215">
        <f>IF(kwantylowa!$J27=DB$1,'wg H_Lorenc'!$J27,0)</f>
        <v>8</v>
      </c>
      <c r="DK121" s="215">
        <f>IF(kwantylowa!$K27=DB$1,'wg H_Lorenc'!$K27,0)</f>
        <v>0</v>
      </c>
      <c r="DL121" s="215">
        <f>IF(kwantylowa!$L27=DB$1,'wg H_Lorenc'!$L27,0)</f>
        <v>6</v>
      </c>
      <c r="DM121" s="215">
        <f>IF(kwantylowa!$M27=DB$1,'wg H_Lorenc'!$M27,0)</f>
        <v>0</v>
      </c>
      <c r="DO121" s="215">
        <f>IF(kwantylowa!$B27=DO$1,'wg H_Lorenc'!$B27,0)</f>
        <v>0</v>
      </c>
      <c r="DP121" s="215">
        <f>IF(kwantylowa!$C27=DO$1,'wg H_Lorenc'!$C27,0)</f>
        <v>0</v>
      </c>
      <c r="DQ121" s="215">
        <f>IF(kwantylowa!$D27=DO$1,'wg H_Lorenc'!$D27,0)</f>
        <v>0</v>
      </c>
      <c r="DR121" s="215">
        <f>IF(kwantylowa!$E27=DO$1,'wg H_Lorenc'!$E27,0)</f>
        <v>0</v>
      </c>
      <c r="DS121" s="215">
        <f>IF(kwantylowa!$F27=DO$1,'wg H_Lorenc'!$F27,0)</f>
        <v>0</v>
      </c>
      <c r="DT121" s="215">
        <f>IF(kwantylowa!$G27=DO$1,'wg H_Lorenc'!$G27,0)</f>
        <v>7</v>
      </c>
      <c r="DU121" s="215">
        <f>IF(kwantylowa!$H27=DO$1,'wg H_Lorenc'!$H27,0)</f>
        <v>0</v>
      </c>
      <c r="DV121" s="215">
        <f>IF(kwantylowa!$I27=DO$1,'wg H_Lorenc'!$I27,0)</f>
        <v>0</v>
      </c>
      <c r="DW121" s="215">
        <f>IF(kwantylowa!$J27=DO$1,'wg H_Lorenc'!$J27,0)</f>
        <v>0</v>
      </c>
      <c r="DX121" s="215">
        <f>IF(kwantylowa!$K27=DO$1,'wg H_Lorenc'!$K27,0)</f>
        <v>0</v>
      </c>
      <c r="DY121" s="215">
        <f>IF(kwantylowa!$L27=DO$1,'wg H_Lorenc'!$L27,0)</f>
        <v>0</v>
      </c>
      <c r="DZ121" s="215">
        <f>IF(kwantylowa!$M27=DO$1,'wg H_Lorenc'!$M27,0)</f>
        <v>0</v>
      </c>
      <c r="EB121" s="215">
        <f>IF(kwantylowa!$B27=EB$1,'wg H_Lorenc'!$B27,0)</f>
        <v>10</v>
      </c>
      <c r="EC121" s="215">
        <f>IF(kwantylowa!$C27=EB$1,'wg H_Lorenc'!$C27,0)</f>
        <v>8</v>
      </c>
      <c r="ED121" s="215">
        <f>IF(kwantylowa!$D27=EB$1,'wg H_Lorenc'!$D27,0)</f>
        <v>0</v>
      </c>
      <c r="EE121" s="215">
        <f>IF(kwantylowa!$E27=EB$1,'wg H_Lorenc'!$E27,0)</f>
        <v>0</v>
      </c>
      <c r="EF121" s="215">
        <f>IF(kwantylowa!$F27=EB$1,'wg H_Lorenc'!$F27,0)</f>
        <v>7</v>
      </c>
      <c r="EG121" s="215">
        <f>IF(kwantylowa!$G27=EB$1,'wg H_Lorenc'!$G27,0)</f>
        <v>0</v>
      </c>
      <c r="EH121" s="215">
        <f>IF(kwantylowa!$H27=EB$1,'wg H_Lorenc'!$H27,0)</f>
        <v>0</v>
      </c>
      <c r="EI121" s="215">
        <f>IF(kwantylowa!$I27=EB$1,'wg H_Lorenc'!$I27,0)</f>
        <v>0</v>
      </c>
      <c r="EJ121" s="215">
        <f>IF(kwantylowa!$J27=EB$1,'wg H_Lorenc'!$J27,0)</f>
        <v>0</v>
      </c>
      <c r="EK121" s="215">
        <f>IF(kwantylowa!$K27=EB$1,'wg H_Lorenc'!$K27,0)</f>
        <v>7</v>
      </c>
      <c r="EL121" s="215">
        <f>IF(kwantylowa!$L27=EB$1,'wg H_Lorenc'!$L27,0)</f>
        <v>0</v>
      </c>
      <c r="EM121" s="215">
        <f>IF(kwantylowa!$M27=EB$1,'wg H_Lorenc'!$M27,0)</f>
        <v>7</v>
      </c>
    </row>
    <row r="122" spans="1:143" ht="12.75">
      <c r="A122" s="133">
        <f>'w-wa'!A27</f>
        <v>1804</v>
      </c>
      <c r="B122" s="215">
        <f>IF(kwantylowa!B28=$A$1,'wg H_Lorenc'!B28,0)</f>
        <v>0</v>
      </c>
      <c r="C122" s="215">
        <f>IF(kwantylowa!C28=$A$1,'wg H_Lorenc'!C28,0)</f>
        <v>0</v>
      </c>
      <c r="D122" s="215">
        <f>IF(kwantylowa!D28=$A$1,'wg H_Lorenc'!D28,0)</f>
        <v>0</v>
      </c>
      <c r="E122" s="215">
        <f>IF(kwantylowa!E28=$A$1,'wg H_Lorenc'!E28,0)</f>
        <v>0</v>
      </c>
      <c r="F122" s="215">
        <f>IF(kwantylowa!F28=$A$1,'wg H_Lorenc'!F28,0)</f>
        <v>0</v>
      </c>
      <c r="G122" s="215">
        <f>IF(kwantylowa!G28=$A$1,'wg H_Lorenc'!G28,0)</f>
        <v>0</v>
      </c>
      <c r="H122" s="215">
        <f>IF(kwantylowa!H28=$A$1,'wg H_Lorenc'!H28,0)</f>
        <v>0</v>
      </c>
      <c r="I122" s="215">
        <f>IF(kwantylowa!I28=$A$1,'wg H_Lorenc'!I28,0)</f>
        <v>0</v>
      </c>
      <c r="J122" s="215">
        <f>IF(kwantylowa!J28=$A$1,'wg H_Lorenc'!J28,0)</f>
        <v>0</v>
      </c>
      <c r="K122" s="215">
        <f>IF(kwantylowa!K28=$A$1,'wg H_Lorenc'!K28,0)</f>
        <v>0</v>
      </c>
      <c r="L122" s="215">
        <f>IF(kwantylowa!L28=$A$1,'wg H_Lorenc'!L28,0)</f>
        <v>0</v>
      </c>
      <c r="M122" s="215">
        <f>IF(kwantylowa!M28=$A$1,'wg H_Lorenc'!M28,0)</f>
        <v>0</v>
      </c>
      <c r="O122" s="215">
        <f>IF(kwantylowa!$B28=O$1,'wg H_Lorenc'!$B28,0)</f>
        <v>0</v>
      </c>
      <c r="P122" s="215">
        <f>IF(kwantylowa!$C28=O$1,'wg H_Lorenc'!$C28,0)</f>
        <v>0</v>
      </c>
      <c r="Q122" s="215">
        <f>IF(kwantylowa!$D28=O$1,'wg H_Lorenc'!$D28,0)</f>
        <v>0</v>
      </c>
      <c r="R122" s="215">
        <f>IF(kwantylowa!$E28=O$1,'wg H_Lorenc'!$E28,0)</f>
        <v>0</v>
      </c>
      <c r="S122" s="215">
        <f>IF(kwantylowa!$F28=O$1,'wg H_Lorenc'!$F28,0)</f>
        <v>0</v>
      </c>
      <c r="T122" s="215">
        <f>IF(kwantylowa!$G28=O$1,'wg H_Lorenc'!$G28,0)</f>
        <v>0</v>
      </c>
      <c r="U122" s="215">
        <f>IF(kwantylowa!$H28=O$1,'wg H_Lorenc'!$H28,0)</f>
        <v>0</v>
      </c>
      <c r="V122" s="215">
        <f>IF(kwantylowa!$I28=O$1,'wg H_Lorenc'!$I28,0)</f>
        <v>0</v>
      </c>
      <c r="W122" s="215">
        <f>IF(kwantylowa!$J28=O$1,'wg H_Lorenc'!$J28,0)</f>
        <v>0</v>
      </c>
      <c r="X122" s="215">
        <f>IF(kwantylowa!$K28=O$1,'wg H_Lorenc'!$K28,0)</f>
        <v>0</v>
      </c>
      <c r="Y122" s="215">
        <f>IF(kwantylowa!$L28=O$1,'wg H_Lorenc'!$L28,0)</f>
        <v>0</v>
      </c>
      <c r="Z122" s="215">
        <f>IF(kwantylowa!$M28=O$1,'wg H_Lorenc'!$M28,0)</f>
        <v>0</v>
      </c>
      <c r="AB122" s="215">
        <f>IF(kwantylowa!$B28=AB$1,'wg H_Lorenc'!$B28,0)</f>
        <v>0</v>
      </c>
      <c r="AC122" s="215">
        <f>IF(kwantylowa!$C28=AB$1,'wg H_Lorenc'!$C28,0)</f>
        <v>0</v>
      </c>
      <c r="AD122" s="215">
        <f>IF(kwantylowa!$D28=AB$1,'wg H_Lorenc'!$D28,0)</f>
        <v>0</v>
      </c>
      <c r="AE122" s="215">
        <f>IF(kwantylowa!$E28=AB$1,'wg H_Lorenc'!$E28,0)</f>
        <v>0</v>
      </c>
      <c r="AF122" s="215">
        <f>IF(kwantylowa!$F28=AB$1,'wg H_Lorenc'!$F28,0)</f>
        <v>0</v>
      </c>
      <c r="AG122" s="215">
        <f>IF(kwantylowa!$G28=AB$1,'wg H_Lorenc'!$G28,0)</f>
        <v>0</v>
      </c>
      <c r="AH122" s="215">
        <f>IF(kwantylowa!$H28=AB$1,'wg H_Lorenc'!$H28,0)</f>
        <v>0</v>
      </c>
      <c r="AI122" s="215">
        <f>IF(kwantylowa!$I28=AB$1,'wg H_Lorenc'!$I28,0)</f>
        <v>0</v>
      </c>
      <c r="AJ122" s="215">
        <f>IF(kwantylowa!$J28=AB$1,'wg H_Lorenc'!$J28,0)</f>
        <v>4</v>
      </c>
      <c r="AK122" s="215">
        <f>IF(kwantylowa!$K28=AB$1,'wg H_Lorenc'!$K28,0)</f>
        <v>0</v>
      </c>
      <c r="AL122" s="215">
        <f>IF(kwantylowa!$L28=AB$1,'wg H_Lorenc'!$L28,0)</f>
        <v>0</v>
      </c>
      <c r="AM122" s="215">
        <f>IF(kwantylowa!$M28=AB$1,'wg H_Lorenc'!$M28,0)</f>
        <v>0</v>
      </c>
      <c r="AO122" s="215">
        <f>IF(kwantylowa!$B28=AO$1,'wg H_Lorenc'!$B28,0)</f>
        <v>0</v>
      </c>
      <c r="AP122" s="215">
        <f>IF(kwantylowa!$C28=AO$1,'wg H_Lorenc'!$C28,0)</f>
        <v>0</v>
      </c>
      <c r="AQ122" s="215">
        <f>IF(kwantylowa!$D28=AO$1,'wg H_Lorenc'!$D28,0)</f>
        <v>0</v>
      </c>
      <c r="AR122" s="215">
        <f>IF(kwantylowa!$E28=AO$1,'wg H_Lorenc'!$E28,0)</f>
        <v>0</v>
      </c>
      <c r="AS122" s="215">
        <f>IF(kwantylowa!$F28=AO$1,'wg H_Lorenc'!$F28,0)</f>
        <v>0</v>
      </c>
      <c r="AT122" s="215">
        <f>IF(kwantylowa!$G28=AO$1,'wg H_Lorenc'!$G28,0)</f>
        <v>0</v>
      </c>
      <c r="AU122" s="215">
        <f>IF(kwantylowa!$H28=AO$1,'wg H_Lorenc'!$H28,0)</f>
        <v>0</v>
      </c>
      <c r="AV122" s="215">
        <f>IF(kwantylowa!$I28=AO$1,'wg H_Lorenc'!$I28,0)</f>
        <v>0</v>
      </c>
      <c r="AW122" s="215">
        <f>IF(kwantylowa!$J28=AO$1,'wg H_Lorenc'!$J28,0)</f>
        <v>0</v>
      </c>
      <c r="AX122" s="215">
        <f>IF(kwantylowa!$K28=AO$1,'wg H_Lorenc'!$K28,0)</f>
        <v>0</v>
      </c>
      <c r="AY122" s="215">
        <f>IF(kwantylowa!$L28=AO$1,'wg H_Lorenc'!$L28,0)</f>
        <v>0</v>
      </c>
      <c r="AZ122" s="215">
        <f>IF(kwantylowa!$M28=AO$1,'wg H_Lorenc'!$M28,0)</f>
        <v>0</v>
      </c>
      <c r="BB122" s="215">
        <f>IF(kwantylowa!$B28=BB$1,'wg H_Lorenc'!$B28,0)</f>
        <v>3</v>
      </c>
      <c r="BC122" s="215">
        <f>IF(kwantylowa!$C28=BB$1,'wg H_Lorenc'!$C28,0)</f>
        <v>0</v>
      </c>
      <c r="BD122" s="215">
        <f>IF(kwantylowa!$D28=BB$1,'wg H_Lorenc'!$D28,0)</f>
        <v>0</v>
      </c>
      <c r="BE122" s="215">
        <f>IF(kwantylowa!$E28=BB$1,'wg H_Lorenc'!$E28,0)</f>
        <v>0</v>
      </c>
      <c r="BF122" s="215">
        <f>IF(kwantylowa!$F28=BB$1,'wg H_Lorenc'!$F28,0)</f>
        <v>0</v>
      </c>
      <c r="BG122" s="215">
        <f>IF(kwantylowa!$G28=BB$1,'wg H_Lorenc'!$G28,0)</f>
        <v>0</v>
      </c>
      <c r="BH122" s="215">
        <f>IF(kwantylowa!$H28=BB$1,'wg H_Lorenc'!$H28,0)</f>
        <v>0</v>
      </c>
      <c r="BI122" s="215">
        <f>IF(kwantylowa!$I28=BB$1,'wg H_Lorenc'!$I28,0)</f>
        <v>0</v>
      </c>
      <c r="BJ122" s="215">
        <f>IF(kwantylowa!$J28=BB$1,'wg H_Lorenc'!$J28,0)</f>
        <v>0</v>
      </c>
      <c r="BK122" s="215">
        <f>IF(kwantylowa!$K28=BB$1,'wg H_Lorenc'!$K28,0)</f>
        <v>0</v>
      </c>
      <c r="BL122" s="215">
        <f>IF(kwantylowa!$L28=BB$1,'wg H_Lorenc'!$L28,0)</f>
        <v>0</v>
      </c>
      <c r="BM122" s="215">
        <f>IF(kwantylowa!$M28=BB$1,'wg H_Lorenc'!$M28,0)</f>
        <v>0</v>
      </c>
      <c r="BO122" s="215">
        <f>IF(kwantylowa!$B28=BO$1,'wg H_Lorenc'!$B28,0)</f>
        <v>0</v>
      </c>
      <c r="BP122" s="215">
        <f>IF(kwantylowa!$C28=BO$1,'wg H_Lorenc'!$C28,0)</f>
        <v>0</v>
      </c>
      <c r="BQ122" s="215">
        <f>IF(kwantylowa!$D28=BO$1,'wg H_Lorenc'!$D28,0)</f>
        <v>0</v>
      </c>
      <c r="BR122" s="215">
        <f>IF(kwantylowa!$E28=BO$1,'wg H_Lorenc'!$E28,0)</f>
        <v>0</v>
      </c>
      <c r="BS122" s="215">
        <f>IF(kwantylowa!$F28=BO$1,'wg H_Lorenc'!$F28,0)</f>
        <v>0</v>
      </c>
      <c r="BT122" s="215">
        <f>IF(kwantylowa!$G28=BO$1,'wg H_Lorenc'!$G28,0)</f>
        <v>6</v>
      </c>
      <c r="BU122" s="215">
        <f>IF(kwantylowa!$H28=BO$1,'wg H_Lorenc'!$H28,0)</f>
        <v>6</v>
      </c>
      <c r="BV122" s="215">
        <f>IF(kwantylowa!$I28=BO$1,'wg H_Lorenc'!$I28,0)</f>
        <v>0</v>
      </c>
      <c r="BW122" s="215">
        <f>IF(kwantylowa!$J28=BO$1,'wg H_Lorenc'!$J28,0)</f>
        <v>0</v>
      </c>
      <c r="BX122" s="215">
        <f>IF(kwantylowa!$K28=BO$1,'wg H_Lorenc'!$K28,0)</f>
        <v>0</v>
      </c>
      <c r="BY122" s="215">
        <f>IF(kwantylowa!$L28=BO$1,'wg H_Lorenc'!$L28,0)</f>
        <v>0</v>
      </c>
      <c r="BZ122" s="215">
        <f>IF(kwantylowa!$M28=BO$1,'wg H_Lorenc'!$M28,0)</f>
        <v>0</v>
      </c>
      <c r="CB122" s="215">
        <f>IF(kwantylowa!$B28=CB$1,'wg H_Lorenc'!$B28,0)</f>
        <v>0</v>
      </c>
      <c r="CC122" s="215">
        <f>IF(kwantylowa!$C28=CB$1,'wg H_Lorenc'!$C28,0)</f>
        <v>0</v>
      </c>
      <c r="CD122" s="215">
        <f>IF(kwantylowa!$D28=CB$1,'wg H_Lorenc'!$D28,0)</f>
        <v>0</v>
      </c>
      <c r="CE122" s="215">
        <f>IF(kwantylowa!$E28=CB$1,'wg H_Lorenc'!$E28,0)</f>
        <v>0</v>
      </c>
      <c r="CF122" s="215">
        <f>IF(kwantylowa!$F28=CB$1,'wg H_Lorenc'!$F28,0)</f>
        <v>0</v>
      </c>
      <c r="CG122" s="215">
        <f>IF(kwantylowa!$G28=CB$1,'wg H_Lorenc'!$G28,0)</f>
        <v>0</v>
      </c>
      <c r="CH122" s="215">
        <f>IF(kwantylowa!$H28=CB$1,'wg H_Lorenc'!$H28,0)</f>
        <v>0</v>
      </c>
      <c r="CI122" s="215">
        <f>IF(kwantylowa!$I28=CB$1,'wg H_Lorenc'!$I28,0)</f>
        <v>0</v>
      </c>
      <c r="CJ122" s="215">
        <f>IF(kwantylowa!$J28=CB$1,'wg H_Lorenc'!$J28,0)</f>
        <v>0</v>
      </c>
      <c r="CK122" s="215">
        <f>IF(kwantylowa!$K28=CB$1,'wg H_Lorenc'!$K28,0)</f>
        <v>0</v>
      </c>
      <c r="CL122" s="215">
        <f>IF(kwantylowa!$L28=CB$1,'wg H_Lorenc'!$L28,0)</f>
        <v>0</v>
      </c>
      <c r="CM122" s="215">
        <f>IF(kwantylowa!$M28=CB$1,'wg H_Lorenc'!$M28,0)</f>
        <v>0</v>
      </c>
      <c r="CO122" s="215">
        <f>IF(kwantylowa!$B28=CO$1,'wg H_Lorenc'!$B28,0)</f>
        <v>0</v>
      </c>
      <c r="CP122" s="215">
        <f>IF(kwantylowa!$C28=CO$1,'wg H_Lorenc'!$C28,0)</f>
        <v>0</v>
      </c>
      <c r="CQ122" s="215">
        <f>IF(kwantylowa!$D28=CO$1,'wg H_Lorenc'!$D28,0)</f>
        <v>0</v>
      </c>
      <c r="CR122" s="215">
        <f>IF(kwantylowa!$E28=CO$1,'wg H_Lorenc'!$E28,0)</f>
        <v>0</v>
      </c>
      <c r="CS122" s="215">
        <f>IF(kwantylowa!$F28=CO$1,'wg H_Lorenc'!$F28,0)</f>
        <v>6</v>
      </c>
      <c r="CT122" s="215">
        <f>IF(kwantylowa!$G28=CO$1,'wg H_Lorenc'!$G28,0)</f>
        <v>0</v>
      </c>
      <c r="CU122" s="215">
        <f>IF(kwantylowa!$H28=CO$1,'wg H_Lorenc'!$H28,0)</f>
        <v>0</v>
      </c>
      <c r="CV122" s="215">
        <f>IF(kwantylowa!$I28=CO$1,'wg H_Lorenc'!$I28,0)</f>
        <v>0</v>
      </c>
      <c r="CW122" s="215">
        <f>IF(kwantylowa!$J28=CO$1,'wg H_Lorenc'!$J28,0)</f>
        <v>0</v>
      </c>
      <c r="CX122" s="215">
        <f>IF(kwantylowa!$K28=CO$1,'wg H_Lorenc'!$K28,0)</f>
        <v>6</v>
      </c>
      <c r="CY122" s="215">
        <f>IF(kwantylowa!$L28=CO$1,'wg H_Lorenc'!$L28,0)</f>
        <v>0</v>
      </c>
      <c r="CZ122" s="215">
        <f>IF(kwantylowa!$M28=CO$1,'wg H_Lorenc'!$M28,0)</f>
        <v>0</v>
      </c>
      <c r="DB122" s="215">
        <f>IF(kwantylowa!$B28=DB$1,'wg H_Lorenc'!$B28,0)</f>
        <v>0</v>
      </c>
      <c r="DC122" s="215">
        <f>IF(kwantylowa!$C28=DB$1,'wg H_Lorenc'!$C28,0)</f>
        <v>6</v>
      </c>
      <c r="DD122" s="215">
        <f>IF(kwantylowa!$D28=DB$1,'wg H_Lorenc'!$D28,0)</f>
        <v>0</v>
      </c>
      <c r="DE122" s="215">
        <f>IF(kwantylowa!$E28=DB$1,'wg H_Lorenc'!$E28,0)</f>
        <v>6</v>
      </c>
      <c r="DF122" s="215">
        <f>IF(kwantylowa!$F28=DB$1,'wg H_Lorenc'!$F28,0)</f>
        <v>0</v>
      </c>
      <c r="DG122" s="215">
        <f>IF(kwantylowa!$G28=DB$1,'wg H_Lorenc'!$G28,0)</f>
        <v>0</v>
      </c>
      <c r="DH122" s="215">
        <f>IF(kwantylowa!$H28=DB$1,'wg H_Lorenc'!$H28,0)</f>
        <v>0</v>
      </c>
      <c r="DI122" s="215">
        <f>IF(kwantylowa!$I28=DB$1,'wg H_Lorenc'!$I28,0)</f>
        <v>0</v>
      </c>
      <c r="DJ122" s="215">
        <f>IF(kwantylowa!$J28=DB$1,'wg H_Lorenc'!$J28,0)</f>
        <v>0</v>
      </c>
      <c r="DK122" s="215">
        <f>IF(kwantylowa!$K28=DB$1,'wg H_Lorenc'!$K28,0)</f>
        <v>0</v>
      </c>
      <c r="DL122" s="215">
        <f>IF(kwantylowa!$L28=DB$1,'wg H_Lorenc'!$L28,0)</f>
        <v>0</v>
      </c>
      <c r="DM122" s="215">
        <f>IF(kwantylowa!$M28=DB$1,'wg H_Lorenc'!$M28,0)</f>
        <v>0</v>
      </c>
      <c r="DO122" s="215">
        <f>IF(kwantylowa!$B28=DO$1,'wg H_Lorenc'!$B28,0)</f>
        <v>0</v>
      </c>
      <c r="DP122" s="215">
        <f>IF(kwantylowa!$C28=DO$1,'wg H_Lorenc'!$C28,0)</f>
        <v>0</v>
      </c>
      <c r="DQ122" s="215">
        <f>IF(kwantylowa!$D28=DO$1,'wg H_Lorenc'!$D28,0)</f>
        <v>0</v>
      </c>
      <c r="DR122" s="215">
        <f>IF(kwantylowa!$E28=DO$1,'wg H_Lorenc'!$E28,0)</f>
        <v>0</v>
      </c>
      <c r="DS122" s="215">
        <f>IF(kwantylowa!$F28=DO$1,'wg H_Lorenc'!$F28,0)</f>
        <v>0</v>
      </c>
      <c r="DT122" s="215">
        <f>IF(kwantylowa!$G28=DO$1,'wg H_Lorenc'!$G28,0)</f>
        <v>0</v>
      </c>
      <c r="DU122" s="215">
        <f>IF(kwantylowa!$H28=DO$1,'wg H_Lorenc'!$H28,0)</f>
        <v>0</v>
      </c>
      <c r="DV122" s="215">
        <f>IF(kwantylowa!$I28=DO$1,'wg H_Lorenc'!$I28,0)</f>
        <v>8</v>
      </c>
      <c r="DW122" s="215">
        <f>IF(kwantylowa!$J28=DO$1,'wg H_Lorenc'!$J28,0)</f>
        <v>0</v>
      </c>
      <c r="DX122" s="215">
        <f>IF(kwantylowa!$K28=DO$1,'wg H_Lorenc'!$K28,0)</f>
        <v>0</v>
      </c>
      <c r="DY122" s="215">
        <f>IF(kwantylowa!$L28=DO$1,'wg H_Lorenc'!$L28,0)</f>
        <v>0</v>
      </c>
      <c r="DZ122" s="215">
        <f>IF(kwantylowa!$M28=DO$1,'wg H_Lorenc'!$M28,0)</f>
        <v>0</v>
      </c>
      <c r="EB122" s="215">
        <f>IF(kwantylowa!$B28=EB$1,'wg H_Lorenc'!$B28,0)</f>
        <v>0</v>
      </c>
      <c r="EC122" s="215">
        <f>IF(kwantylowa!$C28=EB$1,'wg H_Lorenc'!$C28,0)</f>
        <v>0</v>
      </c>
      <c r="ED122" s="215">
        <f>IF(kwantylowa!$D28=EB$1,'wg H_Lorenc'!$D28,0)</f>
        <v>8</v>
      </c>
      <c r="EE122" s="215">
        <f>IF(kwantylowa!$E28=EB$1,'wg H_Lorenc'!$E28,0)</f>
        <v>0</v>
      </c>
      <c r="EF122" s="215">
        <f>IF(kwantylowa!$F28=EB$1,'wg H_Lorenc'!$F28,0)</f>
        <v>0</v>
      </c>
      <c r="EG122" s="215">
        <f>IF(kwantylowa!$G28=EB$1,'wg H_Lorenc'!$G28,0)</f>
        <v>0</v>
      </c>
      <c r="EH122" s="215">
        <f>IF(kwantylowa!$H28=EB$1,'wg H_Lorenc'!$H28,0)</f>
        <v>0</v>
      </c>
      <c r="EI122" s="215">
        <f>IF(kwantylowa!$I28=EB$1,'wg H_Lorenc'!$I28,0)</f>
        <v>0</v>
      </c>
      <c r="EJ122" s="215">
        <f>IF(kwantylowa!$J28=EB$1,'wg H_Lorenc'!$J28,0)</f>
        <v>0</v>
      </c>
      <c r="EK122" s="215">
        <f>IF(kwantylowa!$K28=EB$1,'wg H_Lorenc'!$K28,0)</f>
        <v>0</v>
      </c>
      <c r="EL122" s="215">
        <f>IF(kwantylowa!$L28=EB$1,'wg H_Lorenc'!$L28,0)</f>
        <v>10</v>
      </c>
      <c r="EM122" s="215">
        <f>IF(kwantylowa!$M28=EB$1,'wg H_Lorenc'!$M28,0)</f>
        <v>9</v>
      </c>
    </row>
    <row r="123" spans="1:143" ht="12.75">
      <c r="A123" s="133">
        <f>'w-wa'!A28</f>
        <v>1805</v>
      </c>
      <c r="B123" s="215">
        <f>IF(kwantylowa!B29=$A$1,'wg H_Lorenc'!B29,0)</f>
        <v>0</v>
      </c>
      <c r="C123" s="215">
        <f>IF(kwantylowa!C29=$A$1,'wg H_Lorenc'!C29,0)</f>
        <v>0</v>
      </c>
      <c r="D123" s="215">
        <f>IF(kwantylowa!D29=$A$1,'wg H_Lorenc'!D29,0)</f>
        <v>0</v>
      </c>
      <c r="E123" s="215">
        <f>IF(kwantylowa!E29=$A$1,'wg H_Lorenc'!E29,0)</f>
        <v>0</v>
      </c>
      <c r="F123" s="215">
        <f>IF(kwantylowa!F29=$A$1,'wg H_Lorenc'!F29,0)</f>
        <v>0</v>
      </c>
      <c r="G123" s="215">
        <f>IF(kwantylowa!G29=$A$1,'wg H_Lorenc'!G29,0)</f>
        <v>0</v>
      </c>
      <c r="H123" s="215">
        <f>IF(kwantylowa!H29=$A$1,'wg H_Lorenc'!H29,0)</f>
        <v>0</v>
      </c>
      <c r="I123" s="215">
        <f>IF(kwantylowa!I29=$A$1,'wg H_Lorenc'!I29,0)</f>
        <v>0</v>
      </c>
      <c r="J123" s="215">
        <f>IF(kwantylowa!J29=$A$1,'wg H_Lorenc'!J29,0)</f>
        <v>0</v>
      </c>
      <c r="K123" s="215">
        <f>IF(kwantylowa!K29=$A$1,'wg H_Lorenc'!K29,0)</f>
        <v>0</v>
      </c>
      <c r="L123" s="215">
        <f>IF(kwantylowa!L29=$A$1,'wg H_Lorenc'!L29,0)</f>
        <v>0</v>
      </c>
      <c r="M123" s="215">
        <f>IF(kwantylowa!M29=$A$1,'wg H_Lorenc'!M29,0)</f>
        <v>0</v>
      </c>
      <c r="O123" s="215">
        <f>IF(kwantylowa!$B29=O$1,'wg H_Lorenc'!$B29,0)</f>
        <v>0</v>
      </c>
      <c r="P123" s="215">
        <f>IF(kwantylowa!$C29=O$1,'wg H_Lorenc'!$C29,0)</f>
        <v>0</v>
      </c>
      <c r="Q123" s="215">
        <f>IF(kwantylowa!$D29=O$1,'wg H_Lorenc'!$D29,0)</f>
        <v>0</v>
      </c>
      <c r="R123" s="215">
        <f>IF(kwantylowa!$E29=O$1,'wg H_Lorenc'!$E29,0)</f>
        <v>0</v>
      </c>
      <c r="S123" s="215">
        <f>IF(kwantylowa!$F29=O$1,'wg H_Lorenc'!$F29,0)</f>
        <v>0</v>
      </c>
      <c r="T123" s="215">
        <f>IF(kwantylowa!$G29=O$1,'wg H_Lorenc'!$G29,0)</f>
        <v>0</v>
      </c>
      <c r="U123" s="215">
        <f>IF(kwantylowa!$H29=O$1,'wg H_Lorenc'!$H29,0)</f>
        <v>0</v>
      </c>
      <c r="V123" s="215">
        <f>IF(kwantylowa!$I29=O$1,'wg H_Lorenc'!$I29,0)</f>
        <v>0</v>
      </c>
      <c r="W123" s="215">
        <f>IF(kwantylowa!$J29=O$1,'wg H_Lorenc'!$J29,0)</f>
        <v>0</v>
      </c>
      <c r="X123" s="215">
        <f>IF(kwantylowa!$K29=O$1,'wg H_Lorenc'!$K29,0)</f>
        <v>0</v>
      </c>
      <c r="Y123" s="215">
        <f>IF(kwantylowa!$L29=O$1,'wg H_Lorenc'!$L29,0)</f>
        <v>0</v>
      </c>
      <c r="Z123" s="215">
        <f>IF(kwantylowa!$M29=O$1,'wg H_Lorenc'!$M29,0)</f>
        <v>0</v>
      </c>
      <c r="AB123" s="215">
        <f>IF(kwantylowa!$B29=AB$1,'wg H_Lorenc'!$B29,0)</f>
        <v>0</v>
      </c>
      <c r="AC123" s="215">
        <f>IF(kwantylowa!$C29=AB$1,'wg H_Lorenc'!$C29,0)</f>
        <v>0</v>
      </c>
      <c r="AD123" s="215">
        <f>IF(kwantylowa!$D29=AB$1,'wg H_Lorenc'!$D29,0)</f>
        <v>0</v>
      </c>
      <c r="AE123" s="215">
        <f>IF(kwantylowa!$E29=AB$1,'wg H_Lorenc'!$E29,0)</f>
        <v>0</v>
      </c>
      <c r="AF123" s="215">
        <f>IF(kwantylowa!$F29=AB$1,'wg H_Lorenc'!$F29,0)</f>
        <v>0</v>
      </c>
      <c r="AG123" s="215">
        <f>IF(kwantylowa!$G29=AB$1,'wg H_Lorenc'!$G29,0)</f>
        <v>0</v>
      </c>
      <c r="AH123" s="215">
        <f>IF(kwantylowa!$H29=AB$1,'wg H_Lorenc'!$H29,0)</f>
        <v>0</v>
      </c>
      <c r="AI123" s="215">
        <f>IF(kwantylowa!$I29=AB$1,'wg H_Lorenc'!$I29,0)</f>
        <v>0</v>
      </c>
      <c r="AJ123" s="215">
        <f>IF(kwantylowa!$J29=AB$1,'wg H_Lorenc'!$J29,0)</f>
        <v>4</v>
      </c>
      <c r="AK123" s="215">
        <f>IF(kwantylowa!$K29=AB$1,'wg H_Lorenc'!$K29,0)</f>
        <v>0</v>
      </c>
      <c r="AL123" s="215">
        <f>IF(kwantylowa!$L29=AB$1,'wg H_Lorenc'!$L29,0)</f>
        <v>0</v>
      </c>
      <c r="AM123" s="215">
        <f>IF(kwantylowa!$M29=AB$1,'wg H_Lorenc'!$M29,0)</f>
        <v>0</v>
      </c>
      <c r="AO123" s="215">
        <f>IF(kwantylowa!$B29=AO$1,'wg H_Lorenc'!$B29,0)</f>
        <v>0</v>
      </c>
      <c r="AP123" s="215">
        <f>IF(kwantylowa!$C29=AO$1,'wg H_Lorenc'!$C29,0)</f>
        <v>0</v>
      </c>
      <c r="AQ123" s="215">
        <f>IF(kwantylowa!$D29=AO$1,'wg H_Lorenc'!$D29,0)</f>
        <v>0</v>
      </c>
      <c r="AR123" s="215">
        <f>IF(kwantylowa!$E29=AO$1,'wg H_Lorenc'!$E29,0)</f>
        <v>0</v>
      </c>
      <c r="AS123" s="215">
        <f>IF(kwantylowa!$F29=AO$1,'wg H_Lorenc'!$F29,0)</f>
        <v>0</v>
      </c>
      <c r="AT123" s="215">
        <f>IF(kwantylowa!$G29=AO$1,'wg H_Lorenc'!$G29,0)</f>
        <v>0</v>
      </c>
      <c r="AU123" s="215">
        <f>IF(kwantylowa!$H29=AO$1,'wg H_Lorenc'!$H29,0)</f>
        <v>0</v>
      </c>
      <c r="AV123" s="215">
        <f>IF(kwantylowa!$I29=AO$1,'wg H_Lorenc'!$I29,0)</f>
        <v>0</v>
      </c>
      <c r="AW123" s="215">
        <f>IF(kwantylowa!$J29=AO$1,'wg H_Lorenc'!$J29,0)</f>
        <v>0</v>
      </c>
      <c r="AX123" s="215">
        <f>IF(kwantylowa!$K29=AO$1,'wg H_Lorenc'!$K29,0)</f>
        <v>0</v>
      </c>
      <c r="AY123" s="215">
        <f>IF(kwantylowa!$L29=AO$1,'wg H_Lorenc'!$L29,0)</f>
        <v>0</v>
      </c>
      <c r="AZ123" s="215">
        <f>IF(kwantylowa!$M29=AO$1,'wg H_Lorenc'!$M29,0)</f>
        <v>0</v>
      </c>
      <c r="BB123" s="215">
        <f>IF(kwantylowa!$B29=BB$1,'wg H_Lorenc'!$B29,0)</f>
        <v>0</v>
      </c>
      <c r="BC123" s="215">
        <f>IF(kwantylowa!$C29=BB$1,'wg H_Lorenc'!$C29,0)</f>
        <v>0</v>
      </c>
      <c r="BD123" s="215">
        <f>IF(kwantylowa!$D29=BB$1,'wg H_Lorenc'!$D29,0)</f>
        <v>0</v>
      </c>
      <c r="BE123" s="215">
        <f>IF(kwantylowa!$E29=BB$1,'wg H_Lorenc'!$E29,0)</f>
        <v>0</v>
      </c>
      <c r="BF123" s="215">
        <f>IF(kwantylowa!$F29=BB$1,'wg H_Lorenc'!$F29,0)</f>
        <v>0</v>
      </c>
      <c r="BG123" s="215">
        <f>IF(kwantylowa!$G29=BB$1,'wg H_Lorenc'!$G29,0)</f>
        <v>0</v>
      </c>
      <c r="BH123" s="215">
        <f>IF(kwantylowa!$H29=BB$1,'wg H_Lorenc'!$H29,0)</f>
        <v>0</v>
      </c>
      <c r="BI123" s="215">
        <f>IF(kwantylowa!$I29=BB$1,'wg H_Lorenc'!$I29,0)</f>
        <v>0</v>
      </c>
      <c r="BJ123" s="215">
        <f>IF(kwantylowa!$J29=BB$1,'wg H_Lorenc'!$J29,0)</f>
        <v>0</v>
      </c>
      <c r="BK123" s="215">
        <f>IF(kwantylowa!$K29=BB$1,'wg H_Lorenc'!$K29,0)</f>
        <v>0</v>
      </c>
      <c r="BL123" s="215">
        <f>IF(kwantylowa!$L29=BB$1,'wg H_Lorenc'!$L29,0)</f>
        <v>0</v>
      </c>
      <c r="BM123" s="215">
        <f>IF(kwantylowa!$M29=BB$1,'wg H_Lorenc'!$M29,0)</f>
        <v>0</v>
      </c>
      <c r="BO123" s="215">
        <f>IF(kwantylowa!$B29=BO$1,'wg H_Lorenc'!$B29,0)</f>
        <v>0</v>
      </c>
      <c r="BP123" s="215">
        <f>IF(kwantylowa!$C29=BO$1,'wg H_Lorenc'!$C29,0)</f>
        <v>0</v>
      </c>
      <c r="BQ123" s="215">
        <f>IF(kwantylowa!$D29=BO$1,'wg H_Lorenc'!$D29,0)</f>
        <v>0</v>
      </c>
      <c r="BR123" s="215">
        <f>IF(kwantylowa!$E29=BO$1,'wg H_Lorenc'!$E29,0)</f>
        <v>0</v>
      </c>
      <c r="BS123" s="215">
        <f>IF(kwantylowa!$F29=BO$1,'wg H_Lorenc'!$F29,0)</f>
        <v>0</v>
      </c>
      <c r="BT123" s="215">
        <f>IF(kwantylowa!$G29=BO$1,'wg H_Lorenc'!$G29,0)</f>
        <v>0</v>
      </c>
      <c r="BU123" s="215">
        <f>IF(kwantylowa!$H29=BO$1,'wg H_Lorenc'!$H29,0)</f>
        <v>0</v>
      </c>
      <c r="BV123" s="215">
        <f>IF(kwantylowa!$I29=BO$1,'wg H_Lorenc'!$I29,0)</f>
        <v>0</v>
      </c>
      <c r="BW123" s="215">
        <f>IF(kwantylowa!$J29=BO$1,'wg H_Lorenc'!$J29,0)</f>
        <v>0</v>
      </c>
      <c r="BX123" s="215">
        <f>IF(kwantylowa!$K29=BO$1,'wg H_Lorenc'!$K29,0)</f>
        <v>0</v>
      </c>
      <c r="BY123" s="215">
        <f>IF(kwantylowa!$L29=BO$1,'wg H_Lorenc'!$L29,0)</f>
        <v>0</v>
      </c>
      <c r="BZ123" s="215">
        <f>IF(kwantylowa!$M29=BO$1,'wg H_Lorenc'!$M29,0)</f>
        <v>0</v>
      </c>
      <c r="CB123" s="215">
        <f>IF(kwantylowa!$B29=CB$1,'wg H_Lorenc'!$B29,0)</f>
        <v>0</v>
      </c>
      <c r="CC123" s="215">
        <f>IF(kwantylowa!$C29=CB$1,'wg H_Lorenc'!$C29,0)</f>
        <v>0</v>
      </c>
      <c r="CD123" s="215">
        <f>IF(kwantylowa!$D29=CB$1,'wg H_Lorenc'!$D29,0)</f>
        <v>0</v>
      </c>
      <c r="CE123" s="215">
        <f>IF(kwantylowa!$E29=CB$1,'wg H_Lorenc'!$E29,0)</f>
        <v>0</v>
      </c>
      <c r="CF123" s="215">
        <f>IF(kwantylowa!$F29=CB$1,'wg H_Lorenc'!$F29,0)</f>
        <v>0</v>
      </c>
      <c r="CG123" s="215">
        <f>IF(kwantylowa!$G29=CB$1,'wg H_Lorenc'!$G29,0)</f>
        <v>0</v>
      </c>
      <c r="CH123" s="215">
        <f>IF(kwantylowa!$H29=CB$1,'wg H_Lorenc'!$H29,0)</f>
        <v>0</v>
      </c>
      <c r="CI123" s="215">
        <f>IF(kwantylowa!$I29=CB$1,'wg H_Lorenc'!$I29,0)</f>
        <v>0</v>
      </c>
      <c r="CJ123" s="215">
        <f>IF(kwantylowa!$J29=CB$1,'wg H_Lorenc'!$J29,0)</f>
        <v>0</v>
      </c>
      <c r="CK123" s="215">
        <f>IF(kwantylowa!$K29=CB$1,'wg H_Lorenc'!$K29,0)</f>
        <v>0</v>
      </c>
      <c r="CL123" s="215">
        <f>IF(kwantylowa!$L29=CB$1,'wg H_Lorenc'!$L29,0)</f>
        <v>0</v>
      </c>
      <c r="CM123" s="215">
        <f>IF(kwantylowa!$M29=CB$1,'wg H_Lorenc'!$M29,0)</f>
        <v>0</v>
      </c>
      <c r="CO123" s="215">
        <f>IF(kwantylowa!$B29=CO$1,'wg H_Lorenc'!$B29,0)</f>
        <v>0</v>
      </c>
      <c r="CP123" s="215">
        <f>IF(kwantylowa!$C29=CO$1,'wg H_Lorenc'!$C29,0)</f>
        <v>0</v>
      </c>
      <c r="CQ123" s="215">
        <f>IF(kwantylowa!$D29=CO$1,'wg H_Lorenc'!$D29,0)</f>
        <v>0</v>
      </c>
      <c r="CR123" s="215">
        <f>IF(kwantylowa!$E29=CO$1,'wg H_Lorenc'!$E29,0)</f>
        <v>0</v>
      </c>
      <c r="CS123" s="215">
        <f>IF(kwantylowa!$F29=CO$1,'wg H_Lorenc'!$F29,0)</f>
        <v>0</v>
      </c>
      <c r="CT123" s="215">
        <f>IF(kwantylowa!$G29=CO$1,'wg H_Lorenc'!$G29,0)</f>
        <v>0</v>
      </c>
      <c r="CU123" s="215">
        <f>IF(kwantylowa!$H29=CO$1,'wg H_Lorenc'!$H29,0)</f>
        <v>7</v>
      </c>
      <c r="CV123" s="215">
        <f>IF(kwantylowa!$I29=CO$1,'wg H_Lorenc'!$I29,0)</f>
        <v>0</v>
      </c>
      <c r="CW123" s="215">
        <f>IF(kwantylowa!$J29=CO$1,'wg H_Lorenc'!$J29,0)</f>
        <v>0</v>
      </c>
      <c r="CX123" s="215">
        <f>IF(kwantylowa!$K29=CO$1,'wg H_Lorenc'!$K29,0)</f>
        <v>0</v>
      </c>
      <c r="CY123" s="215">
        <f>IF(kwantylowa!$L29=CO$1,'wg H_Lorenc'!$L29,0)</f>
        <v>0</v>
      </c>
      <c r="CZ123" s="215">
        <f>IF(kwantylowa!$M29=CO$1,'wg H_Lorenc'!$M29,0)</f>
        <v>0</v>
      </c>
      <c r="DB123" s="215">
        <f>IF(kwantylowa!$B29=DB$1,'wg H_Lorenc'!$B29,0)</f>
        <v>0</v>
      </c>
      <c r="DC123" s="215">
        <f>IF(kwantylowa!$C29=DB$1,'wg H_Lorenc'!$C29,0)</f>
        <v>7</v>
      </c>
      <c r="DD123" s="215">
        <f>IF(kwantylowa!$D29=DB$1,'wg H_Lorenc'!$D29,0)</f>
        <v>6</v>
      </c>
      <c r="DE123" s="215">
        <f>IF(kwantylowa!$E29=DB$1,'wg H_Lorenc'!$E29,0)</f>
        <v>0</v>
      </c>
      <c r="DF123" s="215">
        <f>IF(kwantylowa!$F29=DB$1,'wg H_Lorenc'!$F29,0)</f>
        <v>0</v>
      </c>
      <c r="DG123" s="215">
        <f>IF(kwantylowa!$G29=DB$1,'wg H_Lorenc'!$G29,0)</f>
        <v>0</v>
      </c>
      <c r="DH123" s="215">
        <f>IF(kwantylowa!$H29=DB$1,'wg H_Lorenc'!$H29,0)</f>
        <v>0</v>
      </c>
      <c r="DI123" s="215">
        <f>IF(kwantylowa!$I29=DB$1,'wg H_Lorenc'!$I29,0)</f>
        <v>0</v>
      </c>
      <c r="DJ123" s="215">
        <f>IF(kwantylowa!$J29=DB$1,'wg H_Lorenc'!$J29,0)</f>
        <v>0</v>
      </c>
      <c r="DK123" s="215">
        <f>IF(kwantylowa!$K29=DB$1,'wg H_Lorenc'!$K29,0)</f>
        <v>0</v>
      </c>
      <c r="DL123" s="215">
        <f>IF(kwantylowa!$L29=DB$1,'wg H_Lorenc'!$L29,0)</f>
        <v>0</v>
      </c>
      <c r="DM123" s="215">
        <f>IF(kwantylowa!$M29=DB$1,'wg H_Lorenc'!$M29,0)</f>
        <v>6</v>
      </c>
      <c r="DO123" s="215">
        <f>IF(kwantylowa!$B29=DO$1,'wg H_Lorenc'!$B29,0)</f>
        <v>0</v>
      </c>
      <c r="DP123" s="215">
        <f>IF(kwantylowa!$C29=DO$1,'wg H_Lorenc'!$C29,0)</f>
        <v>0</v>
      </c>
      <c r="DQ123" s="215">
        <f>IF(kwantylowa!$D29=DO$1,'wg H_Lorenc'!$D29,0)</f>
        <v>0</v>
      </c>
      <c r="DR123" s="215">
        <f>IF(kwantylowa!$E29=DO$1,'wg H_Lorenc'!$E29,0)</f>
        <v>0</v>
      </c>
      <c r="DS123" s="215">
        <f>IF(kwantylowa!$F29=DO$1,'wg H_Lorenc'!$F29,0)</f>
        <v>7</v>
      </c>
      <c r="DT123" s="215">
        <f>IF(kwantylowa!$G29=DO$1,'wg H_Lorenc'!$G29,0)</f>
        <v>0</v>
      </c>
      <c r="DU123" s="215">
        <f>IF(kwantylowa!$H29=DO$1,'wg H_Lorenc'!$H29,0)</f>
        <v>0</v>
      </c>
      <c r="DV123" s="215">
        <f>IF(kwantylowa!$I29=DO$1,'wg H_Lorenc'!$I29,0)</f>
        <v>8</v>
      </c>
      <c r="DW123" s="215">
        <f>IF(kwantylowa!$J29=DO$1,'wg H_Lorenc'!$J29,0)</f>
        <v>0</v>
      </c>
      <c r="DX123" s="215">
        <f>IF(kwantylowa!$K29=DO$1,'wg H_Lorenc'!$K29,0)</f>
        <v>0</v>
      </c>
      <c r="DY123" s="215">
        <f>IF(kwantylowa!$L29=DO$1,'wg H_Lorenc'!$L29,0)</f>
        <v>0</v>
      </c>
      <c r="DZ123" s="215">
        <f>IF(kwantylowa!$M29=DO$1,'wg H_Lorenc'!$M29,0)</f>
        <v>0</v>
      </c>
      <c r="EB123" s="215">
        <f>IF(kwantylowa!$B29=EB$1,'wg H_Lorenc'!$B29,0)</f>
        <v>8</v>
      </c>
      <c r="EC123" s="215">
        <f>IF(kwantylowa!$C29=EB$1,'wg H_Lorenc'!$C29,0)</f>
        <v>0</v>
      </c>
      <c r="ED123" s="215">
        <f>IF(kwantylowa!$D29=EB$1,'wg H_Lorenc'!$D29,0)</f>
        <v>0</v>
      </c>
      <c r="EE123" s="215">
        <f>IF(kwantylowa!$E29=EB$1,'wg H_Lorenc'!$E29,0)</f>
        <v>8</v>
      </c>
      <c r="EF123" s="215">
        <f>IF(kwantylowa!$F29=EB$1,'wg H_Lorenc'!$F29,0)</f>
        <v>0</v>
      </c>
      <c r="EG123" s="215">
        <f>IF(kwantylowa!$G29=EB$1,'wg H_Lorenc'!$G29,0)</f>
        <v>8</v>
      </c>
      <c r="EH123" s="215">
        <f>IF(kwantylowa!$H29=EB$1,'wg H_Lorenc'!$H29,0)</f>
        <v>0</v>
      </c>
      <c r="EI123" s="215">
        <f>IF(kwantylowa!$I29=EB$1,'wg H_Lorenc'!$I29,0)</f>
        <v>0</v>
      </c>
      <c r="EJ123" s="215">
        <f>IF(kwantylowa!$J29=EB$1,'wg H_Lorenc'!$J29,0)</f>
        <v>0</v>
      </c>
      <c r="EK123" s="215">
        <f>IF(kwantylowa!$K29=EB$1,'wg H_Lorenc'!$K29,0)</f>
        <v>11</v>
      </c>
      <c r="EL123" s="215">
        <f>IF(kwantylowa!$L29=EB$1,'wg H_Lorenc'!$L29,0)</f>
        <v>10</v>
      </c>
      <c r="EM123" s="215">
        <f>IF(kwantylowa!$M29=EB$1,'wg H_Lorenc'!$M29,0)</f>
        <v>0</v>
      </c>
    </row>
    <row r="124" spans="1:143" ht="12.75">
      <c r="A124" s="133">
        <f>'w-wa'!A29</f>
        <v>1806</v>
      </c>
      <c r="B124" s="215">
        <f>IF(kwantylowa!B30=$A$1,'wg H_Lorenc'!B30,0)</f>
        <v>0</v>
      </c>
      <c r="C124" s="215">
        <f>IF(kwantylowa!C30=$A$1,'wg H_Lorenc'!C30,0)</f>
        <v>0</v>
      </c>
      <c r="D124" s="215">
        <f>IF(kwantylowa!D30=$A$1,'wg H_Lorenc'!D30,0)</f>
        <v>0</v>
      </c>
      <c r="E124" s="215">
        <f>IF(kwantylowa!E30=$A$1,'wg H_Lorenc'!E30,0)</f>
        <v>0</v>
      </c>
      <c r="F124" s="215">
        <f>IF(kwantylowa!F30=$A$1,'wg H_Lorenc'!F30,0)</f>
        <v>0</v>
      </c>
      <c r="G124" s="215">
        <f>IF(kwantylowa!G30=$A$1,'wg H_Lorenc'!G30,0)</f>
        <v>0</v>
      </c>
      <c r="H124" s="215">
        <f>IF(kwantylowa!H30=$A$1,'wg H_Lorenc'!H30,0)</f>
        <v>0</v>
      </c>
      <c r="I124" s="215">
        <f>IF(kwantylowa!I30=$A$1,'wg H_Lorenc'!I30,0)</f>
        <v>0</v>
      </c>
      <c r="J124" s="215">
        <f>IF(kwantylowa!J30=$A$1,'wg H_Lorenc'!J30,0)</f>
        <v>2</v>
      </c>
      <c r="K124" s="215">
        <f>IF(kwantylowa!K30=$A$1,'wg H_Lorenc'!K30,0)</f>
        <v>0</v>
      </c>
      <c r="L124" s="215">
        <f>IF(kwantylowa!L30=$A$1,'wg H_Lorenc'!L30,0)</f>
        <v>0</v>
      </c>
      <c r="M124" s="215">
        <f>IF(kwantylowa!M30=$A$1,'wg H_Lorenc'!M30,0)</f>
        <v>0</v>
      </c>
      <c r="O124" s="215">
        <f>IF(kwantylowa!$B30=O$1,'wg H_Lorenc'!$B30,0)</f>
        <v>0</v>
      </c>
      <c r="P124" s="215">
        <f>IF(kwantylowa!$C30=O$1,'wg H_Lorenc'!$C30,0)</f>
        <v>0</v>
      </c>
      <c r="Q124" s="215">
        <f>IF(kwantylowa!$D30=O$1,'wg H_Lorenc'!$D30,0)</f>
        <v>0</v>
      </c>
      <c r="R124" s="215">
        <f>IF(kwantylowa!$E30=O$1,'wg H_Lorenc'!$E30,0)</f>
        <v>0</v>
      </c>
      <c r="S124" s="215">
        <f>IF(kwantylowa!$F30=O$1,'wg H_Lorenc'!$F30,0)</f>
        <v>0</v>
      </c>
      <c r="T124" s="215">
        <f>IF(kwantylowa!$G30=O$1,'wg H_Lorenc'!$G30,0)</f>
        <v>0</v>
      </c>
      <c r="U124" s="215">
        <f>IF(kwantylowa!$H30=O$1,'wg H_Lorenc'!$H30,0)</f>
        <v>0</v>
      </c>
      <c r="V124" s="215">
        <f>IF(kwantylowa!$I30=O$1,'wg H_Lorenc'!$I30,0)</f>
        <v>0</v>
      </c>
      <c r="W124" s="215">
        <f>IF(kwantylowa!$J30=O$1,'wg H_Lorenc'!$J30,0)</f>
        <v>0</v>
      </c>
      <c r="X124" s="215">
        <f>IF(kwantylowa!$K30=O$1,'wg H_Lorenc'!$K30,0)</f>
        <v>0</v>
      </c>
      <c r="Y124" s="215">
        <f>IF(kwantylowa!$L30=O$1,'wg H_Lorenc'!$L30,0)</f>
        <v>0</v>
      </c>
      <c r="Z124" s="215">
        <f>IF(kwantylowa!$M30=O$1,'wg H_Lorenc'!$M30,0)</f>
        <v>0</v>
      </c>
      <c r="AB124" s="215">
        <f>IF(kwantylowa!$B30=AB$1,'wg H_Lorenc'!$B30,0)</f>
        <v>0</v>
      </c>
      <c r="AC124" s="215">
        <f>IF(kwantylowa!$C30=AB$1,'wg H_Lorenc'!$C30,0)</f>
        <v>0</v>
      </c>
      <c r="AD124" s="215">
        <f>IF(kwantylowa!$D30=AB$1,'wg H_Lorenc'!$D30,0)</f>
        <v>0</v>
      </c>
      <c r="AE124" s="215">
        <f>IF(kwantylowa!$E30=AB$1,'wg H_Lorenc'!$E30,0)</f>
        <v>0</v>
      </c>
      <c r="AF124" s="215">
        <f>IF(kwantylowa!$F30=AB$1,'wg H_Lorenc'!$F30,0)</f>
        <v>0</v>
      </c>
      <c r="AG124" s="215">
        <f>IF(kwantylowa!$G30=AB$1,'wg H_Lorenc'!$G30,0)</f>
        <v>0</v>
      </c>
      <c r="AH124" s="215">
        <f>IF(kwantylowa!$H30=AB$1,'wg H_Lorenc'!$H30,0)</f>
        <v>0</v>
      </c>
      <c r="AI124" s="215">
        <f>IF(kwantylowa!$I30=AB$1,'wg H_Lorenc'!$I30,0)</f>
        <v>0</v>
      </c>
      <c r="AJ124" s="215">
        <f>IF(kwantylowa!$J30=AB$1,'wg H_Lorenc'!$J30,0)</f>
        <v>0</v>
      </c>
      <c r="AK124" s="215">
        <f>IF(kwantylowa!$K30=AB$1,'wg H_Lorenc'!$K30,0)</f>
        <v>0</v>
      </c>
      <c r="AL124" s="215">
        <f>IF(kwantylowa!$L30=AB$1,'wg H_Lorenc'!$L30,0)</f>
        <v>0</v>
      </c>
      <c r="AM124" s="215">
        <f>IF(kwantylowa!$M30=AB$1,'wg H_Lorenc'!$M30,0)</f>
        <v>3</v>
      </c>
      <c r="AO124" s="215">
        <f>IF(kwantylowa!$B30=AO$1,'wg H_Lorenc'!$B30,0)</f>
        <v>0</v>
      </c>
      <c r="AP124" s="215">
        <f>IF(kwantylowa!$C30=AO$1,'wg H_Lorenc'!$C30,0)</f>
        <v>0</v>
      </c>
      <c r="AQ124" s="215">
        <f>IF(kwantylowa!$D30=AO$1,'wg H_Lorenc'!$D30,0)</f>
        <v>0</v>
      </c>
      <c r="AR124" s="215">
        <f>IF(kwantylowa!$E30=AO$1,'wg H_Lorenc'!$E30,0)</f>
        <v>0</v>
      </c>
      <c r="AS124" s="215">
        <f>IF(kwantylowa!$F30=AO$1,'wg H_Lorenc'!$F30,0)</f>
        <v>0</v>
      </c>
      <c r="AT124" s="215">
        <f>IF(kwantylowa!$G30=AO$1,'wg H_Lorenc'!$G30,0)</f>
        <v>0</v>
      </c>
      <c r="AU124" s="215">
        <f>IF(kwantylowa!$H30=AO$1,'wg H_Lorenc'!$H30,0)</f>
        <v>0</v>
      </c>
      <c r="AV124" s="215">
        <f>IF(kwantylowa!$I30=AO$1,'wg H_Lorenc'!$I30,0)</f>
        <v>0</v>
      </c>
      <c r="AW124" s="215">
        <f>IF(kwantylowa!$J30=AO$1,'wg H_Lorenc'!$J30,0)</f>
        <v>0</v>
      </c>
      <c r="AX124" s="215">
        <f>IF(kwantylowa!$K30=AO$1,'wg H_Lorenc'!$K30,0)</f>
        <v>0</v>
      </c>
      <c r="AY124" s="215">
        <f>IF(kwantylowa!$L30=AO$1,'wg H_Lorenc'!$L30,0)</f>
        <v>0</v>
      </c>
      <c r="AZ124" s="215">
        <f>IF(kwantylowa!$M30=AO$1,'wg H_Lorenc'!$M30,0)</f>
        <v>0</v>
      </c>
      <c r="BB124" s="215">
        <f>IF(kwantylowa!$B30=BB$1,'wg H_Lorenc'!$B30,0)</f>
        <v>3</v>
      </c>
      <c r="BC124" s="215">
        <f>IF(kwantylowa!$C30=BB$1,'wg H_Lorenc'!$C30,0)</f>
        <v>0</v>
      </c>
      <c r="BD124" s="215">
        <f>IF(kwantylowa!$D30=BB$1,'wg H_Lorenc'!$D30,0)</f>
        <v>0</v>
      </c>
      <c r="BE124" s="215">
        <f>IF(kwantylowa!$E30=BB$1,'wg H_Lorenc'!$E30,0)</f>
        <v>0</v>
      </c>
      <c r="BF124" s="215">
        <f>IF(kwantylowa!$F30=BB$1,'wg H_Lorenc'!$F30,0)</f>
        <v>5</v>
      </c>
      <c r="BG124" s="215">
        <f>IF(kwantylowa!$G30=BB$1,'wg H_Lorenc'!$G30,0)</f>
        <v>0</v>
      </c>
      <c r="BH124" s="215">
        <f>IF(kwantylowa!$H30=BB$1,'wg H_Lorenc'!$H30,0)</f>
        <v>0</v>
      </c>
      <c r="BI124" s="215">
        <f>IF(kwantylowa!$I30=BB$1,'wg H_Lorenc'!$I30,0)</f>
        <v>0</v>
      </c>
      <c r="BJ124" s="215">
        <f>IF(kwantylowa!$J30=BB$1,'wg H_Lorenc'!$J30,0)</f>
        <v>0</v>
      </c>
      <c r="BK124" s="215">
        <f>IF(kwantylowa!$K30=BB$1,'wg H_Lorenc'!$K30,0)</f>
        <v>0</v>
      </c>
      <c r="BL124" s="215">
        <f>IF(kwantylowa!$L30=BB$1,'wg H_Lorenc'!$L30,0)</f>
        <v>0</v>
      </c>
      <c r="BM124" s="215">
        <f>IF(kwantylowa!$M30=BB$1,'wg H_Lorenc'!$M30,0)</f>
        <v>0</v>
      </c>
      <c r="BO124" s="215">
        <f>IF(kwantylowa!$B30=BO$1,'wg H_Lorenc'!$B30,0)</f>
        <v>0</v>
      </c>
      <c r="BP124" s="215">
        <f>IF(kwantylowa!$C30=BO$1,'wg H_Lorenc'!$C30,0)</f>
        <v>5</v>
      </c>
      <c r="BQ124" s="215">
        <f>IF(kwantylowa!$D30=BO$1,'wg H_Lorenc'!$D30,0)</f>
        <v>0</v>
      </c>
      <c r="BR124" s="215">
        <f>IF(kwantylowa!$E30=BO$1,'wg H_Lorenc'!$E30,0)</f>
        <v>0</v>
      </c>
      <c r="BS124" s="215">
        <f>IF(kwantylowa!$F30=BO$1,'wg H_Lorenc'!$F30,0)</f>
        <v>0</v>
      </c>
      <c r="BT124" s="215">
        <f>IF(kwantylowa!$G30=BO$1,'wg H_Lorenc'!$G30,0)</f>
        <v>0</v>
      </c>
      <c r="BU124" s="215">
        <f>IF(kwantylowa!$H30=BO$1,'wg H_Lorenc'!$H30,0)</f>
        <v>0</v>
      </c>
      <c r="BV124" s="215">
        <f>IF(kwantylowa!$I30=BO$1,'wg H_Lorenc'!$I30,0)</f>
        <v>6</v>
      </c>
      <c r="BW124" s="215">
        <f>IF(kwantylowa!$J30=BO$1,'wg H_Lorenc'!$J30,0)</f>
        <v>0</v>
      </c>
      <c r="BX124" s="215">
        <f>IF(kwantylowa!$K30=BO$1,'wg H_Lorenc'!$K30,0)</f>
        <v>0</v>
      </c>
      <c r="BY124" s="215">
        <f>IF(kwantylowa!$L30=BO$1,'wg H_Lorenc'!$L30,0)</f>
        <v>6</v>
      </c>
      <c r="BZ124" s="215">
        <f>IF(kwantylowa!$M30=BO$1,'wg H_Lorenc'!$M30,0)</f>
        <v>0</v>
      </c>
      <c r="CB124" s="215">
        <f>IF(kwantylowa!$B30=CB$1,'wg H_Lorenc'!$B30,0)</f>
        <v>0</v>
      </c>
      <c r="CC124" s="215">
        <f>IF(kwantylowa!$C30=CB$1,'wg H_Lorenc'!$C30,0)</f>
        <v>0</v>
      </c>
      <c r="CD124" s="215">
        <f>IF(kwantylowa!$D30=CB$1,'wg H_Lorenc'!$D30,0)</f>
        <v>0</v>
      </c>
      <c r="CE124" s="215">
        <f>IF(kwantylowa!$E30=CB$1,'wg H_Lorenc'!$E30,0)</f>
        <v>0</v>
      </c>
      <c r="CF124" s="215">
        <f>IF(kwantylowa!$F30=CB$1,'wg H_Lorenc'!$F30,0)</f>
        <v>0</v>
      </c>
      <c r="CG124" s="215">
        <f>IF(kwantylowa!$G30=CB$1,'wg H_Lorenc'!$G30,0)</f>
        <v>0</v>
      </c>
      <c r="CH124" s="215">
        <f>IF(kwantylowa!$H30=CB$1,'wg H_Lorenc'!$H30,0)</f>
        <v>0</v>
      </c>
      <c r="CI124" s="215">
        <f>IF(kwantylowa!$I30=CB$1,'wg H_Lorenc'!$I30,0)</f>
        <v>0</v>
      </c>
      <c r="CJ124" s="215">
        <f>IF(kwantylowa!$J30=CB$1,'wg H_Lorenc'!$J30,0)</f>
        <v>0</v>
      </c>
      <c r="CK124" s="215">
        <f>IF(kwantylowa!$K30=CB$1,'wg H_Lorenc'!$K30,0)</f>
        <v>0</v>
      </c>
      <c r="CL124" s="215">
        <f>IF(kwantylowa!$L30=CB$1,'wg H_Lorenc'!$L30,0)</f>
        <v>0</v>
      </c>
      <c r="CM124" s="215">
        <f>IF(kwantylowa!$M30=CB$1,'wg H_Lorenc'!$M30,0)</f>
        <v>0</v>
      </c>
      <c r="CO124" s="215">
        <f>IF(kwantylowa!$B30=CO$1,'wg H_Lorenc'!$B30,0)</f>
        <v>0</v>
      </c>
      <c r="CP124" s="215">
        <f>IF(kwantylowa!$C30=CO$1,'wg H_Lorenc'!$C30,0)</f>
        <v>0</v>
      </c>
      <c r="CQ124" s="215">
        <f>IF(kwantylowa!$D30=CO$1,'wg H_Lorenc'!$D30,0)</f>
        <v>0</v>
      </c>
      <c r="CR124" s="215">
        <f>IF(kwantylowa!$E30=CO$1,'wg H_Lorenc'!$E30,0)</f>
        <v>0</v>
      </c>
      <c r="CS124" s="215">
        <f>IF(kwantylowa!$F30=CO$1,'wg H_Lorenc'!$F30,0)</f>
        <v>0</v>
      </c>
      <c r="CT124" s="215">
        <f>IF(kwantylowa!$G30=CO$1,'wg H_Lorenc'!$G30,0)</f>
        <v>0</v>
      </c>
      <c r="CU124" s="215">
        <f>IF(kwantylowa!$H30=CO$1,'wg H_Lorenc'!$H30,0)</f>
        <v>0</v>
      </c>
      <c r="CV124" s="215">
        <f>IF(kwantylowa!$I30=CO$1,'wg H_Lorenc'!$I30,0)</f>
        <v>0</v>
      </c>
      <c r="CW124" s="215">
        <f>IF(kwantylowa!$J30=CO$1,'wg H_Lorenc'!$J30,0)</f>
        <v>0</v>
      </c>
      <c r="CX124" s="215">
        <f>IF(kwantylowa!$K30=CO$1,'wg H_Lorenc'!$K30,0)</f>
        <v>6</v>
      </c>
      <c r="CY124" s="215">
        <f>IF(kwantylowa!$L30=CO$1,'wg H_Lorenc'!$L30,0)</f>
        <v>0</v>
      </c>
      <c r="CZ124" s="215">
        <f>IF(kwantylowa!$M30=CO$1,'wg H_Lorenc'!$M30,0)</f>
        <v>0</v>
      </c>
      <c r="DB124" s="215">
        <f>IF(kwantylowa!$B30=DB$1,'wg H_Lorenc'!$B30,0)</f>
        <v>0</v>
      </c>
      <c r="DC124" s="215">
        <f>IF(kwantylowa!$C30=DB$1,'wg H_Lorenc'!$C30,0)</f>
        <v>0</v>
      </c>
      <c r="DD124" s="215">
        <f>IF(kwantylowa!$D30=DB$1,'wg H_Lorenc'!$D30,0)</f>
        <v>6</v>
      </c>
      <c r="DE124" s="215">
        <f>IF(kwantylowa!$E30=DB$1,'wg H_Lorenc'!$E30,0)</f>
        <v>0</v>
      </c>
      <c r="DF124" s="215">
        <f>IF(kwantylowa!$F30=DB$1,'wg H_Lorenc'!$F30,0)</f>
        <v>0</v>
      </c>
      <c r="DG124" s="215">
        <f>IF(kwantylowa!$G30=DB$1,'wg H_Lorenc'!$G30,0)</f>
        <v>0</v>
      </c>
      <c r="DH124" s="215">
        <f>IF(kwantylowa!$H30=DB$1,'wg H_Lorenc'!$H30,0)</f>
        <v>8</v>
      </c>
      <c r="DI124" s="215">
        <f>IF(kwantylowa!$I30=DB$1,'wg H_Lorenc'!$I30,0)</f>
        <v>0</v>
      </c>
      <c r="DJ124" s="215">
        <f>IF(kwantylowa!$J30=DB$1,'wg H_Lorenc'!$J30,0)</f>
        <v>0</v>
      </c>
      <c r="DK124" s="215">
        <f>IF(kwantylowa!$K30=DB$1,'wg H_Lorenc'!$K30,0)</f>
        <v>0</v>
      </c>
      <c r="DL124" s="215">
        <f>IF(kwantylowa!$L30=DB$1,'wg H_Lorenc'!$L30,0)</f>
        <v>0</v>
      </c>
      <c r="DM124" s="215">
        <f>IF(kwantylowa!$M30=DB$1,'wg H_Lorenc'!$M30,0)</f>
        <v>0</v>
      </c>
      <c r="DO124" s="215">
        <f>IF(kwantylowa!$B30=DO$1,'wg H_Lorenc'!$B30,0)</f>
        <v>0</v>
      </c>
      <c r="DP124" s="215">
        <f>IF(kwantylowa!$C30=DO$1,'wg H_Lorenc'!$C30,0)</f>
        <v>0</v>
      </c>
      <c r="DQ124" s="215">
        <f>IF(kwantylowa!$D30=DO$1,'wg H_Lorenc'!$D30,0)</f>
        <v>0</v>
      </c>
      <c r="DR124" s="215">
        <f>IF(kwantylowa!$E30=DO$1,'wg H_Lorenc'!$E30,0)</f>
        <v>6</v>
      </c>
      <c r="DS124" s="215">
        <f>IF(kwantylowa!$F30=DO$1,'wg H_Lorenc'!$F30,0)</f>
        <v>0</v>
      </c>
      <c r="DT124" s="215">
        <f>IF(kwantylowa!$G30=DO$1,'wg H_Lorenc'!$G30,0)</f>
        <v>0</v>
      </c>
      <c r="DU124" s="215">
        <f>IF(kwantylowa!$H30=DO$1,'wg H_Lorenc'!$H30,0)</f>
        <v>0</v>
      </c>
      <c r="DV124" s="215">
        <f>IF(kwantylowa!$I30=DO$1,'wg H_Lorenc'!$I30,0)</f>
        <v>0</v>
      </c>
      <c r="DW124" s="215">
        <f>IF(kwantylowa!$J30=DO$1,'wg H_Lorenc'!$J30,0)</f>
        <v>0</v>
      </c>
      <c r="DX124" s="215">
        <f>IF(kwantylowa!$K30=DO$1,'wg H_Lorenc'!$K30,0)</f>
        <v>0</v>
      </c>
      <c r="DY124" s="215">
        <f>IF(kwantylowa!$L30=DO$1,'wg H_Lorenc'!$L30,0)</f>
        <v>0</v>
      </c>
      <c r="DZ124" s="215">
        <f>IF(kwantylowa!$M30=DO$1,'wg H_Lorenc'!$M30,0)</f>
        <v>0</v>
      </c>
      <c r="EB124" s="215">
        <f>IF(kwantylowa!$B30=EB$1,'wg H_Lorenc'!$B30,0)</f>
        <v>0</v>
      </c>
      <c r="EC124" s="215">
        <f>IF(kwantylowa!$C30=EB$1,'wg H_Lorenc'!$C30,0)</f>
        <v>0</v>
      </c>
      <c r="ED124" s="215">
        <f>IF(kwantylowa!$D30=EB$1,'wg H_Lorenc'!$D30,0)</f>
        <v>0</v>
      </c>
      <c r="EE124" s="215">
        <f>IF(kwantylowa!$E30=EB$1,'wg H_Lorenc'!$E30,0)</f>
        <v>0</v>
      </c>
      <c r="EF124" s="215">
        <f>IF(kwantylowa!$F30=EB$1,'wg H_Lorenc'!$F30,0)</f>
        <v>0</v>
      </c>
      <c r="EG124" s="215">
        <f>IF(kwantylowa!$G30=EB$1,'wg H_Lorenc'!$G30,0)</f>
        <v>8</v>
      </c>
      <c r="EH124" s="215">
        <f>IF(kwantylowa!$H30=EB$1,'wg H_Lorenc'!$H30,0)</f>
        <v>0</v>
      </c>
      <c r="EI124" s="215">
        <f>IF(kwantylowa!$I30=EB$1,'wg H_Lorenc'!$I30,0)</f>
        <v>0</v>
      </c>
      <c r="EJ124" s="215">
        <f>IF(kwantylowa!$J30=EB$1,'wg H_Lorenc'!$J30,0)</f>
        <v>0</v>
      </c>
      <c r="EK124" s="215">
        <f>IF(kwantylowa!$K30=EB$1,'wg H_Lorenc'!$K30,0)</f>
        <v>0</v>
      </c>
      <c r="EL124" s="215">
        <f>IF(kwantylowa!$L30=EB$1,'wg H_Lorenc'!$L30,0)</f>
        <v>0</v>
      </c>
      <c r="EM124" s="215">
        <f>IF(kwantylowa!$M30=EB$1,'wg H_Lorenc'!$M30,0)</f>
        <v>0</v>
      </c>
    </row>
    <row r="125" spans="1:143" ht="12.75">
      <c r="A125" s="133">
        <f>'w-wa'!A30</f>
        <v>1807</v>
      </c>
      <c r="B125" s="215">
        <f>IF(kwantylowa!B31=$A$1,'wg H_Lorenc'!B31,0)</f>
        <v>0</v>
      </c>
      <c r="C125" s="215">
        <f>IF(kwantylowa!C31=$A$1,'wg H_Lorenc'!C31,0)</f>
        <v>0</v>
      </c>
      <c r="D125" s="215">
        <f>IF(kwantylowa!D31=$A$1,'wg H_Lorenc'!D31,0)</f>
        <v>0</v>
      </c>
      <c r="E125" s="215">
        <f>IF(kwantylowa!E31=$A$1,'wg H_Lorenc'!E31,0)</f>
        <v>0</v>
      </c>
      <c r="F125" s="215">
        <f>IF(kwantylowa!F31=$A$1,'wg H_Lorenc'!F31,0)</f>
        <v>0</v>
      </c>
      <c r="G125" s="215">
        <f>IF(kwantylowa!G31=$A$1,'wg H_Lorenc'!G31,0)</f>
        <v>0</v>
      </c>
      <c r="H125" s="215">
        <f>IF(kwantylowa!H31=$A$1,'wg H_Lorenc'!H31,0)</f>
        <v>0</v>
      </c>
      <c r="I125" s="215">
        <f>IF(kwantylowa!I31=$A$1,'wg H_Lorenc'!I31,0)</f>
        <v>1</v>
      </c>
      <c r="J125" s="215">
        <f>IF(kwantylowa!J31=$A$1,'wg H_Lorenc'!J31,0)</f>
        <v>0</v>
      </c>
      <c r="K125" s="215">
        <f>IF(kwantylowa!K31=$A$1,'wg H_Lorenc'!K31,0)</f>
        <v>0</v>
      </c>
      <c r="L125" s="215">
        <f>IF(kwantylowa!L31=$A$1,'wg H_Lorenc'!L31,0)</f>
        <v>0</v>
      </c>
      <c r="M125" s="215">
        <f>IF(kwantylowa!M31=$A$1,'wg H_Lorenc'!M31,0)</f>
        <v>0</v>
      </c>
      <c r="O125" s="215">
        <f>IF(kwantylowa!$B31=O$1,'wg H_Lorenc'!$B31,0)</f>
        <v>0</v>
      </c>
      <c r="P125" s="215">
        <f>IF(kwantylowa!$C31=O$1,'wg H_Lorenc'!$C31,0)</f>
        <v>0</v>
      </c>
      <c r="Q125" s="215">
        <f>IF(kwantylowa!$D31=O$1,'wg H_Lorenc'!$D31,0)</f>
        <v>0</v>
      </c>
      <c r="R125" s="215">
        <f>IF(kwantylowa!$E31=O$1,'wg H_Lorenc'!$E31,0)</f>
        <v>0</v>
      </c>
      <c r="S125" s="215">
        <f>IF(kwantylowa!$F31=O$1,'wg H_Lorenc'!$F31,0)</f>
        <v>0</v>
      </c>
      <c r="T125" s="215">
        <f>IF(kwantylowa!$G31=O$1,'wg H_Lorenc'!$G31,0)</f>
        <v>0</v>
      </c>
      <c r="U125" s="215">
        <f>IF(kwantylowa!$H31=O$1,'wg H_Lorenc'!$H31,0)</f>
        <v>0</v>
      </c>
      <c r="V125" s="215">
        <f>IF(kwantylowa!$I31=O$1,'wg H_Lorenc'!$I31,0)</f>
        <v>0</v>
      </c>
      <c r="W125" s="215">
        <f>IF(kwantylowa!$J31=O$1,'wg H_Lorenc'!$J31,0)</f>
        <v>0</v>
      </c>
      <c r="X125" s="215">
        <f>IF(kwantylowa!$K31=O$1,'wg H_Lorenc'!$K31,0)</f>
        <v>0</v>
      </c>
      <c r="Y125" s="215">
        <f>IF(kwantylowa!$L31=O$1,'wg H_Lorenc'!$L31,0)</f>
        <v>0</v>
      </c>
      <c r="Z125" s="215">
        <f>IF(kwantylowa!$M31=O$1,'wg H_Lorenc'!$M31,0)</f>
        <v>0</v>
      </c>
      <c r="AB125" s="215">
        <f>IF(kwantylowa!$B31=AB$1,'wg H_Lorenc'!$B31,0)</f>
        <v>0</v>
      </c>
      <c r="AC125" s="215">
        <f>IF(kwantylowa!$C31=AB$1,'wg H_Lorenc'!$C31,0)</f>
        <v>0</v>
      </c>
      <c r="AD125" s="215">
        <f>IF(kwantylowa!$D31=AB$1,'wg H_Lorenc'!$D31,0)</f>
        <v>0</v>
      </c>
      <c r="AE125" s="215">
        <f>IF(kwantylowa!$E31=AB$1,'wg H_Lorenc'!$E31,0)</f>
        <v>0</v>
      </c>
      <c r="AF125" s="215">
        <f>IF(kwantylowa!$F31=AB$1,'wg H_Lorenc'!$F31,0)</f>
        <v>0</v>
      </c>
      <c r="AG125" s="215">
        <f>IF(kwantylowa!$G31=AB$1,'wg H_Lorenc'!$G31,0)</f>
        <v>0</v>
      </c>
      <c r="AH125" s="215">
        <f>IF(kwantylowa!$H31=AB$1,'wg H_Lorenc'!$H31,0)</f>
        <v>0</v>
      </c>
      <c r="AI125" s="215">
        <f>IF(kwantylowa!$I31=AB$1,'wg H_Lorenc'!$I31,0)</f>
        <v>0</v>
      </c>
      <c r="AJ125" s="215">
        <f>IF(kwantylowa!$J31=AB$1,'wg H_Lorenc'!$J31,0)</f>
        <v>0</v>
      </c>
      <c r="AK125" s="215">
        <f>IF(kwantylowa!$K31=AB$1,'wg H_Lorenc'!$K31,0)</f>
        <v>0</v>
      </c>
      <c r="AL125" s="215">
        <f>IF(kwantylowa!$L31=AB$1,'wg H_Lorenc'!$L31,0)</f>
        <v>0</v>
      </c>
      <c r="AM125" s="215">
        <f>IF(kwantylowa!$M31=AB$1,'wg H_Lorenc'!$M31,0)</f>
        <v>0</v>
      </c>
      <c r="AO125" s="215">
        <f>IF(kwantylowa!$B31=AO$1,'wg H_Lorenc'!$B31,0)</f>
        <v>0</v>
      </c>
      <c r="AP125" s="215">
        <f>IF(kwantylowa!$C31=AO$1,'wg H_Lorenc'!$C31,0)</f>
        <v>0</v>
      </c>
      <c r="AQ125" s="215">
        <f>IF(kwantylowa!$D31=AO$1,'wg H_Lorenc'!$D31,0)</f>
        <v>0</v>
      </c>
      <c r="AR125" s="215">
        <f>IF(kwantylowa!$E31=AO$1,'wg H_Lorenc'!$E31,0)</f>
        <v>0</v>
      </c>
      <c r="AS125" s="215">
        <f>IF(kwantylowa!$F31=AO$1,'wg H_Lorenc'!$F31,0)</f>
        <v>0</v>
      </c>
      <c r="AT125" s="215">
        <f>IF(kwantylowa!$G31=AO$1,'wg H_Lorenc'!$G31,0)</f>
        <v>0</v>
      </c>
      <c r="AU125" s="215">
        <f>IF(kwantylowa!$H31=AO$1,'wg H_Lorenc'!$H31,0)</f>
        <v>0</v>
      </c>
      <c r="AV125" s="215">
        <f>IF(kwantylowa!$I31=AO$1,'wg H_Lorenc'!$I31,0)</f>
        <v>0</v>
      </c>
      <c r="AW125" s="215">
        <f>IF(kwantylowa!$J31=AO$1,'wg H_Lorenc'!$J31,0)</f>
        <v>0</v>
      </c>
      <c r="AX125" s="215">
        <f>IF(kwantylowa!$K31=AO$1,'wg H_Lorenc'!$K31,0)</f>
        <v>0</v>
      </c>
      <c r="AY125" s="215">
        <f>IF(kwantylowa!$L31=AO$1,'wg H_Lorenc'!$L31,0)</f>
        <v>0</v>
      </c>
      <c r="AZ125" s="215">
        <f>IF(kwantylowa!$M31=AO$1,'wg H_Lorenc'!$M31,0)</f>
        <v>0</v>
      </c>
      <c r="BB125" s="215">
        <f>IF(kwantylowa!$B31=BB$1,'wg H_Lorenc'!$B31,0)</f>
        <v>0</v>
      </c>
      <c r="BC125" s="215">
        <f>IF(kwantylowa!$C31=BB$1,'wg H_Lorenc'!$C31,0)</f>
        <v>0</v>
      </c>
      <c r="BD125" s="215">
        <f>IF(kwantylowa!$D31=BB$1,'wg H_Lorenc'!$D31,0)</f>
        <v>0</v>
      </c>
      <c r="BE125" s="215">
        <f>IF(kwantylowa!$E31=BB$1,'wg H_Lorenc'!$E31,0)</f>
        <v>0</v>
      </c>
      <c r="BF125" s="215">
        <f>IF(kwantylowa!$F31=BB$1,'wg H_Lorenc'!$F31,0)</f>
        <v>0</v>
      </c>
      <c r="BG125" s="215">
        <f>IF(kwantylowa!$G31=BB$1,'wg H_Lorenc'!$G31,0)</f>
        <v>0</v>
      </c>
      <c r="BH125" s="215">
        <f>IF(kwantylowa!$H31=BB$1,'wg H_Lorenc'!$H31,0)</f>
        <v>5</v>
      </c>
      <c r="BI125" s="215">
        <f>IF(kwantylowa!$I31=BB$1,'wg H_Lorenc'!$I31,0)</f>
        <v>0</v>
      </c>
      <c r="BJ125" s="215">
        <f>IF(kwantylowa!$J31=BB$1,'wg H_Lorenc'!$J31,0)</f>
        <v>0</v>
      </c>
      <c r="BK125" s="215">
        <f>IF(kwantylowa!$K31=BB$1,'wg H_Lorenc'!$K31,0)</f>
        <v>0</v>
      </c>
      <c r="BL125" s="215">
        <f>IF(kwantylowa!$L31=BB$1,'wg H_Lorenc'!$L31,0)</f>
        <v>5</v>
      </c>
      <c r="BM125" s="215">
        <f>IF(kwantylowa!$M31=BB$1,'wg H_Lorenc'!$M31,0)</f>
        <v>0</v>
      </c>
      <c r="BO125" s="215">
        <f>IF(kwantylowa!$B31=BO$1,'wg H_Lorenc'!$B31,0)</f>
        <v>0</v>
      </c>
      <c r="BP125" s="215">
        <f>IF(kwantylowa!$C31=BO$1,'wg H_Lorenc'!$C31,0)</f>
        <v>0</v>
      </c>
      <c r="BQ125" s="215">
        <f>IF(kwantylowa!$D31=BO$1,'wg H_Lorenc'!$D31,0)</f>
        <v>0</v>
      </c>
      <c r="BR125" s="215">
        <f>IF(kwantylowa!$E31=BO$1,'wg H_Lorenc'!$E31,0)</f>
        <v>0</v>
      </c>
      <c r="BS125" s="215">
        <f>IF(kwantylowa!$F31=BO$1,'wg H_Lorenc'!$F31,0)</f>
        <v>0</v>
      </c>
      <c r="BT125" s="215">
        <f>IF(kwantylowa!$G31=BO$1,'wg H_Lorenc'!$G31,0)</f>
        <v>0</v>
      </c>
      <c r="BU125" s="215">
        <f>IF(kwantylowa!$H31=BO$1,'wg H_Lorenc'!$H31,0)</f>
        <v>0</v>
      </c>
      <c r="BV125" s="215">
        <f>IF(kwantylowa!$I31=BO$1,'wg H_Lorenc'!$I31,0)</f>
        <v>0</v>
      </c>
      <c r="BW125" s="215">
        <f>IF(kwantylowa!$J31=BO$1,'wg H_Lorenc'!$J31,0)</f>
        <v>0</v>
      </c>
      <c r="BX125" s="215">
        <f>IF(kwantylowa!$K31=BO$1,'wg H_Lorenc'!$K31,0)</f>
        <v>6</v>
      </c>
      <c r="BY125" s="215">
        <f>IF(kwantylowa!$L31=BO$1,'wg H_Lorenc'!$L31,0)</f>
        <v>0</v>
      </c>
      <c r="BZ125" s="215">
        <f>IF(kwantylowa!$M31=BO$1,'wg H_Lorenc'!$M31,0)</f>
        <v>0</v>
      </c>
      <c r="CB125" s="215">
        <f>IF(kwantylowa!$B31=CB$1,'wg H_Lorenc'!$B31,0)</f>
        <v>0</v>
      </c>
      <c r="CC125" s="215">
        <f>IF(kwantylowa!$C31=CB$1,'wg H_Lorenc'!$C31,0)</f>
        <v>5</v>
      </c>
      <c r="CD125" s="215">
        <f>IF(kwantylowa!$D31=CB$1,'wg H_Lorenc'!$D31,0)</f>
        <v>0</v>
      </c>
      <c r="CE125" s="215">
        <f>IF(kwantylowa!$E31=CB$1,'wg H_Lorenc'!$E31,0)</f>
        <v>0</v>
      </c>
      <c r="CF125" s="215">
        <f>IF(kwantylowa!$F31=CB$1,'wg H_Lorenc'!$F31,0)</f>
        <v>6</v>
      </c>
      <c r="CG125" s="215">
        <f>IF(kwantylowa!$G31=CB$1,'wg H_Lorenc'!$G31,0)</f>
        <v>6</v>
      </c>
      <c r="CH125" s="215">
        <f>IF(kwantylowa!$H31=CB$1,'wg H_Lorenc'!$H31,0)</f>
        <v>0</v>
      </c>
      <c r="CI125" s="215">
        <f>IF(kwantylowa!$I31=CB$1,'wg H_Lorenc'!$I31,0)</f>
        <v>0</v>
      </c>
      <c r="CJ125" s="215">
        <f>IF(kwantylowa!$J31=CB$1,'wg H_Lorenc'!$J31,0)</f>
        <v>6</v>
      </c>
      <c r="CK125" s="215">
        <f>IF(kwantylowa!$K31=CB$1,'wg H_Lorenc'!$K31,0)</f>
        <v>0</v>
      </c>
      <c r="CL125" s="215">
        <f>IF(kwantylowa!$L31=CB$1,'wg H_Lorenc'!$L31,0)</f>
        <v>0</v>
      </c>
      <c r="CM125" s="215">
        <f>IF(kwantylowa!$M31=CB$1,'wg H_Lorenc'!$M31,0)</f>
        <v>5</v>
      </c>
      <c r="CO125" s="215">
        <f>IF(kwantylowa!$B31=CO$1,'wg H_Lorenc'!$B31,0)</f>
        <v>5</v>
      </c>
      <c r="CP125" s="215">
        <f>IF(kwantylowa!$C31=CO$1,'wg H_Lorenc'!$C31,0)</f>
        <v>0</v>
      </c>
      <c r="CQ125" s="215">
        <f>IF(kwantylowa!$D31=CO$1,'wg H_Lorenc'!$D31,0)</f>
        <v>0</v>
      </c>
      <c r="CR125" s="215">
        <f>IF(kwantylowa!$E31=CO$1,'wg H_Lorenc'!$E31,0)</f>
        <v>0</v>
      </c>
      <c r="CS125" s="215">
        <f>IF(kwantylowa!$F31=CO$1,'wg H_Lorenc'!$F31,0)</f>
        <v>0</v>
      </c>
      <c r="CT125" s="215">
        <f>IF(kwantylowa!$G31=CO$1,'wg H_Lorenc'!$G31,0)</f>
        <v>0</v>
      </c>
      <c r="CU125" s="215">
        <f>IF(kwantylowa!$H31=CO$1,'wg H_Lorenc'!$H31,0)</f>
        <v>0</v>
      </c>
      <c r="CV125" s="215">
        <f>IF(kwantylowa!$I31=CO$1,'wg H_Lorenc'!$I31,0)</f>
        <v>0</v>
      </c>
      <c r="CW125" s="215">
        <f>IF(kwantylowa!$J31=CO$1,'wg H_Lorenc'!$J31,0)</f>
        <v>0</v>
      </c>
      <c r="CX125" s="215">
        <f>IF(kwantylowa!$K31=CO$1,'wg H_Lorenc'!$K31,0)</f>
        <v>0</v>
      </c>
      <c r="CY125" s="215">
        <f>IF(kwantylowa!$L31=CO$1,'wg H_Lorenc'!$L31,0)</f>
        <v>0</v>
      </c>
      <c r="CZ125" s="215">
        <f>IF(kwantylowa!$M31=CO$1,'wg H_Lorenc'!$M31,0)</f>
        <v>0</v>
      </c>
      <c r="DB125" s="215">
        <f>IF(kwantylowa!$B31=DB$1,'wg H_Lorenc'!$B31,0)</f>
        <v>0</v>
      </c>
      <c r="DC125" s="215">
        <f>IF(kwantylowa!$C31=DB$1,'wg H_Lorenc'!$C31,0)</f>
        <v>0</v>
      </c>
      <c r="DD125" s="215">
        <f>IF(kwantylowa!$D31=DB$1,'wg H_Lorenc'!$D31,0)</f>
        <v>0</v>
      </c>
      <c r="DE125" s="215">
        <f>IF(kwantylowa!$E31=DB$1,'wg H_Lorenc'!$E31,0)</f>
        <v>0</v>
      </c>
      <c r="DF125" s="215">
        <f>IF(kwantylowa!$F31=DB$1,'wg H_Lorenc'!$F31,0)</f>
        <v>0</v>
      </c>
      <c r="DG125" s="215">
        <f>IF(kwantylowa!$G31=DB$1,'wg H_Lorenc'!$G31,0)</f>
        <v>0</v>
      </c>
      <c r="DH125" s="215">
        <f>IF(kwantylowa!$H31=DB$1,'wg H_Lorenc'!$H31,0)</f>
        <v>0</v>
      </c>
      <c r="DI125" s="215">
        <f>IF(kwantylowa!$I31=DB$1,'wg H_Lorenc'!$I31,0)</f>
        <v>0</v>
      </c>
      <c r="DJ125" s="215">
        <f>IF(kwantylowa!$J31=DB$1,'wg H_Lorenc'!$J31,0)</f>
        <v>0</v>
      </c>
      <c r="DK125" s="215">
        <f>IF(kwantylowa!$K31=DB$1,'wg H_Lorenc'!$K31,0)</f>
        <v>0</v>
      </c>
      <c r="DL125" s="215">
        <f>IF(kwantylowa!$L31=DB$1,'wg H_Lorenc'!$L31,0)</f>
        <v>0</v>
      </c>
      <c r="DM125" s="215">
        <f>IF(kwantylowa!$M31=DB$1,'wg H_Lorenc'!$M31,0)</f>
        <v>0</v>
      </c>
      <c r="DO125" s="215">
        <f>IF(kwantylowa!$B31=DO$1,'wg H_Lorenc'!$B31,0)</f>
        <v>0</v>
      </c>
      <c r="DP125" s="215">
        <f>IF(kwantylowa!$C31=DO$1,'wg H_Lorenc'!$C31,0)</f>
        <v>0</v>
      </c>
      <c r="DQ125" s="215">
        <f>IF(kwantylowa!$D31=DO$1,'wg H_Lorenc'!$D31,0)</f>
        <v>0</v>
      </c>
      <c r="DR125" s="215">
        <f>IF(kwantylowa!$E31=DO$1,'wg H_Lorenc'!$E31,0)</f>
        <v>0</v>
      </c>
      <c r="DS125" s="215">
        <f>IF(kwantylowa!$F31=DO$1,'wg H_Lorenc'!$F31,0)</f>
        <v>0</v>
      </c>
      <c r="DT125" s="215">
        <f>IF(kwantylowa!$G31=DO$1,'wg H_Lorenc'!$G31,0)</f>
        <v>0</v>
      </c>
      <c r="DU125" s="215">
        <f>IF(kwantylowa!$H31=DO$1,'wg H_Lorenc'!$H31,0)</f>
        <v>0</v>
      </c>
      <c r="DV125" s="215">
        <f>IF(kwantylowa!$I31=DO$1,'wg H_Lorenc'!$I31,0)</f>
        <v>0</v>
      </c>
      <c r="DW125" s="215">
        <f>IF(kwantylowa!$J31=DO$1,'wg H_Lorenc'!$J31,0)</f>
        <v>0</v>
      </c>
      <c r="DX125" s="215">
        <f>IF(kwantylowa!$K31=DO$1,'wg H_Lorenc'!$K31,0)</f>
        <v>0</v>
      </c>
      <c r="DY125" s="215">
        <f>IF(kwantylowa!$L31=DO$1,'wg H_Lorenc'!$L31,0)</f>
        <v>0</v>
      </c>
      <c r="DZ125" s="215">
        <f>IF(kwantylowa!$M31=DO$1,'wg H_Lorenc'!$M31,0)</f>
        <v>0</v>
      </c>
      <c r="EB125" s="215">
        <f>IF(kwantylowa!$B31=EB$1,'wg H_Lorenc'!$B31,0)</f>
        <v>0</v>
      </c>
      <c r="EC125" s="215">
        <f>IF(kwantylowa!$C31=EB$1,'wg H_Lorenc'!$C31,0)</f>
        <v>0</v>
      </c>
      <c r="ED125" s="215">
        <f>IF(kwantylowa!$D31=EB$1,'wg H_Lorenc'!$D31,0)</f>
        <v>7</v>
      </c>
      <c r="EE125" s="215">
        <f>IF(kwantylowa!$E31=EB$1,'wg H_Lorenc'!$E31,0)</f>
        <v>7</v>
      </c>
      <c r="EF125" s="215">
        <f>IF(kwantylowa!$F31=EB$1,'wg H_Lorenc'!$F31,0)</f>
        <v>0</v>
      </c>
      <c r="EG125" s="215">
        <f>IF(kwantylowa!$G31=EB$1,'wg H_Lorenc'!$G31,0)</f>
        <v>0</v>
      </c>
      <c r="EH125" s="215">
        <f>IF(kwantylowa!$H31=EB$1,'wg H_Lorenc'!$H31,0)</f>
        <v>0</v>
      </c>
      <c r="EI125" s="215">
        <f>IF(kwantylowa!$I31=EB$1,'wg H_Lorenc'!$I31,0)</f>
        <v>0</v>
      </c>
      <c r="EJ125" s="215">
        <f>IF(kwantylowa!$J31=EB$1,'wg H_Lorenc'!$J31,0)</f>
        <v>0</v>
      </c>
      <c r="EK125" s="215">
        <f>IF(kwantylowa!$K31=EB$1,'wg H_Lorenc'!$K31,0)</f>
        <v>0</v>
      </c>
      <c r="EL125" s="215">
        <f>IF(kwantylowa!$L31=EB$1,'wg H_Lorenc'!$L31,0)</f>
        <v>0</v>
      </c>
      <c r="EM125" s="215">
        <f>IF(kwantylowa!$M31=EB$1,'wg H_Lorenc'!$M31,0)</f>
        <v>0</v>
      </c>
    </row>
    <row r="126" spans="1:143" ht="12.75">
      <c r="A126" s="133">
        <f>'w-wa'!A31</f>
        <v>1808</v>
      </c>
      <c r="B126" s="215">
        <f>IF(kwantylowa!B32=$A$1,'wg H_Lorenc'!B32,0)</f>
        <v>0</v>
      </c>
      <c r="C126" s="215">
        <f>IF(kwantylowa!C32=$A$1,'wg H_Lorenc'!C32,0)</f>
        <v>0</v>
      </c>
      <c r="D126" s="215">
        <f>IF(kwantylowa!D32=$A$1,'wg H_Lorenc'!D32,0)</f>
        <v>0</v>
      </c>
      <c r="E126" s="215">
        <f>IF(kwantylowa!E32=$A$1,'wg H_Lorenc'!E32,0)</f>
        <v>0</v>
      </c>
      <c r="F126" s="215">
        <f>IF(kwantylowa!F32=$A$1,'wg H_Lorenc'!F32,0)</f>
        <v>0</v>
      </c>
      <c r="G126" s="215">
        <f>IF(kwantylowa!G32=$A$1,'wg H_Lorenc'!G32,0)</f>
        <v>0</v>
      </c>
      <c r="H126" s="215">
        <f>IF(kwantylowa!H32=$A$1,'wg H_Lorenc'!H32,0)</f>
        <v>0</v>
      </c>
      <c r="I126" s="215">
        <f>IF(kwantylowa!I32=$A$1,'wg H_Lorenc'!I32,0)</f>
        <v>3</v>
      </c>
      <c r="J126" s="215">
        <f>IF(kwantylowa!J32=$A$1,'wg H_Lorenc'!J32,0)</f>
        <v>0</v>
      </c>
      <c r="K126" s="215">
        <f>IF(kwantylowa!K32=$A$1,'wg H_Lorenc'!K32,0)</f>
        <v>0</v>
      </c>
      <c r="L126" s="215">
        <f>IF(kwantylowa!L32=$A$1,'wg H_Lorenc'!L32,0)</f>
        <v>0</v>
      </c>
      <c r="M126" s="215">
        <f>IF(kwantylowa!M32=$A$1,'wg H_Lorenc'!M32,0)</f>
        <v>0</v>
      </c>
      <c r="O126" s="215">
        <f>IF(kwantylowa!$B32=O$1,'wg H_Lorenc'!$B32,0)</f>
        <v>0</v>
      </c>
      <c r="P126" s="215">
        <f>IF(kwantylowa!$C32=O$1,'wg H_Lorenc'!$C32,0)</f>
        <v>0</v>
      </c>
      <c r="Q126" s="215">
        <f>IF(kwantylowa!$D32=O$1,'wg H_Lorenc'!$D32,0)</f>
        <v>0</v>
      </c>
      <c r="R126" s="215">
        <f>IF(kwantylowa!$E32=O$1,'wg H_Lorenc'!$E32,0)</f>
        <v>0</v>
      </c>
      <c r="S126" s="215">
        <f>IF(kwantylowa!$F32=O$1,'wg H_Lorenc'!$F32,0)</f>
        <v>0</v>
      </c>
      <c r="T126" s="215">
        <f>IF(kwantylowa!$G32=O$1,'wg H_Lorenc'!$G32,0)</f>
        <v>0</v>
      </c>
      <c r="U126" s="215">
        <f>IF(kwantylowa!$H32=O$1,'wg H_Lorenc'!$H32,0)</f>
        <v>0</v>
      </c>
      <c r="V126" s="215">
        <f>IF(kwantylowa!$I32=O$1,'wg H_Lorenc'!$I32,0)</f>
        <v>0</v>
      </c>
      <c r="W126" s="215">
        <f>IF(kwantylowa!$J32=O$1,'wg H_Lorenc'!$J32,0)</f>
        <v>0</v>
      </c>
      <c r="X126" s="215">
        <f>IF(kwantylowa!$K32=O$1,'wg H_Lorenc'!$K32,0)</f>
        <v>0</v>
      </c>
      <c r="Y126" s="215">
        <f>IF(kwantylowa!$L32=O$1,'wg H_Lorenc'!$L32,0)</f>
        <v>0</v>
      </c>
      <c r="Z126" s="215">
        <f>IF(kwantylowa!$M32=O$1,'wg H_Lorenc'!$M32,0)</f>
        <v>0</v>
      </c>
      <c r="AB126" s="215">
        <f>IF(kwantylowa!$B32=AB$1,'wg H_Lorenc'!$B32,0)</f>
        <v>0</v>
      </c>
      <c r="AC126" s="215">
        <f>IF(kwantylowa!$C32=AB$1,'wg H_Lorenc'!$C32,0)</f>
        <v>0</v>
      </c>
      <c r="AD126" s="215">
        <f>IF(kwantylowa!$D32=AB$1,'wg H_Lorenc'!$D32,0)</f>
        <v>0</v>
      </c>
      <c r="AE126" s="215">
        <f>IF(kwantylowa!$E32=AB$1,'wg H_Lorenc'!$E32,0)</f>
        <v>0</v>
      </c>
      <c r="AF126" s="215">
        <f>IF(kwantylowa!$F32=AB$1,'wg H_Lorenc'!$F32,0)</f>
        <v>0</v>
      </c>
      <c r="AG126" s="215">
        <f>IF(kwantylowa!$G32=AB$1,'wg H_Lorenc'!$G32,0)</f>
        <v>0</v>
      </c>
      <c r="AH126" s="215">
        <f>IF(kwantylowa!$H32=AB$1,'wg H_Lorenc'!$H32,0)</f>
        <v>0</v>
      </c>
      <c r="AI126" s="215">
        <f>IF(kwantylowa!$I32=AB$1,'wg H_Lorenc'!$I32,0)</f>
        <v>0</v>
      </c>
      <c r="AJ126" s="215">
        <f>IF(kwantylowa!$J32=AB$1,'wg H_Lorenc'!$J32,0)</f>
        <v>4</v>
      </c>
      <c r="AK126" s="215">
        <f>IF(kwantylowa!$K32=AB$1,'wg H_Lorenc'!$K32,0)</f>
        <v>0</v>
      </c>
      <c r="AL126" s="215">
        <f>IF(kwantylowa!$L32=AB$1,'wg H_Lorenc'!$L32,0)</f>
        <v>0</v>
      </c>
      <c r="AM126" s="215">
        <f>IF(kwantylowa!$M32=AB$1,'wg H_Lorenc'!$M32,0)</f>
        <v>0</v>
      </c>
      <c r="AO126" s="215">
        <f>IF(kwantylowa!$B32=AO$1,'wg H_Lorenc'!$B32,0)</f>
        <v>0</v>
      </c>
      <c r="AP126" s="215">
        <f>IF(kwantylowa!$C32=AO$1,'wg H_Lorenc'!$C32,0)</f>
        <v>0</v>
      </c>
      <c r="AQ126" s="215">
        <f>IF(kwantylowa!$D32=AO$1,'wg H_Lorenc'!$D32,0)</f>
        <v>0</v>
      </c>
      <c r="AR126" s="215">
        <f>IF(kwantylowa!$E32=AO$1,'wg H_Lorenc'!$E32,0)</f>
        <v>0</v>
      </c>
      <c r="AS126" s="215">
        <f>IF(kwantylowa!$F32=AO$1,'wg H_Lorenc'!$F32,0)</f>
        <v>0</v>
      </c>
      <c r="AT126" s="215">
        <f>IF(kwantylowa!$G32=AO$1,'wg H_Lorenc'!$G32,0)</f>
        <v>0</v>
      </c>
      <c r="AU126" s="215">
        <f>IF(kwantylowa!$H32=AO$1,'wg H_Lorenc'!$H32,0)</f>
        <v>0</v>
      </c>
      <c r="AV126" s="215">
        <f>IF(kwantylowa!$I32=AO$1,'wg H_Lorenc'!$I32,0)</f>
        <v>0</v>
      </c>
      <c r="AW126" s="215">
        <f>IF(kwantylowa!$J32=AO$1,'wg H_Lorenc'!$J32,0)</f>
        <v>0</v>
      </c>
      <c r="AX126" s="215">
        <f>IF(kwantylowa!$K32=AO$1,'wg H_Lorenc'!$K32,0)</f>
        <v>0</v>
      </c>
      <c r="AY126" s="215">
        <f>IF(kwantylowa!$L32=AO$1,'wg H_Lorenc'!$L32,0)</f>
        <v>0</v>
      </c>
      <c r="AZ126" s="215">
        <f>IF(kwantylowa!$M32=AO$1,'wg H_Lorenc'!$M32,0)</f>
        <v>0</v>
      </c>
      <c r="BB126" s="215">
        <f>IF(kwantylowa!$B32=BB$1,'wg H_Lorenc'!$B32,0)</f>
        <v>0</v>
      </c>
      <c r="BC126" s="215">
        <f>IF(kwantylowa!$C32=BB$1,'wg H_Lorenc'!$C32,0)</f>
        <v>0</v>
      </c>
      <c r="BD126" s="215">
        <f>IF(kwantylowa!$D32=BB$1,'wg H_Lorenc'!$D32,0)</f>
        <v>0</v>
      </c>
      <c r="BE126" s="215">
        <f>IF(kwantylowa!$E32=BB$1,'wg H_Lorenc'!$E32,0)</f>
        <v>0</v>
      </c>
      <c r="BF126" s="215">
        <f>IF(kwantylowa!$F32=BB$1,'wg H_Lorenc'!$F32,0)</f>
        <v>0</v>
      </c>
      <c r="BG126" s="215">
        <f>IF(kwantylowa!$G32=BB$1,'wg H_Lorenc'!$G32,0)</f>
        <v>0</v>
      </c>
      <c r="BH126" s="215">
        <f>IF(kwantylowa!$H32=BB$1,'wg H_Lorenc'!$H32,0)</f>
        <v>5</v>
      </c>
      <c r="BI126" s="215">
        <f>IF(kwantylowa!$I32=BB$1,'wg H_Lorenc'!$I32,0)</f>
        <v>0</v>
      </c>
      <c r="BJ126" s="215">
        <f>IF(kwantylowa!$J32=BB$1,'wg H_Lorenc'!$J32,0)</f>
        <v>0</v>
      </c>
      <c r="BK126" s="215">
        <f>IF(kwantylowa!$K32=BB$1,'wg H_Lorenc'!$K32,0)</f>
        <v>0</v>
      </c>
      <c r="BL126" s="215">
        <f>IF(kwantylowa!$L32=BB$1,'wg H_Lorenc'!$L32,0)</f>
        <v>0</v>
      </c>
      <c r="BM126" s="215">
        <f>IF(kwantylowa!$M32=BB$1,'wg H_Lorenc'!$M32,0)</f>
        <v>0</v>
      </c>
      <c r="BO126" s="215">
        <f>IF(kwantylowa!$B32=BO$1,'wg H_Lorenc'!$B32,0)</f>
        <v>0</v>
      </c>
      <c r="BP126" s="215">
        <f>IF(kwantylowa!$C32=BO$1,'wg H_Lorenc'!$C32,0)</f>
        <v>0</v>
      </c>
      <c r="BQ126" s="215">
        <f>IF(kwantylowa!$D32=BO$1,'wg H_Lorenc'!$D32,0)</f>
        <v>0</v>
      </c>
      <c r="BR126" s="215">
        <f>IF(kwantylowa!$E32=BO$1,'wg H_Lorenc'!$E32,0)</f>
        <v>0</v>
      </c>
      <c r="BS126" s="215">
        <f>IF(kwantylowa!$F32=BO$1,'wg H_Lorenc'!$F32,0)</f>
        <v>0</v>
      </c>
      <c r="BT126" s="215">
        <f>IF(kwantylowa!$G32=BO$1,'wg H_Lorenc'!$G32,0)</f>
        <v>6</v>
      </c>
      <c r="BU126" s="215">
        <f>IF(kwantylowa!$H32=BO$1,'wg H_Lorenc'!$H32,0)</f>
        <v>0</v>
      </c>
      <c r="BV126" s="215">
        <f>IF(kwantylowa!$I32=BO$1,'wg H_Lorenc'!$I32,0)</f>
        <v>0</v>
      </c>
      <c r="BW126" s="215">
        <f>IF(kwantylowa!$J32=BO$1,'wg H_Lorenc'!$J32,0)</f>
        <v>0</v>
      </c>
      <c r="BX126" s="215">
        <f>IF(kwantylowa!$K32=BO$1,'wg H_Lorenc'!$K32,0)</f>
        <v>6</v>
      </c>
      <c r="BY126" s="215">
        <f>IF(kwantylowa!$L32=BO$1,'wg H_Lorenc'!$L32,0)</f>
        <v>0</v>
      </c>
      <c r="BZ126" s="215">
        <f>IF(kwantylowa!$M32=BO$1,'wg H_Lorenc'!$M32,0)</f>
        <v>0</v>
      </c>
      <c r="CB126" s="215">
        <f>IF(kwantylowa!$B32=CB$1,'wg H_Lorenc'!$B32,0)</f>
        <v>5</v>
      </c>
      <c r="CC126" s="215">
        <f>IF(kwantylowa!$C32=CB$1,'wg H_Lorenc'!$C32,0)</f>
        <v>0</v>
      </c>
      <c r="CD126" s="215">
        <f>IF(kwantylowa!$D32=CB$1,'wg H_Lorenc'!$D32,0)</f>
        <v>0</v>
      </c>
      <c r="CE126" s="215">
        <f>IF(kwantylowa!$E32=CB$1,'wg H_Lorenc'!$E32,0)</f>
        <v>0</v>
      </c>
      <c r="CF126" s="215">
        <f>IF(kwantylowa!$F32=CB$1,'wg H_Lorenc'!$F32,0)</f>
        <v>0</v>
      </c>
      <c r="CG126" s="215">
        <f>IF(kwantylowa!$G32=CB$1,'wg H_Lorenc'!$G32,0)</f>
        <v>0</v>
      </c>
      <c r="CH126" s="215">
        <f>IF(kwantylowa!$H32=CB$1,'wg H_Lorenc'!$H32,0)</f>
        <v>0</v>
      </c>
      <c r="CI126" s="215">
        <f>IF(kwantylowa!$I32=CB$1,'wg H_Lorenc'!$I32,0)</f>
        <v>0</v>
      </c>
      <c r="CJ126" s="215">
        <f>IF(kwantylowa!$J32=CB$1,'wg H_Lorenc'!$J32,0)</f>
        <v>0</v>
      </c>
      <c r="CK126" s="215">
        <f>IF(kwantylowa!$K32=CB$1,'wg H_Lorenc'!$K32,0)</f>
        <v>0</v>
      </c>
      <c r="CL126" s="215">
        <f>IF(kwantylowa!$L32=CB$1,'wg H_Lorenc'!$L32,0)</f>
        <v>0</v>
      </c>
      <c r="CM126" s="215">
        <f>IF(kwantylowa!$M32=CB$1,'wg H_Lorenc'!$M32,0)</f>
        <v>0</v>
      </c>
      <c r="CO126" s="215">
        <f>IF(kwantylowa!$B32=CO$1,'wg H_Lorenc'!$B32,0)</f>
        <v>0</v>
      </c>
      <c r="CP126" s="215">
        <f>IF(kwantylowa!$C32=CO$1,'wg H_Lorenc'!$C32,0)</f>
        <v>0</v>
      </c>
      <c r="CQ126" s="215">
        <f>IF(kwantylowa!$D32=CO$1,'wg H_Lorenc'!$D32,0)</f>
        <v>0</v>
      </c>
      <c r="CR126" s="215">
        <f>IF(kwantylowa!$E32=CO$1,'wg H_Lorenc'!$E32,0)</f>
        <v>0</v>
      </c>
      <c r="CS126" s="215">
        <f>IF(kwantylowa!$F32=CO$1,'wg H_Lorenc'!$F32,0)</f>
        <v>0</v>
      </c>
      <c r="CT126" s="215">
        <f>IF(kwantylowa!$G32=CO$1,'wg H_Lorenc'!$G32,0)</f>
        <v>0</v>
      </c>
      <c r="CU126" s="215">
        <f>IF(kwantylowa!$H32=CO$1,'wg H_Lorenc'!$H32,0)</f>
        <v>0</v>
      </c>
      <c r="CV126" s="215">
        <f>IF(kwantylowa!$I32=CO$1,'wg H_Lorenc'!$I32,0)</f>
        <v>0</v>
      </c>
      <c r="CW126" s="215">
        <f>IF(kwantylowa!$J32=CO$1,'wg H_Lorenc'!$J32,0)</f>
        <v>0</v>
      </c>
      <c r="CX126" s="215">
        <f>IF(kwantylowa!$K32=CO$1,'wg H_Lorenc'!$K32,0)</f>
        <v>0</v>
      </c>
      <c r="CY126" s="215">
        <f>IF(kwantylowa!$L32=CO$1,'wg H_Lorenc'!$L32,0)</f>
        <v>0</v>
      </c>
      <c r="CZ126" s="215">
        <f>IF(kwantylowa!$M32=CO$1,'wg H_Lorenc'!$M32,0)</f>
        <v>0</v>
      </c>
      <c r="DB126" s="215">
        <f>IF(kwantylowa!$B32=DB$1,'wg H_Lorenc'!$B32,0)</f>
        <v>0</v>
      </c>
      <c r="DC126" s="215">
        <f>IF(kwantylowa!$C32=DB$1,'wg H_Lorenc'!$C32,0)</f>
        <v>6</v>
      </c>
      <c r="DD126" s="215">
        <f>IF(kwantylowa!$D32=DB$1,'wg H_Lorenc'!$D32,0)</f>
        <v>0</v>
      </c>
      <c r="DE126" s="215">
        <f>IF(kwantylowa!$E32=DB$1,'wg H_Lorenc'!$E32,0)</f>
        <v>0</v>
      </c>
      <c r="DF126" s="215">
        <f>IF(kwantylowa!$F32=DB$1,'wg H_Lorenc'!$F32,0)</f>
        <v>6</v>
      </c>
      <c r="DG126" s="215">
        <f>IF(kwantylowa!$G32=DB$1,'wg H_Lorenc'!$G32,0)</f>
        <v>0</v>
      </c>
      <c r="DH126" s="215">
        <f>IF(kwantylowa!$H32=DB$1,'wg H_Lorenc'!$H32,0)</f>
        <v>0</v>
      </c>
      <c r="DI126" s="215">
        <f>IF(kwantylowa!$I32=DB$1,'wg H_Lorenc'!$I32,0)</f>
        <v>0</v>
      </c>
      <c r="DJ126" s="215">
        <f>IF(kwantylowa!$J32=DB$1,'wg H_Lorenc'!$J32,0)</f>
        <v>0</v>
      </c>
      <c r="DK126" s="215">
        <f>IF(kwantylowa!$K32=DB$1,'wg H_Lorenc'!$K32,0)</f>
        <v>0</v>
      </c>
      <c r="DL126" s="215">
        <f>IF(kwantylowa!$L32=DB$1,'wg H_Lorenc'!$L32,0)</f>
        <v>7</v>
      </c>
      <c r="DM126" s="215">
        <f>IF(kwantylowa!$M32=DB$1,'wg H_Lorenc'!$M32,0)</f>
        <v>0</v>
      </c>
      <c r="DO126" s="215">
        <f>IF(kwantylowa!$B32=DO$1,'wg H_Lorenc'!$B32,0)</f>
        <v>0</v>
      </c>
      <c r="DP126" s="215">
        <f>IF(kwantylowa!$C32=DO$1,'wg H_Lorenc'!$C32,0)</f>
        <v>0</v>
      </c>
      <c r="DQ126" s="215">
        <f>IF(kwantylowa!$D32=DO$1,'wg H_Lorenc'!$D32,0)</f>
        <v>0</v>
      </c>
      <c r="DR126" s="215">
        <f>IF(kwantylowa!$E32=DO$1,'wg H_Lorenc'!$E32,0)</f>
        <v>0</v>
      </c>
      <c r="DS126" s="215">
        <f>IF(kwantylowa!$F32=DO$1,'wg H_Lorenc'!$F32,0)</f>
        <v>0</v>
      </c>
      <c r="DT126" s="215">
        <f>IF(kwantylowa!$G32=DO$1,'wg H_Lorenc'!$G32,0)</f>
        <v>0</v>
      </c>
      <c r="DU126" s="215">
        <f>IF(kwantylowa!$H32=DO$1,'wg H_Lorenc'!$H32,0)</f>
        <v>0</v>
      </c>
      <c r="DV126" s="215">
        <f>IF(kwantylowa!$I32=DO$1,'wg H_Lorenc'!$I32,0)</f>
        <v>0</v>
      </c>
      <c r="DW126" s="215">
        <f>IF(kwantylowa!$J32=DO$1,'wg H_Lorenc'!$J32,0)</f>
        <v>0</v>
      </c>
      <c r="DX126" s="215">
        <f>IF(kwantylowa!$K32=DO$1,'wg H_Lorenc'!$K32,0)</f>
        <v>0</v>
      </c>
      <c r="DY126" s="215">
        <f>IF(kwantylowa!$L32=DO$1,'wg H_Lorenc'!$L32,0)</f>
        <v>0</v>
      </c>
      <c r="DZ126" s="215">
        <f>IF(kwantylowa!$M32=DO$1,'wg H_Lorenc'!$M32,0)</f>
        <v>0</v>
      </c>
      <c r="EB126" s="215">
        <f>IF(kwantylowa!$B32=EB$1,'wg H_Lorenc'!$B32,0)</f>
        <v>0</v>
      </c>
      <c r="EC126" s="215">
        <f>IF(kwantylowa!$C32=EB$1,'wg H_Lorenc'!$C32,0)</f>
        <v>0</v>
      </c>
      <c r="ED126" s="215">
        <f>IF(kwantylowa!$D32=EB$1,'wg H_Lorenc'!$D32,0)</f>
        <v>11</v>
      </c>
      <c r="EE126" s="215">
        <f>IF(kwantylowa!$E32=EB$1,'wg H_Lorenc'!$E32,0)</f>
        <v>8</v>
      </c>
      <c r="EF126" s="215">
        <f>IF(kwantylowa!$F32=EB$1,'wg H_Lorenc'!$F32,0)</f>
        <v>0</v>
      </c>
      <c r="EG126" s="215">
        <f>IF(kwantylowa!$G32=EB$1,'wg H_Lorenc'!$G32,0)</f>
        <v>0</v>
      </c>
      <c r="EH126" s="215">
        <f>IF(kwantylowa!$H32=EB$1,'wg H_Lorenc'!$H32,0)</f>
        <v>0</v>
      </c>
      <c r="EI126" s="215">
        <f>IF(kwantylowa!$I32=EB$1,'wg H_Lorenc'!$I32,0)</f>
        <v>0</v>
      </c>
      <c r="EJ126" s="215">
        <f>IF(kwantylowa!$J32=EB$1,'wg H_Lorenc'!$J32,0)</f>
        <v>0</v>
      </c>
      <c r="EK126" s="215">
        <f>IF(kwantylowa!$K32=EB$1,'wg H_Lorenc'!$K32,0)</f>
        <v>0</v>
      </c>
      <c r="EL126" s="215">
        <f>IF(kwantylowa!$L32=EB$1,'wg H_Lorenc'!$L32,0)</f>
        <v>0</v>
      </c>
      <c r="EM126" s="215">
        <f>IF(kwantylowa!$M32=EB$1,'wg H_Lorenc'!$M32,0)</f>
        <v>8</v>
      </c>
    </row>
    <row r="127" spans="1:143" ht="12.75">
      <c r="A127" s="133">
        <f>'w-wa'!A32</f>
        <v>1809</v>
      </c>
      <c r="B127" s="215">
        <f>IF(kwantylowa!B33=$A$1,'wg H_Lorenc'!B33,0)</f>
        <v>0</v>
      </c>
      <c r="C127" s="215">
        <f>IF(kwantylowa!C33=$A$1,'wg H_Lorenc'!C33,0)</f>
        <v>0</v>
      </c>
      <c r="D127" s="215">
        <f>IF(kwantylowa!D33=$A$1,'wg H_Lorenc'!D33,0)</f>
        <v>0</v>
      </c>
      <c r="E127" s="215">
        <f>IF(kwantylowa!E33=$A$1,'wg H_Lorenc'!E33,0)</f>
        <v>0</v>
      </c>
      <c r="F127" s="215">
        <f>IF(kwantylowa!F33=$A$1,'wg H_Lorenc'!F33,0)</f>
        <v>0</v>
      </c>
      <c r="G127" s="215">
        <f>IF(kwantylowa!G33=$A$1,'wg H_Lorenc'!G33,0)</f>
        <v>0</v>
      </c>
      <c r="H127" s="215">
        <f>IF(kwantylowa!H33=$A$1,'wg H_Lorenc'!H33,0)</f>
        <v>0</v>
      </c>
      <c r="I127" s="215">
        <f>IF(kwantylowa!I33=$A$1,'wg H_Lorenc'!I33,0)</f>
        <v>4</v>
      </c>
      <c r="J127" s="215">
        <f>IF(kwantylowa!J33=$A$1,'wg H_Lorenc'!J33,0)</f>
        <v>0</v>
      </c>
      <c r="K127" s="215">
        <f>IF(kwantylowa!K33=$A$1,'wg H_Lorenc'!K33,0)</f>
        <v>0</v>
      </c>
      <c r="L127" s="215">
        <f>IF(kwantylowa!L33=$A$1,'wg H_Lorenc'!L33,0)</f>
        <v>0</v>
      </c>
      <c r="M127" s="215">
        <f>IF(kwantylowa!M33=$A$1,'wg H_Lorenc'!M33,0)</f>
        <v>0</v>
      </c>
      <c r="O127" s="215">
        <f>IF(kwantylowa!$B33=O$1,'wg H_Lorenc'!$B33,0)</f>
        <v>0</v>
      </c>
      <c r="P127" s="215">
        <f>IF(kwantylowa!$C33=O$1,'wg H_Lorenc'!$C33,0)</f>
        <v>0</v>
      </c>
      <c r="Q127" s="215">
        <f>IF(kwantylowa!$D33=O$1,'wg H_Lorenc'!$D33,0)</f>
        <v>0</v>
      </c>
      <c r="R127" s="215">
        <f>IF(kwantylowa!$E33=O$1,'wg H_Lorenc'!$E33,0)</f>
        <v>0</v>
      </c>
      <c r="S127" s="215">
        <f>IF(kwantylowa!$F33=O$1,'wg H_Lorenc'!$F33,0)</f>
        <v>0</v>
      </c>
      <c r="T127" s="215">
        <f>IF(kwantylowa!$G33=O$1,'wg H_Lorenc'!$G33,0)</f>
        <v>0</v>
      </c>
      <c r="U127" s="215">
        <f>IF(kwantylowa!$H33=O$1,'wg H_Lorenc'!$H33,0)</f>
        <v>0</v>
      </c>
      <c r="V127" s="215">
        <f>IF(kwantylowa!$I33=O$1,'wg H_Lorenc'!$I33,0)</f>
        <v>0</v>
      </c>
      <c r="W127" s="215">
        <f>IF(kwantylowa!$J33=O$1,'wg H_Lorenc'!$J33,0)</f>
        <v>0</v>
      </c>
      <c r="X127" s="215">
        <f>IF(kwantylowa!$K33=O$1,'wg H_Lorenc'!$K33,0)</f>
        <v>0</v>
      </c>
      <c r="Y127" s="215">
        <f>IF(kwantylowa!$L33=O$1,'wg H_Lorenc'!$L33,0)</f>
        <v>0</v>
      </c>
      <c r="Z127" s="215">
        <f>IF(kwantylowa!$M33=O$1,'wg H_Lorenc'!$M33,0)</f>
        <v>0</v>
      </c>
      <c r="AB127" s="215">
        <f>IF(kwantylowa!$B33=AB$1,'wg H_Lorenc'!$B33,0)</f>
        <v>0</v>
      </c>
      <c r="AC127" s="215">
        <f>IF(kwantylowa!$C33=AB$1,'wg H_Lorenc'!$C33,0)</f>
        <v>0</v>
      </c>
      <c r="AD127" s="215">
        <f>IF(kwantylowa!$D33=AB$1,'wg H_Lorenc'!$D33,0)</f>
        <v>0</v>
      </c>
      <c r="AE127" s="215">
        <f>IF(kwantylowa!$E33=AB$1,'wg H_Lorenc'!$E33,0)</f>
        <v>0</v>
      </c>
      <c r="AF127" s="215">
        <f>IF(kwantylowa!$F33=AB$1,'wg H_Lorenc'!$F33,0)</f>
        <v>0</v>
      </c>
      <c r="AG127" s="215">
        <f>IF(kwantylowa!$G33=AB$1,'wg H_Lorenc'!$G33,0)</f>
        <v>0</v>
      </c>
      <c r="AH127" s="215">
        <f>IF(kwantylowa!$H33=AB$1,'wg H_Lorenc'!$H33,0)</f>
        <v>0</v>
      </c>
      <c r="AI127" s="215">
        <f>IF(kwantylowa!$I33=AB$1,'wg H_Lorenc'!$I33,0)</f>
        <v>0</v>
      </c>
      <c r="AJ127" s="215">
        <f>IF(kwantylowa!$J33=AB$1,'wg H_Lorenc'!$J33,0)</f>
        <v>0</v>
      </c>
      <c r="AK127" s="215">
        <f>IF(kwantylowa!$K33=AB$1,'wg H_Lorenc'!$K33,0)</f>
        <v>0</v>
      </c>
      <c r="AL127" s="215">
        <f>IF(kwantylowa!$L33=AB$1,'wg H_Lorenc'!$L33,0)</f>
        <v>0</v>
      </c>
      <c r="AM127" s="215">
        <f>IF(kwantylowa!$M33=AB$1,'wg H_Lorenc'!$M33,0)</f>
        <v>0</v>
      </c>
      <c r="AO127" s="215">
        <f>IF(kwantylowa!$B33=AO$1,'wg H_Lorenc'!$B33,0)</f>
        <v>0</v>
      </c>
      <c r="AP127" s="215">
        <f>IF(kwantylowa!$C33=AO$1,'wg H_Lorenc'!$C33,0)</f>
        <v>0</v>
      </c>
      <c r="AQ127" s="215">
        <f>IF(kwantylowa!$D33=AO$1,'wg H_Lorenc'!$D33,0)</f>
        <v>0</v>
      </c>
      <c r="AR127" s="215">
        <f>IF(kwantylowa!$E33=AO$1,'wg H_Lorenc'!$E33,0)</f>
        <v>0</v>
      </c>
      <c r="AS127" s="215">
        <f>IF(kwantylowa!$F33=AO$1,'wg H_Lorenc'!$F33,0)</f>
        <v>0</v>
      </c>
      <c r="AT127" s="215">
        <f>IF(kwantylowa!$G33=AO$1,'wg H_Lorenc'!$G33,0)</f>
        <v>0</v>
      </c>
      <c r="AU127" s="215">
        <f>IF(kwantylowa!$H33=AO$1,'wg H_Lorenc'!$H33,0)</f>
        <v>0</v>
      </c>
      <c r="AV127" s="215">
        <f>IF(kwantylowa!$I33=AO$1,'wg H_Lorenc'!$I33,0)</f>
        <v>0</v>
      </c>
      <c r="AW127" s="215">
        <f>IF(kwantylowa!$J33=AO$1,'wg H_Lorenc'!$J33,0)</f>
        <v>0</v>
      </c>
      <c r="AX127" s="215">
        <f>IF(kwantylowa!$K33=AO$1,'wg H_Lorenc'!$K33,0)</f>
        <v>0</v>
      </c>
      <c r="AY127" s="215">
        <f>IF(kwantylowa!$L33=AO$1,'wg H_Lorenc'!$L33,0)</f>
        <v>0</v>
      </c>
      <c r="AZ127" s="215">
        <f>IF(kwantylowa!$M33=AO$1,'wg H_Lorenc'!$M33,0)</f>
        <v>0</v>
      </c>
      <c r="BB127" s="215">
        <f>IF(kwantylowa!$B33=BB$1,'wg H_Lorenc'!$B33,0)</f>
        <v>0</v>
      </c>
      <c r="BC127" s="215">
        <f>IF(kwantylowa!$C33=BB$1,'wg H_Lorenc'!$C33,0)</f>
        <v>5</v>
      </c>
      <c r="BD127" s="215">
        <f>IF(kwantylowa!$D33=BB$1,'wg H_Lorenc'!$D33,0)</f>
        <v>0</v>
      </c>
      <c r="BE127" s="215">
        <f>IF(kwantylowa!$E33=BB$1,'wg H_Lorenc'!$E33,0)</f>
        <v>0</v>
      </c>
      <c r="BF127" s="215">
        <f>IF(kwantylowa!$F33=BB$1,'wg H_Lorenc'!$F33,0)</f>
        <v>0</v>
      </c>
      <c r="BG127" s="215">
        <f>IF(kwantylowa!$G33=BB$1,'wg H_Lorenc'!$G33,0)</f>
        <v>0</v>
      </c>
      <c r="BH127" s="215">
        <f>IF(kwantylowa!$H33=BB$1,'wg H_Lorenc'!$H33,0)</f>
        <v>0</v>
      </c>
      <c r="BI127" s="215">
        <f>IF(kwantylowa!$I33=BB$1,'wg H_Lorenc'!$I33,0)</f>
        <v>0</v>
      </c>
      <c r="BJ127" s="215">
        <f>IF(kwantylowa!$J33=BB$1,'wg H_Lorenc'!$J33,0)</f>
        <v>0</v>
      </c>
      <c r="BK127" s="215">
        <f>IF(kwantylowa!$K33=BB$1,'wg H_Lorenc'!$K33,0)</f>
        <v>0</v>
      </c>
      <c r="BL127" s="215">
        <f>IF(kwantylowa!$L33=BB$1,'wg H_Lorenc'!$L33,0)</f>
        <v>0</v>
      </c>
      <c r="BM127" s="215">
        <f>IF(kwantylowa!$M33=BB$1,'wg H_Lorenc'!$M33,0)</f>
        <v>4</v>
      </c>
      <c r="BO127" s="215">
        <f>IF(kwantylowa!$B33=BO$1,'wg H_Lorenc'!$B33,0)</f>
        <v>0</v>
      </c>
      <c r="BP127" s="215">
        <f>IF(kwantylowa!$C33=BO$1,'wg H_Lorenc'!$C33,0)</f>
        <v>0</v>
      </c>
      <c r="BQ127" s="215">
        <f>IF(kwantylowa!$D33=BO$1,'wg H_Lorenc'!$D33,0)</f>
        <v>0</v>
      </c>
      <c r="BR127" s="215">
        <f>IF(kwantylowa!$E33=BO$1,'wg H_Lorenc'!$E33,0)</f>
        <v>0</v>
      </c>
      <c r="BS127" s="215">
        <f>IF(kwantylowa!$F33=BO$1,'wg H_Lorenc'!$F33,0)</f>
        <v>5</v>
      </c>
      <c r="BT127" s="215">
        <f>IF(kwantylowa!$G33=BO$1,'wg H_Lorenc'!$G33,0)</f>
        <v>0</v>
      </c>
      <c r="BU127" s="215">
        <f>IF(kwantylowa!$H33=BO$1,'wg H_Lorenc'!$H33,0)</f>
        <v>0</v>
      </c>
      <c r="BV127" s="215">
        <f>IF(kwantylowa!$I33=BO$1,'wg H_Lorenc'!$I33,0)</f>
        <v>0</v>
      </c>
      <c r="BW127" s="215">
        <f>IF(kwantylowa!$J33=BO$1,'wg H_Lorenc'!$J33,0)</f>
        <v>6</v>
      </c>
      <c r="BX127" s="215">
        <f>IF(kwantylowa!$K33=BO$1,'wg H_Lorenc'!$K33,0)</f>
        <v>0</v>
      </c>
      <c r="BY127" s="215">
        <f>IF(kwantylowa!$L33=BO$1,'wg H_Lorenc'!$L33,0)</f>
        <v>0</v>
      </c>
      <c r="BZ127" s="215">
        <f>IF(kwantylowa!$M33=BO$1,'wg H_Lorenc'!$M33,0)</f>
        <v>0</v>
      </c>
      <c r="CB127" s="215">
        <f>IF(kwantylowa!$B33=CB$1,'wg H_Lorenc'!$B33,0)</f>
        <v>0</v>
      </c>
      <c r="CC127" s="215">
        <f>IF(kwantylowa!$C33=CB$1,'wg H_Lorenc'!$C33,0)</f>
        <v>0</v>
      </c>
      <c r="CD127" s="215">
        <f>IF(kwantylowa!$D33=CB$1,'wg H_Lorenc'!$D33,0)</f>
        <v>0</v>
      </c>
      <c r="CE127" s="215">
        <f>IF(kwantylowa!$E33=CB$1,'wg H_Lorenc'!$E33,0)</f>
        <v>0</v>
      </c>
      <c r="CF127" s="215">
        <f>IF(kwantylowa!$F33=CB$1,'wg H_Lorenc'!$F33,0)</f>
        <v>0</v>
      </c>
      <c r="CG127" s="215">
        <f>IF(kwantylowa!$G33=CB$1,'wg H_Lorenc'!$G33,0)</f>
        <v>6</v>
      </c>
      <c r="CH127" s="215">
        <f>IF(kwantylowa!$H33=CB$1,'wg H_Lorenc'!$H33,0)</f>
        <v>7</v>
      </c>
      <c r="CI127" s="215">
        <f>IF(kwantylowa!$I33=CB$1,'wg H_Lorenc'!$I33,0)</f>
        <v>0</v>
      </c>
      <c r="CJ127" s="215">
        <f>IF(kwantylowa!$J33=CB$1,'wg H_Lorenc'!$J33,0)</f>
        <v>0</v>
      </c>
      <c r="CK127" s="215">
        <f>IF(kwantylowa!$K33=CB$1,'wg H_Lorenc'!$K33,0)</f>
        <v>0</v>
      </c>
      <c r="CL127" s="215">
        <f>IF(kwantylowa!$L33=CB$1,'wg H_Lorenc'!$L33,0)</f>
        <v>0</v>
      </c>
      <c r="CM127" s="215">
        <f>IF(kwantylowa!$M33=CB$1,'wg H_Lorenc'!$M33,0)</f>
        <v>0</v>
      </c>
      <c r="CO127" s="215">
        <f>IF(kwantylowa!$B33=CO$1,'wg H_Lorenc'!$B33,0)</f>
        <v>0</v>
      </c>
      <c r="CP127" s="215">
        <f>IF(kwantylowa!$C33=CO$1,'wg H_Lorenc'!$C33,0)</f>
        <v>0</v>
      </c>
      <c r="CQ127" s="215">
        <f>IF(kwantylowa!$D33=CO$1,'wg H_Lorenc'!$D33,0)</f>
        <v>0</v>
      </c>
      <c r="CR127" s="215">
        <f>IF(kwantylowa!$E33=CO$1,'wg H_Lorenc'!$E33,0)</f>
        <v>0</v>
      </c>
      <c r="CS127" s="215">
        <f>IF(kwantylowa!$F33=CO$1,'wg H_Lorenc'!$F33,0)</f>
        <v>0</v>
      </c>
      <c r="CT127" s="215">
        <f>IF(kwantylowa!$G33=CO$1,'wg H_Lorenc'!$G33,0)</f>
        <v>0</v>
      </c>
      <c r="CU127" s="215">
        <f>IF(kwantylowa!$H33=CO$1,'wg H_Lorenc'!$H33,0)</f>
        <v>0</v>
      </c>
      <c r="CV127" s="215">
        <f>IF(kwantylowa!$I33=CO$1,'wg H_Lorenc'!$I33,0)</f>
        <v>0</v>
      </c>
      <c r="CW127" s="215">
        <f>IF(kwantylowa!$J33=CO$1,'wg H_Lorenc'!$J33,0)</f>
        <v>0</v>
      </c>
      <c r="CX127" s="215">
        <f>IF(kwantylowa!$K33=CO$1,'wg H_Lorenc'!$K33,0)</f>
        <v>0</v>
      </c>
      <c r="CY127" s="215">
        <f>IF(kwantylowa!$L33=CO$1,'wg H_Lorenc'!$L33,0)</f>
        <v>0</v>
      </c>
      <c r="CZ127" s="215">
        <f>IF(kwantylowa!$M33=CO$1,'wg H_Lorenc'!$M33,0)</f>
        <v>0</v>
      </c>
      <c r="DB127" s="215">
        <f>IF(kwantylowa!$B33=DB$1,'wg H_Lorenc'!$B33,0)</f>
        <v>0</v>
      </c>
      <c r="DC127" s="215">
        <f>IF(kwantylowa!$C33=DB$1,'wg H_Lorenc'!$C33,0)</f>
        <v>0</v>
      </c>
      <c r="DD127" s="215">
        <f>IF(kwantylowa!$D33=DB$1,'wg H_Lorenc'!$D33,0)</f>
        <v>0</v>
      </c>
      <c r="DE127" s="215">
        <f>IF(kwantylowa!$E33=DB$1,'wg H_Lorenc'!$E33,0)</f>
        <v>0</v>
      </c>
      <c r="DF127" s="215">
        <f>IF(kwantylowa!$F33=DB$1,'wg H_Lorenc'!$F33,0)</f>
        <v>0</v>
      </c>
      <c r="DG127" s="215">
        <f>IF(kwantylowa!$G33=DB$1,'wg H_Lorenc'!$G33,0)</f>
        <v>0</v>
      </c>
      <c r="DH127" s="215">
        <f>IF(kwantylowa!$H33=DB$1,'wg H_Lorenc'!$H33,0)</f>
        <v>0</v>
      </c>
      <c r="DI127" s="215">
        <f>IF(kwantylowa!$I33=DB$1,'wg H_Lorenc'!$I33,0)</f>
        <v>0</v>
      </c>
      <c r="DJ127" s="215">
        <f>IF(kwantylowa!$J33=DB$1,'wg H_Lorenc'!$J33,0)</f>
        <v>0</v>
      </c>
      <c r="DK127" s="215">
        <f>IF(kwantylowa!$K33=DB$1,'wg H_Lorenc'!$K33,0)</f>
        <v>7</v>
      </c>
      <c r="DL127" s="215">
        <f>IF(kwantylowa!$L33=DB$1,'wg H_Lorenc'!$L33,0)</f>
        <v>6</v>
      </c>
      <c r="DM127" s="215">
        <f>IF(kwantylowa!$M33=DB$1,'wg H_Lorenc'!$M33,0)</f>
        <v>0</v>
      </c>
      <c r="DO127" s="215">
        <f>IF(kwantylowa!$B33=DO$1,'wg H_Lorenc'!$B33,0)</f>
        <v>0</v>
      </c>
      <c r="DP127" s="215">
        <f>IF(kwantylowa!$C33=DO$1,'wg H_Lorenc'!$C33,0)</f>
        <v>0</v>
      </c>
      <c r="DQ127" s="215">
        <f>IF(kwantylowa!$D33=DO$1,'wg H_Lorenc'!$D33,0)</f>
        <v>0</v>
      </c>
      <c r="DR127" s="215">
        <f>IF(kwantylowa!$E33=DO$1,'wg H_Lorenc'!$E33,0)</f>
        <v>0</v>
      </c>
      <c r="DS127" s="215">
        <f>IF(kwantylowa!$F33=DO$1,'wg H_Lorenc'!$F33,0)</f>
        <v>0</v>
      </c>
      <c r="DT127" s="215">
        <f>IF(kwantylowa!$G33=DO$1,'wg H_Lorenc'!$G33,0)</f>
        <v>0</v>
      </c>
      <c r="DU127" s="215">
        <f>IF(kwantylowa!$H33=DO$1,'wg H_Lorenc'!$H33,0)</f>
        <v>0</v>
      </c>
      <c r="DV127" s="215">
        <f>IF(kwantylowa!$I33=DO$1,'wg H_Lorenc'!$I33,0)</f>
        <v>0</v>
      </c>
      <c r="DW127" s="215">
        <f>IF(kwantylowa!$J33=DO$1,'wg H_Lorenc'!$J33,0)</f>
        <v>0</v>
      </c>
      <c r="DX127" s="215">
        <f>IF(kwantylowa!$K33=DO$1,'wg H_Lorenc'!$K33,0)</f>
        <v>0</v>
      </c>
      <c r="DY127" s="215">
        <f>IF(kwantylowa!$L33=DO$1,'wg H_Lorenc'!$L33,0)</f>
        <v>0</v>
      </c>
      <c r="DZ127" s="215">
        <f>IF(kwantylowa!$M33=DO$1,'wg H_Lorenc'!$M33,0)</f>
        <v>0</v>
      </c>
      <c r="EB127" s="215">
        <f>IF(kwantylowa!$B33=EB$1,'wg H_Lorenc'!$B33,0)</f>
        <v>8</v>
      </c>
      <c r="EC127" s="215">
        <f>IF(kwantylowa!$C33=EB$1,'wg H_Lorenc'!$C33,0)</f>
        <v>0</v>
      </c>
      <c r="ED127" s="215">
        <f>IF(kwantylowa!$D33=EB$1,'wg H_Lorenc'!$D33,0)</f>
        <v>7</v>
      </c>
      <c r="EE127" s="215">
        <f>IF(kwantylowa!$E33=EB$1,'wg H_Lorenc'!$E33,0)</f>
        <v>8</v>
      </c>
      <c r="EF127" s="215">
        <f>IF(kwantylowa!$F33=EB$1,'wg H_Lorenc'!$F33,0)</f>
        <v>0</v>
      </c>
      <c r="EG127" s="215">
        <f>IF(kwantylowa!$G33=EB$1,'wg H_Lorenc'!$G33,0)</f>
        <v>0</v>
      </c>
      <c r="EH127" s="215">
        <f>IF(kwantylowa!$H33=EB$1,'wg H_Lorenc'!$H33,0)</f>
        <v>0</v>
      </c>
      <c r="EI127" s="215">
        <f>IF(kwantylowa!$I33=EB$1,'wg H_Lorenc'!$I33,0)</f>
        <v>0</v>
      </c>
      <c r="EJ127" s="215">
        <f>IF(kwantylowa!$J33=EB$1,'wg H_Lorenc'!$J33,0)</f>
        <v>0</v>
      </c>
      <c r="EK127" s="215">
        <f>IF(kwantylowa!$K33=EB$1,'wg H_Lorenc'!$K33,0)</f>
        <v>0</v>
      </c>
      <c r="EL127" s="215">
        <f>IF(kwantylowa!$L33=EB$1,'wg H_Lorenc'!$L33,0)</f>
        <v>0</v>
      </c>
      <c r="EM127" s="215">
        <f>IF(kwantylowa!$M33=EB$1,'wg H_Lorenc'!$M33,0)</f>
        <v>0</v>
      </c>
    </row>
    <row r="128" spans="1:143" ht="12.75">
      <c r="A128" s="133">
        <f>'w-wa'!A33</f>
        <v>1810</v>
      </c>
      <c r="B128" s="215">
        <f>IF(kwantylowa!B34=$A$1,'wg H_Lorenc'!B34,0)</f>
        <v>0</v>
      </c>
      <c r="C128" s="215">
        <f>IF(kwantylowa!C34=$A$1,'wg H_Lorenc'!C34,0)</f>
        <v>0</v>
      </c>
      <c r="D128" s="215">
        <f>IF(kwantylowa!D34=$A$1,'wg H_Lorenc'!D34,0)</f>
        <v>0</v>
      </c>
      <c r="E128" s="215">
        <f>IF(kwantylowa!E34=$A$1,'wg H_Lorenc'!E34,0)</f>
        <v>0</v>
      </c>
      <c r="F128" s="215">
        <f>IF(kwantylowa!F34=$A$1,'wg H_Lorenc'!F34,0)</f>
        <v>0</v>
      </c>
      <c r="G128" s="215">
        <f>IF(kwantylowa!G34=$A$1,'wg H_Lorenc'!G34,0)</f>
        <v>0</v>
      </c>
      <c r="H128" s="215">
        <f>IF(kwantylowa!H34=$A$1,'wg H_Lorenc'!H34,0)</f>
        <v>0</v>
      </c>
      <c r="I128" s="215">
        <f>IF(kwantylowa!I34=$A$1,'wg H_Lorenc'!I34,0)</f>
        <v>0</v>
      </c>
      <c r="J128" s="215">
        <f>IF(kwantylowa!J34=$A$1,'wg H_Lorenc'!J34,0)</f>
        <v>0</v>
      </c>
      <c r="K128" s="215">
        <f>IF(kwantylowa!K34=$A$1,'wg H_Lorenc'!K34,0)</f>
        <v>0</v>
      </c>
      <c r="L128" s="215">
        <f>IF(kwantylowa!L34=$A$1,'wg H_Lorenc'!L34,0)</f>
        <v>0</v>
      </c>
      <c r="M128" s="215">
        <f>IF(kwantylowa!M34=$A$1,'wg H_Lorenc'!M34,0)</f>
        <v>0</v>
      </c>
      <c r="O128" s="215">
        <f>IF(kwantylowa!$B34=O$1,'wg H_Lorenc'!$B34,0)</f>
        <v>0</v>
      </c>
      <c r="P128" s="215">
        <f>IF(kwantylowa!$C34=O$1,'wg H_Lorenc'!$C34,0)</f>
        <v>0</v>
      </c>
      <c r="Q128" s="215">
        <f>IF(kwantylowa!$D34=O$1,'wg H_Lorenc'!$D34,0)</f>
        <v>0</v>
      </c>
      <c r="R128" s="215">
        <f>IF(kwantylowa!$E34=O$1,'wg H_Lorenc'!$E34,0)</f>
        <v>0</v>
      </c>
      <c r="S128" s="215">
        <f>IF(kwantylowa!$F34=O$1,'wg H_Lorenc'!$F34,0)</f>
        <v>0</v>
      </c>
      <c r="T128" s="215">
        <f>IF(kwantylowa!$G34=O$1,'wg H_Lorenc'!$G34,0)</f>
        <v>0</v>
      </c>
      <c r="U128" s="215">
        <f>IF(kwantylowa!$H34=O$1,'wg H_Lorenc'!$H34,0)</f>
        <v>0</v>
      </c>
      <c r="V128" s="215">
        <f>IF(kwantylowa!$I34=O$1,'wg H_Lorenc'!$I34,0)</f>
        <v>0</v>
      </c>
      <c r="W128" s="215">
        <f>IF(kwantylowa!$J34=O$1,'wg H_Lorenc'!$J34,0)</f>
        <v>0</v>
      </c>
      <c r="X128" s="215">
        <f>IF(kwantylowa!$K34=O$1,'wg H_Lorenc'!$K34,0)</f>
        <v>0</v>
      </c>
      <c r="Y128" s="215">
        <f>IF(kwantylowa!$L34=O$1,'wg H_Lorenc'!$L34,0)</f>
        <v>0</v>
      </c>
      <c r="Z128" s="215">
        <f>IF(kwantylowa!$M34=O$1,'wg H_Lorenc'!$M34,0)</f>
        <v>0</v>
      </c>
      <c r="AB128" s="215">
        <f>IF(kwantylowa!$B34=AB$1,'wg H_Lorenc'!$B34,0)</f>
        <v>0</v>
      </c>
      <c r="AC128" s="215">
        <f>IF(kwantylowa!$C34=AB$1,'wg H_Lorenc'!$C34,0)</f>
        <v>0</v>
      </c>
      <c r="AD128" s="215">
        <f>IF(kwantylowa!$D34=AB$1,'wg H_Lorenc'!$D34,0)</f>
        <v>0</v>
      </c>
      <c r="AE128" s="215">
        <f>IF(kwantylowa!$E34=AB$1,'wg H_Lorenc'!$E34,0)</f>
        <v>0</v>
      </c>
      <c r="AF128" s="215">
        <f>IF(kwantylowa!$F34=AB$1,'wg H_Lorenc'!$F34,0)</f>
        <v>0</v>
      </c>
      <c r="AG128" s="215">
        <f>IF(kwantylowa!$G34=AB$1,'wg H_Lorenc'!$G34,0)</f>
        <v>0</v>
      </c>
      <c r="AH128" s="215">
        <f>IF(kwantylowa!$H34=AB$1,'wg H_Lorenc'!$H34,0)</f>
        <v>0</v>
      </c>
      <c r="AI128" s="215">
        <f>IF(kwantylowa!$I34=AB$1,'wg H_Lorenc'!$I34,0)</f>
        <v>0</v>
      </c>
      <c r="AJ128" s="215">
        <f>IF(kwantylowa!$J34=AB$1,'wg H_Lorenc'!$J34,0)</f>
        <v>0</v>
      </c>
      <c r="AK128" s="215">
        <f>IF(kwantylowa!$K34=AB$1,'wg H_Lorenc'!$K34,0)</f>
        <v>0</v>
      </c>
      <c r="AL128" s="215">
        <f>IF(kwantylowa!$L34=AB$1,'wg H_Lorenc'!$L34,0)</f>
        <v>0</v>
      </c>
      <c r="AM128" s="215">
        <f>IF(kwantylowa!$M34=AB$1,'wg H_Lorenc'!$M34,0)</f>
        <v>0</v>
      </c>
      <c r="AO128" s="215">
        <f>IF(kwantylowa!$B34=AO$1,'wg H_Lorenc'!$B34,0)</f>
        <v>0</v>
      </c>
      <c r="AP128" s="215">
        <f>IF(kwantylowa!$C34=AO$1,'wg H_Lorenc'!$C34,0)</f>
        <v>0</v>
      </c>
      <c r="AQ128" s="215">
        <f>IF(kwantylowa!$D34=AO$1,'wg H_Lorenc'!$D34,0)</f>
        <v>0</v>
      </c>
      <c r="AR128" s="215">
        <f>IF(kwantylowa!$E34=AO$1,'wg H_Lorenc'!$E34,0)</f>
        <v>0</v>
      </c>
      <c r="AS128" s="215">
        <f>IF(kwantylowa!$F34=AO$1,'wg H_Lorenc'!$F34,0)</f>
        <v>0</v>
      </c>
      <c r="AT128" s="215">
        <f>IF(kwantylowa!$G34=AO$1,'wg H_Lorenc'!$G34,0)</f>
        <v>0</v>
      </c>
      <c r="AU128" s="215">
        <f>IF(kwantylowa!$H34=AO$1,'wg H_Lorenc'!$H34,0)</f>
        <v>0</v>
      </c>
      <c r="AV128" s="215">
        <f>IF(kwantylowa!$I34=AO$1,'wg H_Lorenc'!$I34,0)</f>
        <v>0</v>
      </c>
      <c r="AW128" s="215">
        <f>IF(kwantylowa!$J34=AO$1,'wg H_Lorenc'!$J34,0)</f>
        <v>5</v>
      </c>
      <c r="AX128" s="215">
        <f>IF(kwantylowa!$K34=AO$1,'wg H_Lorenc'!$K34,0)</f>
        <v>0</v>
      </c>
      <c r="AY128" s="215">
        <f>IF(kwantylowa!$L34=AO$1,'wg H_Lorenc'!$L34,0)</f>
        <v>0</v>
      </c>
      <c r="AZ128" s="215">
        <f>IF(kwantylowa!$M34=AO$1,'wg H_Lorenc'!$M34,0)</f>
        <v>0</v>
      </c>
      <c r="BB128" s="215">
        <f>IF(kwantylowa!$B34=BB$1,'wg H_Lorenc'!$B34,0)</f>
        <v>0</v>
      </c>
      <c r="BC128" s="215">
        <f>IF(kwantylowa!$C34=BB$1,'wg H_Lorenc'!$C34,0)</f>
        <v>0</v>
      </c>
      <c r="BD128" s="215">
        <f>IF(kwantylowa!$D34=BB$1,'wg H_Lorenc'!$D34,0)</f>
        <v>0</v>
      </c>
      <c r="BE128" s="215">
        <f>IF(kwantylowa!$E34=BB$1,'wg H_Lorenc'!$E34,0)</f>
        <v>0</v>
      </c>
      <c r="BF128" s="215">
        <f>IF(kwantylowa!$F34=BB$1,'wg H_Lorenc'!$F34,0)</f>
        <v>0</v>
      </c>
      <c r="BG128" s="215">
        <f>IF(kwantylowa!$G34=BB$1,'wg H_Lorenc'!$G34,0)</f>
        <v>0</v>
      </c>
      <c r="BH128" s="215">
        <f>IF(kwantylowa!$H34=BB$1,'wg H_Lorenc'!$H34,0)</f>
        <v>0</v>
      </c>
      <c r="BI128" s="215">
        <f>IF(kwantylowa!$I34=BB$1,'wg H_Lorenc'!$I34,0)</f>
        <v>0</v>
      </c>
      <c r="BJ128" s="215">
        <f>IF(kwantylowa!$J34=BB$1,'wg H_Lorenc'!$J34,0)</f>
        <v>0</v>
      </c>
      <c r="BK128" s="215">
        <f>IF(kwantylowa!$K34=BB$1,'wg H_Lorenc'!$K34,0)</f>
        <v>0</v>
      </c>
      <c r="BL128" s="215">
        <f>IF(kwantylowa!$L34=BB$1,'wg H_Lorenc'!$L34,0)</f>
        <v>0</v>
      </c>
      <c r="BM128" s="215">
        <f>IF(kwantylowa!$M34=BB$1,'wg H_Lorenc'!$M34,0)</f>
        <v>0</v>
      </c>
      <c r="BO128" s="215">
        <f>IF(kwantylowa!$B34=BO$1,'wg H_Lorenc'!$B34,0)</f>
        <v>0</v>
      </c>
      <c r="BP128" s="215">
        <f>IF(kwantylowa!$C34=BO$1,'wg H_Lorenc'!$C34,0)</f>
        <v>0</v>
      </c>
      <c r="BQ128" s="215">
        <f>IF(kwantylowa!$D34=BO$1,'wg H_Lorenc'!$D34,0)</f>
        <v>0</v>
      </c>
      <c r="BR128" s="215">
        <f>IF(kwantylowa!$E34=BO$1,'wg H_Lorenc'!$E34,0)</f>
        <v>0</v>
      </c>
      <c r="BS128" s="215">
        <f>IF(kwantylowa!$F34=BO$1,'wg H_Lorenc'!$F34,0)</f>
        <v>0</v>
      </c>
      <c r="BT128" s="215">
        <f>IF(kwantylowa!$G34=BO$1,'wg H_Lorenc'!$G34,0)</f>
        <v>0</v>
      </c>
      <c r="BU128" s="215">
        <f>IF(kwantylowa!$H34=BO$1,'wg H_Lorenc'!$H34,0)</f>
        <v>0</v>
      </c>
      <c r="BV128" s="215">
        <f>IF(kwantylowa!$I34=BO$1,'wg H_Lorenc'!$I34,0)</f>
        <v>0</v>
      </c>
      <c r="BW128" s="215">
        <f>IF(kwantylowa!$J34=BO$1,'wg H_Lorenc'!$J34,0)</f>
        <v>0</v>
      </c>
      <c r="BX128" s="215">
        <f>IF(kwantylowa!$K34=BO$1,'wg H_Lorenc'!$K34,0)</f>
        <v>0</v>
      </c>
      <c r="BY128" s="215">
        <f>IF(kwantylowa!$L34=BO$1,'wg H_Lorenc'!$L34,0)</f>
        <v>6</v>
      </c>
      <c r="BZ128" s="215">
        <f>IF(kwantylowa!$M34=BO$1,'wg H_Lorenc'!$M34,0)</f>
        <v>0</v>
      </c>
      <c r="CB128" s="215">
        <f>IF(kwantylowa!$B34=CB$1,'wg H_Lorenc'!$B34,0)</f>
        <v>0</v>
      </c>
      <c r="CC128" s="215">
        <f>IF(kwantylowa!$C34=CB$1,'wg H_Lorenc'!$C34,0)</f>
        <v>0</v>
      </c>
      <c r="CD128" s="215">
        <f>IF(kwantylowa!$D34=CB$1,'wg H_Lorenc'!$D34,0)</f>
        <v>0</v>
      </c>
      <c r="CE128" s="215">
        <f>IF(kwantylowa!$E34=CB$1,'wg H_Lorenc'!$E34,0)</f>
        <v>0</v>
      </c>
      <c r="CF128" s="215">
        <f>IF(kwantylowa!$F34=CB$1,'wg H_Lorenc'!$F34,0)</f>
        <v>0</v>
      </c>
      <c r="CG128" s="215">
        <f>IF(kwantylowa!$G34=CB$1,'wg H_Lorenc'!$G34,0)</f>
        <v>0</v>
      </c>
      <c r="CH128" s="215">
        <f>IF(kwantylowa!$H34=CB$1,'wg H_Lorenc'!$H34,0)</f>
        <v>6</v>
      </c>
      <c r="CI128" s="215">
        <f>IF(kwantylowa!$I34=CB$1,'wg H_Lorenc'!$I34,0)</f>
        <v>6</v>
      </c>
      <c r="CJ128" s="215">
        <f>IF(kwantylowa!$J34=CB$1,'wg H_Lorenc'!$J34,0)</f>
        <v>0</v>
      </c>
      <c r="CK128" s="215">
        <f>IF(kwantylowa!$K34=CB$1,'wg H_Lorenc'!$K34,0)</f>
        <v>0</v>
      </c>
      <c r="CL128" s="215">
        <f>IF(kwantylowa!$L34=CB$1,'wg H_Lorenc'!$L34,0)</f>
        <v>0</v>
      </c>
      <c r="CM128" s="215">
        <f>IF(kwantylowa!$M34=CB$1,'wg H_Lorenc'!$M34,0)</f>
        <v>5</v>
      </c>
      <c r="CO128" s="215">
        <f>IF(kwantylowa!$B34=CO$1,'wg H_Lorenc'!$B34,0)</f>
        <v>5</v>
      </c>
      <c r="CP128" s="215">
        <f>IF(kwantylowa!$C34=CO$1,'wg H_Lorenc'!$C34,0)</f>
        <v>6</v>
      </c>
      <c r="CQ128" s="215">
        <f>IF(kwantylowa!$D34=CO$1,'wg H_Lorenc'!$D34,0)</f>
        <v>0</v>
      </c>
      <c r="CR128" s="215">
        <f>IF(kwantylowa!$E34=CO$1,'wg H_Lorenc'!$E34,0)</f>
        <v>0</v>
      </c>
      <c r="CS128" s="215">
        <f>IF(kwantylowa!$F34=CO$1,'wg H_Lorenc'!$F34,0)</f>
        <v>0</v>
      </c>
      <c r="CT128" s="215">
        <f>IF(kwantylowa!$G34=CO$1,'wg H_Lorenc'!$G34,0)</f>
        <v>0</v>
      </c>
      <c r="CU128" s="215">
        <f>IF(kwantylowa!$H34=CO$1,'wg H_Lorenc'!$H34,0)</f>
        <v>0</v>
      </c>
      <c r="CV128" s="215">
        <f>IF(kwantylowa!$I34=CO$1,'wg H_Lorenc'!$I34,0)</f>
        <v>0</v>
      </c>
      <c r="CW128" s="215">
        <f>IF(kwantylowa!$J34=CO$1,'wg H_Lorenc'!$J34,0)</f>
        <v>0</v>
      </c>
      <c r="CX128" s="215">
        <f>IF(kwantylowa!$K34=CO$1,'wg H_Lorenc'!$K34,0)</f>
        <v>0</v>
      </c>
      <c r="CY128" s="215">
        <f>IF(kwantylowa!$L34=CO$1,'wg H_Lorenc'!$L34,0)</f>
        <v>0</v>
      </c>
      <c r="CZ128" s="215">
        <f>IF(kwantylowa!$M34=CO$1,'wg H_Lorenc'!$M34,0)</f>
        <v>0</v>
      </c>
      <c r="DB128" s="215">
        <f>IF(kwantylowa!$B34=DB$1,'wg H_Lorenc'!$B34,0)</f>
        <v>0</v>
      </c>
      <c r="DC128" s="215">
        <f>IF(kwantylowa!$C34=DB$1,'wg H_Lorenc'!$C34,0)</f>
        <v>0</v>
      </c>
      <c r="DD128" s="215">
        <f>IF(kwantylowa!$D34=DB$1,'wg H_Lorenc'!$D34,0)</f>
        <v>6</v>
      </c>
      <c r="DE128" s="215">
        <f>IF(kwantylowa!$E34=DB$1,'wg H_Lorenc'!$E34,0)</f>
        <v>0</v>
      </c>
      <c r="DF128" s="215">
        <f>IF(kwantylowa!$F34=DB$1,'wg H_Lorenc'!$F34,0)</f>
        <v>0</v>
      </c>
      <c r="DG128" s="215">
        <f>IF(kwantylowa!$G34=DB$1,'wg H_Lorenc'!$G34,0)</f>
        <v>0</v>
      </c>
      <c r="DH128" s="215">
        <f>IF(kwantylowa!$H34=DB$1,'wg H_Lorenc'!$H34,0)</f>
        <v>0</v>
      </c>
      <c r="DI128" s="215">
        <f>IF(kwantylowa!$I34=DB$1,'wg H_Lorenc'!$I34,0)</f>
        <v>0</v>
      </c>
      <c r="DJ128" s="215">
        <f>IF(kwantylowa!$J34=DB$1,'wg H_Lorenc'!$J34,0)</f>
        <v>0</v>
      </c>
      <c r="DK128" s="215">
        <f>IF(kwantylowa!$K34=DB$1,'wg H_Lorenc'!$K34,0)</f>
        <v>0</v>
      </c>
      <c r="DL128" s="215">
        <f>IF(kwantylowa!$L34=DB$1,'wg H_Lorenc'!$L34,0)</f>
        <v>0</v>
      </c>
      <c r="DM128" s="215">
        <f>IF(kwantylowa!$M34=DB$1,'wg H_Lorenc'!$M34,0)</f>
        <v>0</v>
      </c>
      <c r="DO128" s="215">
        <f>IF(kwantylowa!$B34=DO$1,'wg H_Lorenc'!$B34,0)</f>
        <v>0</v>
      </c>
      <c r="DP128" s="215">
        <f>IF(kwantylowa!$C34=DO$1,'wg H_Lorenc'!$C34,0)</f>
        <v>0</v>
      </c>
      <c r="DQ128" s="215">
        <f>IF(kwantylowa!$D34=DO$1,'wg H_Lorenc'!$D34,0)</f>
        <v>0</v>
      </c>
      <c r="DR128" s="215">
        <f>IF(kwantylowa!$E34=DO$1,'wg H_Lorenc'!$E34,0)</f>
        <v>0</v>
      </c>
      <c r="DS128" s="215">
        <f>IF(kwantylowa!$F34=DO$1,'wg H_Lorenc'!$F34,0)</f>
        <v>0</v>
      </c>
      <c r="DT128" s="215">
        <f>IF(kwantylowa!$G34=DO$1,'wg H_Lorenc'!$G34,0)</f>
        <v>0</v>
      </c>
      <c r="DU128" s="215">
        <f>IF(kwantylowa!$H34=DO$1,'wg H_Lorenc'!$H34,0)</f>
        <v>0</v>
      </c>
      <c r="DV128" s="215">
        <f>IF(kwantylowa!$I34=DO$1,'wg H_Lorenc'!$I34,0)</f>
        <v>0</v>
      </c>
      <c r="DW128" s="215">
        <f>IF(kwantylowa!$J34=DO$1,'wg H_Lorenc'!$J34,0)</f>
        <v>0</v>
      </c>
      <c r="DX128" s="215">
        <f>IF(kwantylowa!$K34=DO$1,'wg H_Lorenc'!$K34,0)</f>
        <v>7</v>
      </c>
      <c r="DY128" s="215">
        <f>IF(kwantylowa!$L34=DO$1,'wg H_Lorenc'!$L34,0)</f>
        <v>0</v>
      </c>
      <c r="DZ128" s="215">
        <f>IF(kwantylowa!$M34=DO$1,'wg H_Lorenc'!$M34,0)</f>
        <v>0</v>
      </c>
      <c r="EB128" s="215">
        <f>IF(kwantylowa!$B34=EB$1,'wg H_Lorenc'!$B34,0)</f>
        <v>0</v>
      </c>
      <c r="EC128" s="215">
        <f>IF(kwantylowa!$C34=EB$1,'wg H_Lorenc'!$C34,0)</f>
        <v>0</v>
      </c>
      <c r="ED128" s="215">
        <f>IF(kwantylowa!$D34=EB$1,'wg H_Lorenc'!$D34,0)</f>
        <v>0</v>
      </c>
      <c r="EE128" s="215">
        <f>IF(kwantylowa!$E34=EB$1,'wg H_Lorenc'!$E34,0)</f>
        <v>9</v>
      </c>
      <c r="EF128" s="215">
        <f>IF(kwantylowa!$F34=EB$1,'wg H_Lorenc'!$F34,0)</f>
        <v>7</v>
      </c>
      <c r="EG128" s="215">
        <f>IF(kwantylowa!$G34=EB$1,'wg H_Lorenc'!$G34,0)</f>
        <v>9</v>
      </c>
      <c r="EH128" s="215">
        <f>IF(kwantylowa!$H34=EB$1,'wg H_Lorenc'!$H34,0)</f>
        <v>0</v>
      </c>
      <c r="EI128" s="215">
        <f>IF(kwantylowa!$I34=EB$1,'wg H_Lorenc'!$I34,0)</f>
        <v>0</v>
      </c>
      <c r="EJ128" s="215">
        <f>IF(kwantylowa!$J34=EB$1,'wg H_Lorenc'!$J34,0)</f>
        <v>0</v>
      </c>
      <c r="EK128" s="215">
        <f>IF(kwantylowa!$K34=EB$1,'wg H_Lorenc'!$K34,0)</f>
        <v>0</v>
      </c>
      <c r="EL128" s="215">
        <f>IF(kwantylowa!$L34=EB$1,'wg H_Lorenc'!$L34,0)</f>
        <v>0</v>
      </c>
      <c r="EM128" s="215">
        <f>IF(kwantylowa!$M34=EB$1,'wg H_Lorenc'!$M34,0)</f>
        <v>0</v>
      </c>
    </row>
    <row r="129" spans="1:143" ht="12.75">
      <c r="A129" s="133">
        <f>'w-wa'!A34</f>
        <v>1811</v>
      </c>
      <c r="B129" s="215">
        <f>IF(kwantylowa!B35=$A$1,'wg H_Lorenc'!B35,0)</f>
        <v>0</v>
      </c>
      <c r="C129" s="215">
        <f>IF(kwantylowa!C35=$A$1,'wg H_Lorenc'!C35,0)</f>
        <v>0</v>
      </c>
      <c r="D129" s="215">
        <f>IF(kwantylowa!D35=$A$1,'wg H_Lorenc'!D35,0)</f>
        <v>0</v>
      </c>
      <c r="E129" s="215">
        <f>IF(kwantylowa!E35=$A$1,'wg H_Lorenc'!E35,0)</f>
        <v>0</v>
      </c>
      <c r="F129" s="215">
        <f>IF(kwantylowa!F35=$A$1,'wg H_Lorenc'!F35,0)</f>
        <v>3</v>
      </c>
      <c r="G129" s="215">
        <f>IF(kwantylowa!G35=$A$1,'wg H_Lorenc'!G35,0)</f>
        <v>1</v>
      </c>
      <c r="H129" s="215">
        <f>IF(kwantylowa!H35=$A$1,'wg H_Lorenc'!H35,0)</f>
        <v>1</v>
      </c>
      <c r="I129" s="215">
        <f>IF(kwantylowa!I35=$A$1,'wg H_Lorenc'!I35,0)</f>
        <v>4</v>
      </c>
      <c r="J129" s="215">
        <f>IF(kwantylowa!J35=$A$1,'wg H_Lorenc'!J35,0)</f>
        <v>0</v>
      </c>
      <c r="K129" s="215">
        <f>IF(kwantylowa!K35=$A$1,'wg H_Lorenc'!K35,0)</f>
        <v>3</v>
      </c>
      <c r="L129" s="215">
        <f>IF(kwantylowa!L35=$A$1,'wg H_Lorenc'!L35,0)</f>
        <v>0</v>
      </c>
      <c r="M129" s="215">
        <f>IF(kwantylowa!M35=$A$1,'wg H_Lorenc'!M35,0)</f>
        <v>0</v>
      </c>
      <c r="O129" s="215">
        <f>IF(kwantylowa!$B35=O$1,'wg H_Lorenc'!$B35,0)</f>
        <v>0</v>
      </c>
      <c r="P129" s="215">
        <f>IF(kwantylowa!$C35=O$1,'wg H_Lorenc'!$C35,0)</f>
        <v>0</v>
      </c>
      <c r="Q129" s="215">
        <f>IF(kwantylowa!$D35=O$1,'wg H_Lorenc'!$D35,0)</f>
        <v>0</v>
      </c>
      <c r="R129" s="215">
        <f>IF(kwantylowa!$E35=O$1,'wg H_Lorenc'!$E35,0)</f>
        <v>0</v>
      </c>
      <c r="S129" s="215">
        <f>IF(kwantylowa!$F35=O$1,'wg H_Lorenc'!$F35,0)</f>
        <v>0</v>
      </c>
      <c r="T129" s="215">
        <f>IF(kwantylowa!$G35=O$1,'wg H_Lorenc'!$G35,0)</f>
        <v>0</v>
      </c>
      <c r="U129" s="215">
        <f>IF(kwantylowa!$H35=O$1,'wg H_Lorenc'!$H35,0)</f>
        <v>0</v>
      </c>
      <c r="V129" s="215">
        <f>IF(kwantylowa!$I35=O$1,'wg H_Lorenc'!$I35,0)</f>
        <v>0</v>
      </c>
      <c r="W129" s="215">
        <f>IF(kwantylowa!$J35=O$1,'wg H_Lorenc'!$J35,0)</f>
        <v>0</v>
      </c>
      <c r="X129" s="215">
        <f>IF(kwantylowa!$K35=O$1,'wg H_Lorenc'!$K35,0)</f>
        <v>0</v>
      </c>
      <c r="Y129" s="215">
        <f>IF(kwantylowa!$L35=O$1,'wg H_Lorenc'!$L35,0)</f>
        <v>0</v>
      </c>
      <c r="Z129" s="215">
        <f>IF(kwantylowa!$M35=O$1,'wg H_Lorenc'!$M35,0)</f>
        <v>0</v>
      </c>
      <c r="AB129" s="215">
        <f>IF(kwantylowa!$B35=AB$1,'wg H_Lorenc'!$B35,0)</f>
        <v>0</v>
      </c>
      <c r="AC129" s="215">
        <f>IF(kwantylowa!$C35=AB$1,'wg H_Lorenc'!$C35,0)</f>
        <v>0</v>
      </c>
      <c r="AD129" s="215">
        <f>IF(kwantylowa!$D35=AB$1,'wg H_Lorenc'!$D35,0)</f>
        <v>0</v>
      </c>
      <c r="AE129" s="215">
        <f>IF(kwantylowa!$E35=AB$1,'wg H_Lorenc'!$E35,0)</f>
        <v>0</v>
      </c>
      <c r="AF129" s="215">
        <f>IF(kwantylowa!$F35=AB$1,'wg H_Lorenc'!$F35,0)</f>
        <v>0</v>
      </c>
      <c r="AG129" s="215">
        <f>IF(kwantylowa!$G35=AB$1,'wg H_Lorenc'!$G35,0)</f>
        <v>0</v>
      </c>
      <c r="AH129" s="215">
        <f>IF(kwantylowa!$H35=AB$1,'wg H_Lorenc'!$H35,0)</f>
        <v>0</v>
      </c>
      <c r="AI129" s="215">
        <f>IF(kwantylowa!$I35=AB$1,'wg H_Lorenc'!$I35,0)</f>
        <v>0</v>
      </c>
      <c r="AJ129" s="215">
        <f>IF(kwantylowa!$J35=AB$1,'wg H_Lorenc'!$J35,0)</f>
        <v>0</v>
      </c>
      <c r="AK129" s="215">
        <f>IF(kwantylowa!$K35=AB$1,'wg H_Lorenc'!$K35,0)</f>
        <v>0</v>
      </c>
      <c r="AL129" s="215">
        <f>IF(kwantylowa!$L35=AB$1,'wg H_Lorenc'!$L35,0)</f>
        <v>0</v>
      </c>
      <c r="AM129" s="215">
        <f>IF(kwantylowa!$M35=AB$1,'wg H_Lorenc'!$M35,0)</f>
        <v>0</v>
      </c>
      <c r="AO129" s="215">
        <f>IF(kwantylowa!$B35=AO$1,'wg H_Lorenc'!$B35,0)</f>
        <v>0</v>
      </c>
      <c r="AP129" s="215">
        <f>IF(kwantylowa!$C35=AO$1,'wg H_Lorenc'!$C35,0)</f>
        <v>0</v>
      </c>
      <c r="AQ129" s="215">
        <f>IF(kwantylowa!$D35=AO$1,'wg H_Lorenc'!$D35,0)</f>
        <v>0</v>
      </c>
      <c r="AR129" s="215">
        <f>IF(kwantylowa!$E35=AO$1,'wg H_Lorenc'!$E35,0)</f>
        <v>0</v>
      </c>
      <c r="AS129" s="215">
        <f>IF(kwantylowa!$F35=AO$1,'wg H_Lorenc'!$F35,0)</f>
        <v>0</v>
      </c>
      <c r="AT129" s="215">
        <f>IF(kwantylowa!$G35=AO$1,'wg H_Lorenc'!$G35,0)</f>
        <v>0</v>
      </c>
      <c r="AU129" s="215">
        <f>IF(kwantylowa!$H35=AO$1,'wg H_Lorenc'!$H35,0)</f>
        <v>0</v>
      </c>
      <c r="AV129" s="215">
        <f>IF(kwantylowa!$I35=AO$1,'wg H_Lorenc'!$I35,0)</f>
        <v>0</v>
      </c>
      <c r="AW129" s="215">
        <f>IF(kwantylowa!$J35=AO$1,'wg H_Lorenc'!$J35,0)</f>
        <v>0</v>
      </c>
      <c r="AX129" s="215">
        <f>IF(kwantylowa!$K35=AO$1,'wg H_Lorenc'!$K35,0)</f>
        <v>0</v>
      </c>
      <c r="AY129" s="215">
        <f>IF(kwantylowa!$L35=AO$1,'wg H_Lorenc'!$L35,0)</f>
        <v>0</v>
      </c>
      <c r="AZ129" s="215">
        <f>IF(kwantylowa!$M35=AO$1,'wg H_Lorenc'!$M35,0)</f>
        <v>0</v>
      </c>
      <c r="BB129" s="215">
        <f>IF(kwantylowa!$B35=BB$1,'wg H_Lorenc'!$B35,0)</f>
        <v>0</v>
      </c>
      <c r="BC129" s="215">
        <f>IF(kwantylowa!$C35=BB$1,'wg H_Lorenc'!$C35,0)</f>
        <v>0</v>
      </c>
      <c r="BD129" s="215">
        <f>IF(kwantylowa!$D35=BB$1,'wg H_Lorenc'!$D35,0)</f>
        <v>0</v>
      </c>
      <c r="BE129" s="215">
        <f>IF(kwantylowa!$E35=BB$1,'wg H_Lorenc'!$E35,0)</f>
        <v>0</v>
      </c>
      <c r="BF129" s="215">
        <f>IF(kwantylowa!$F35=BB$1,'wg H_Lorenc'!$F35,0)</f>
        <v>0</v>
      </c>
      <c r="BG129" s="215">
        <f>IF(kwantylowa!$G35=BB$1,'wg H_Lorenc'!$G35,0)</f>
        <v>0</v>
      </c>
      <c r="BH129" s="215">
        <f>IF(kwantylowa!$H35=BB$1,'wg H_Lorenc'!$H35,0)</f>
        <v>0</v>
      </c>
      <c r="BI129" s="215">
        <f>IF(kwantylowa!$I35=BB$1,'wg H_Lorenc'!$I35,0)</f>
        <v>0</v>
      </c>
      <c r="BJ129" s="215">
        <f>IF(kwantylowa!$J35=BB$1,'wg H_Lorenc'!$J35,0)</f>
        <v>0</v>
      </c>
      <c r="BK129" s="215">
        <f>IF(kwantylowa!$K35=BB$1,'wg H_Lorenc'!$K35,0)</f>
        <v>0</v>
      </c>
      <c r="BL129" s="215">
        <f>IF(kwantylowa!$L35=BB$1,'wg H_Lorenc'!$L35,0)</f>
        <v>0</v>
      </c>
      <c r="BM129" s="215">
        <f>IF(kwantylowa!$M35=BB$1,'wg H_Lorenc'!$M35,0)</f>
        <v>0</v>
      </c>
      <c r="BO129" s="215">
        <f>IF(kwantylowa!$B35=BO$1,'wg H_Lorenc'!$B35,0)</f>
        <v>0</v>
      </c>
      <c r="BP129" s="215">
        <f>IF(kwantylowa!$C35=BO$1,'wg H_Lorenc'!$C35,0)</f>
        <v>0</v>
      </c>
      <c r="BQ129" s="215">
        <f>IF(kwantylowa!$D35=BO$1,'wg H_Lorenc'!$D35,0)</f>
        <v>4</v>
      </c>
      <c r="BR129" s="215">
        <f>IF(kwantylowa!$E35=BO$1,'wg H_Lorenc'!$E35,0)</f>
        <v>0</v>
      </c>
      <c r="BS129" s="215">
        <f>IF(kwantylowa!$F35=BO$1,'wg H_Lorenc'!$F35,0)</f>
        <v>0</v>
      </c>
      <c r="BT129" s="215">
        <f>IF(kwantylowa!$G35=BO$1,'wg H_Lorenc'!$G35,0)</f>
        <v>0</v>
      </c>
      <c r="BU129" s="215">
        <f>IF(kwantylowa!$H35=BO$1,'wg H_Lorenc'!$H35,0)</f>
        <v>0</v>
      </c>
      <c r="BV129" s="215">
        <f>IF(kwantylowa!$I35=BO$1,'wg H_Lorenc'!$I35,0)</f>
        <v>0</v>
      </c>
      <c r="BW129" s="215">
        <f>IF(kwantylowa!$J35=BO$1,'wg H_Lorenc'!$J35,0)</f>
        <v>0</v>
      </c>
      <c r="BX129" s="215">
        <f>IF(kwantylowa!$K35=BO$1,'wg H_Lorenc'!$K35,0)</f>
        <v>0</v>
      </c>
      <c r="BY129" s="215">
        <f>IF(kwantylowa!$L35=BO$1,'wg H_Lorenc'!$L35,0)</f>
        <v>6</v>
      </c>
      <c r="BZ129" s="215">
        <f>IF(kwantylowa!$M35=BO$1,'wg H_Lorenc'!$M35,0)</f>
        <v>0</v>
      </c>
      <c r="CB129" s="215">
        <f>IF(kwantylowa!$B35=CB$1,'wg H_Lorenc'!$B35,0)</f>
        <v>0</v>
      </c>
      <c r="CC129" s="215">
        <f>IF(kwantylowa!$C35=CB$1,'wg H_Lorenc'!$C35,0)</f>
        <v>0</v>
      </c>
      <c r="CD129" s="215">
        <f>IF(kwantylowa!$D35=CB$1,'wg H_Lorenc'!$D35,0)</f>
        <v>0</v>
      </c>
      <c r="CE129" s="215">
        <f>IF(kwantylowa!$E35=CB$1,'wg H_Lorenc'!$E35,0)</f>
        <v>0</v>
      </c>
      <c r="CF129" s="215">
        <f>IF(kwantylowa!$F35=CB$1,'wg H_Lorenc'!$F35,0)</f>
        <v>0</v>
      </c>
      <c r="CG129" s="215">
        <f>IF(kwantylowa!$G35=CB$1,'wg H_Lorenc'!$G35,0)</f>
        <v>0</v>
      </c>
      <c r="CH129" s="215">
        <f>IF(kwantylowa!$H35=CB$1,'wg H_Lorenc'!$H35,0)</f>
        <v>0</v>
      </c>
      <c r="CI129" s="215">
        <f>IF(kwantylowa!$I35=CB$1,'wg H_Lorenc'!$I35,0)</f>
        <v>0</v>
      </c>
      <c r="CJ129" s="215">
        <f>IF(kwantylowa!$J35=CB$1,'wg H_Lorenc'!$J35,0)</f>
        <v>0</v>
      </c>
      <c r="CK129" s="215">
        <f>IF(kwantylowa!$K35=CB$1,'wg H_Lorenc'!$K35,0)</f>
        <v>0</v>
      </c>
      <c r="CL129" s="215">
        <f>IF(kwantylowa!$L35=CB$1,'wg H_Lorenc'!$L35,0)</f>
        <v>0</v>
      </c>
      <c r="CM129" s="215">
        <f>IF(kwantylowa!$M35=CB$1,'wg H_Lorenc'!$M35,0)</f>
        <v>5</v>
      </c>
      <c r="CO129" s="215">
        <f>IF(kwantylowa!$B35=CO$1,'wg H_Lorenc'!$B35,0)</f>
        <v>0</v>
      </c>
      <c r="CP129" s="215">
        <f>IF(kwantylowa!$C35=CO$1,'wg H_Lorenc'!$C35,0)</f>
        <v>0</v>
      </c>
      <c r="CQ129" s="215">
        <f>IF(kwantylowa!$D35=CO$1,'wg H_Lorenc'!$D35,0)</f>
        <v>0</v>
      </c>
      <c r="CR129" s="215">
        <f>IF(kwantylowa!$E35=CO$1,'wg H_Lorenc'!$E35,0)</f>
        <v>0</v>
      </c>
      <c r="CS129" s="215">
        <f>IF(kwantylowa!$F35=CO$1,'wg H_Lorenc'!$F35,0)</f>
        <v>0</v>
      </c>
      <c r="CT129" s="215">
        <f>IF(kwantylowa!$G35=CO$1,'wg H_Lorenc'!$G35,0)</f>
        <v>0</v>
      </c>
      <c r="CU129" s="215">
        <f>IF(kwantylowa!$H35=CO$1,'wg H_Lorenc'!$H35,0)</f>
        <v>0</v>
      </c>
      <c r="CV129" s="215">
        <f>IF(kwantylowa!$I35=CO$1,'wg H_Lorenc'!$I35,0)</f>
        <v>0</v>
      </c>
      <c r="CW129" s="215">
        <f>IF(kwantylowa!$J35=CO$1,'wg H_Lorenc'!$J35,0)</f>
        <v>7</v>
      </c>
      <c r="CX129" s="215">
        <f>IF(kwantylowa!$K35=CO$1,'wg H_Lorenc'!$K35,0)</f>
        <v>0</v>
      </c>
      <c r="CY129" s="215">
        <f>IF(kwantylowa!$L35=CO$1,'wg H_Lorenc'!$L35,0)</f>
        <v>0</v>
      </c>
      <c r="CZ129" s="215">
        <f>IF(kwantylowa!$M35=CO$1,'wg H_Lorenc'!$M35,0)</f>
        <v>0</v>
      </c>
      <c r="DB129" s="215">
        <f>IF(kwantylowa!$B35=DB$1,'wg H_Lorenc'!$B35,0)</f>
        <v>0</v>
      </c>
      <c r="DC129" s="215">
        <f>IF(kwantylowa!$C35=DB$1,'wg H_Lorenc'!$C35,0)</f>
        <v>6</v>
      </c>
      <c r="DD129" s="215">
        <f>IF(kwantylowa!$D35=DB$1,'wg H_Lorenc'!$D35,0)</f>
        <v>0</v>
      </c>
      <c r="DE129" s="215">
        <f>IF(kwantylowa!$E35=DB$1,'wg H_Lorenc'!$E35,0)</f>
        <v>0</v>
      </c>
      <c r="DF129" s="215">
        <f>IF(kwantylowa!$F35=DB$1,'wg H_Lorenc'!$F35,0)</f>
        <v>0</v>
      </c>
      <c r="DG129" s="215">
        <f>IF(kwantylowa!$G35=DB$1,'wg H_Lorenc'!$G35,0)</f>
        <v>0</v>
      </c>
      <c r="DH129" s="215">
        <f>IF(kwantylowa!$H35=DB$1,'wg H_Lorenc'!$H35,0)</f>
        <v>0</v>
      </c>
      <c r="DI129" s="215">
        <f>IF(kwantylowa!$I35=DB$1,'wg H_Lorenc'!$I35,0)</f>
        <v>0</v>
      </c>
      <c r="DJ129" s="215">
        <f>IF(kwantylowa!$J35=DB$1,'wg H_Lorenc'!$J35,0)</f>
        <v>0</v>
      </c>
      <c r="DK129" s="215">
        <f>IF(kwantylowa!$K35=DB$1,'wg H_Lorenc'!$K35,0)</f>
        <v>0</v>
      </c>
      <c r="DL129" s="215">
        <f>IF(kwantylowa!$L35=DB$1,'wg H_Lorenc'!$L35,0)</f>
        <v>0</v>
      </c>
      <c r="DM129" s="215">
        <f>IF(kwantylowa!$M35=DB$1,'wg H_Lorenc'!$M35,0)</f>
        <v>0</v>
      </c>
      <c r="DO129" s="215">
        <f>IF(kwantylowa!$B35=DO$1,'wg H_Lorenc'!$B35,0)</f>
        <v>0</v>
      </c>
      <c r="DP129" s="215">
        <f>IF(kwantylowa!$C35=DO$1,'wg H_Lorenc'!$C35,0)</f>
        <v>0</v>
      </c>
      <c r="DQ129" s="215">
        <f>IF(kwantylowa!$D35=DO$1,'wg H_Lorenc'!$D35,0)</f>
        <v>0</v>
      </c>
      <c r="DR129" s="215">
        <f>IF(kwantylowa!$E35=DO$1,'wg H_Lorenc'!$E35,0)</f>
        <v>6</v>
      </c>
      <c r="DS129" s="215">
        <f>IF(kwantylowa!$F35=DO$1,'wg H_Lorenc'!$F35,0)</f>
        <v>0</v>
      </c>
      <c r="DT129" s="215">
        <f>IF(kwantylowa!$G35=DO$1,'wg H_Lorenc'!$G35,0)</f>
        <v>0</v>
      </c>
      <c r="DU129" s="215">
        <f>IF(kwantylowa!$H35=DO$1,'wg H_Lorenc'!$H35,0)</f>
        <v>0</v>
      </c>
      <c r="DV129" s="215">
        <f>IF(kwantylowa!$I35=DO$1,'wg H_Lorenc'!$I35,0)</f>
        <v>0</v>
      </c>
      <c r="DW129" s="215">
        <f>IF(kwantylowa!$J35=DO$1,'wg H_Lorenc'!$J35,0)</f>
        <v>0</v>
      </c>
      <c r="DX129" s="215">
        <f>IF(kwantylowa!$K35=DO$1,'wg H_Lorenc'!$K35,0)</f>
        <v>0</v>
      </c>
      <c r="DY129" s="215">
        <f>IF(kwantylowa!$L35=DO$1,'wg H_Lorenc'!$L35,0)</f>
        <v>0</v>
      </c>
      <c r="DZ129" s="215">
        <f>IF(kwantylowa!$M35=DO$1,'wg H_Lorenc'!$M35,0)</f>
        <v>0</v>
      </c>
      <c r="EB129" s="215">
        <f>IF(kwantylowa!$B35=EB$1,'wg H_Lorenc'!$B35,0)</f>
        <v>7</v>
      </c>
      <c r="EC129" s="215">
        <f>IF(kwantylowa!$C35=EB$1,'wg H_Lorenc'!$C35,0)</f>
        <v>0</v>
      </c>
      <c r="ED129" s="215">
        <f>IF(kwantylowa!$D35=EB$1,'wg H_Lorenc'!$D35,0)</f>
        <v>0</v>
      </c>
      <c r="EE129" s="215">
        <f>IF(kwantylowa!$E35=EB$1,'wg H_Lorenc'!$E35,0)</f>
        <v>0</v>
      </c>
      <c r="EF129" s="215">
        <f>IF(kwantylowa!$F35=EB$1,'wg H_Lorenc'!$F35,0)</f>
        <v>0</v>
      </c>
      <c r="EG129" s="215">
        <f>IF(kwantylowa!$G35=EB$1,'wg H_Lorenc'!$G35,0)</f>
        <v>0</v>
      </c>
      <c r="EH129" s="215">
        <f>IF(kwantylowa!$H35=EB$1,'wg H_Lorenc'!$H35,0)</f>
        <v>0</v>
      </c>
      <c r="EI129" s="215">
        <f>IF(kwantylowa!$I35=EB$1,'wg H_Lorenc'!$I35,0)</f>
        <v>0</v>
      </c>
      <c r="EJ129" s="215">
        <f>IF(kwantylowa!$J35=EB$1,'wg H_Lorenc'!$J35,0)</f>
        <v>0</v>
      </c>
      <c r="EK129" s="215">
        <f>IF(kwantylowa!$K35=EB$1,'wg H_Lorenc'!$K35,0)</f>
        <v>0</v>
      </c>
      <c r="EL129" s="215">
        <f>IF(kwantylowa!$L35=EB$1,'wg H_Lorenc'!$L35,0)</f>
        <v>0</v>
      </c>
      <c r="EM129" s="215">
        <f>IF(kwantylowa!$M35=EB$1,'wg H_Lorenc'!$M35,0)</f>
        <v>0</v>
      </c>
    </row>
    <row r="130" spans="1:143" ht="12.75">
      <c r="A130" s="133">
        <f>'w-wa'!A35</f>
        <v>1812</v>
      </c>
      <c r="B130" s="215">
        <f>IF(kwantylowa!B36=$A$1,'wg H_Lorenc'!B36,0)</f>
        <v>0</v>
      </c>
      <c r="C130" s="215">
        <f>IF(kwantylowa!C36=$A$1,'wg H_Lorenc'!C36,0)</f>
        <v>0</v>
      </c>
      <c r="D130" s="215">
        <f>IF(kwantylowa!D36=$A$1,'wg H_Lorenc'!D36,0)</f>
        <v>0</v>
      </c>
      <c r="E130" s="215">
        <f>IF(kwantylowa!E36=$A$1,'wg H_Lorenc'!E36,0)</f>
        <v>0</v>
      </c>
      <c r="F130" s="215">
        <f>IF(kwantylowa!F36=$A$1,'wg H_Lorenc'!F36,0)</f>
        <v>0</v>
      </c>
      <c r="G130" s="215">
        <f>IF(kwantylowa!G36=$A$1,'wg H_Lorenc'!G36,0)</f>
        <v>0</v>
      </c>
      <c r="H130" s="215">
        <f>IF(kwantylowa!H36=$A$1,'wg H_Lorenc'!H36,0)</f>
        <v>0</v>
      </c>
      <c r="I130" s="215">
        <f>IF(kwantylowa!I36=$A$1,'wg H_Lorenc'!I36,0)</f>
        <v>0</v>
      </c>
      <c r="J130" s="215">
        <f>IF(kwantylowa!J36=$A$1,'wg H_Lorenc'!J36,0)</f>
        <v>0</v>
      </c>
      <c r="K130" s="215">
        <f>IF(kwantylowa!K36=$A$1,'wg H_Lorenc'!K36,0)</f>
        <v>0</v>
      </c>
      <c r="L130" s="215">
        <f>IF(kwantylowa!L36=$A$1,'wg H_Lorenc'!L36,0)</f>
        <v>0</v>
      </c>
      <c r="M130" s="215">
        <f>IF(kwantylowa!M36=$A$1,'wg H_Lorenc'!M36,0)</f>
        <v>0</v>
      </c>
      <c r="O130" s="215">
        <f>IF(kwantylowa!$B36=O$1,'wg H_Lorenc'!$B36,0)</f>
        <v>0</v>
      </c>
      <c r="P130" s="215">
        <f>IF(kwantylowa!$C36=O$1,'wg H_Lorenc'!$C36,0)</f>
        <v>0</v>
      </c>
      <c r="Q130" s="215">
        <f>IF(kwantylowa!$D36=O$1,'wg H_Lorenc'!$D36,0)</f>
        <v>0</v>
      </c>
      <c r="R130" s="215">
        <f>IF(kwantylowa!$E36=O$1,'wg H_Lorenc'!$E36,0)</f>
        <v>0</v>
      </c>
      <c r="S130" s="215">
        <f>IF(kwantylowa!$F36=O$1,'wg H_Lorenc'!$F36,0)</f>
        <v>0</v>
      </c>
      <c r="T130" s="215">
        <f>IF(kwantylowa!$G36=O$1,'wg H_Lorenc'!$G36,0)</f>
        <v>0</v>
      </c>
      <c r="U130" s="215">
        <f>IF(kwantylowa!$H36=O$1,'wg H_Lorenc'!$H36,0)</f>
        <v>0</v>
      </c>
      <c r="V130" s="215">
        <f>IF(kwantylowa!$I36=O$1,'wg H_Lorenc'!$I36,0)</f>
        <v>0</v>
      </c>
      <c r="W130" s="215">
        <f>IF(kwantylowa!$J36=O$1,'wg H_Lorenc'!$J36,0)</f>
        <v>0</v>
      </c>
      <c r="X130" s="215">
        <f>IF(kwantylowa!$K36=O$1,'wg H_Lorenc'!$K36,0)</f>
        <v>0</v>
      </c>
      <c r="Y130" s="215">
        <f>IF(kwantylowa!$L36=O$1,'wg H_Lorenc'!$L36,0)</f>
        <v>0</v>
      </c>
      <c r="Z130" s="215">
        <f>IF(kwantylowa!$M36=O$1,'wg H_Lorenc'!$M36,0)</f>
        <v>0</v>
      </c>
      <c r="AB130" s="215">
        <f>IF(kwantylowa!$B36=AB$1,'wg H_Lorenc'!$B36,0)</f>
        <v>0</v>
      </c>
      <c r="AC130" s="215">
        <f>IF(kwantylowa!$C36=AB$1,'wg H_Lorenc'!$C36,0)</f>
        <v>0</v>
      </c>
      <c r="AD130" s="215">
        <f>IF(kwantylowa!$D36=AB$1,'wg H_Lorenc'!$D36,0)</f>
        <v>0</v>
      </c>
      <c r="AE130" s="215">
        <f>IF(kwantylowa!$E36=AB$1,'wg H_Lorenc'!$E36,0)</f>
        <v>0</v>
      </c>
      <c r="AF130" s="215">
        <f>IF(kwantylowa!$F36=AB$1,'wg H_Lorenc'!$F36,0)</f>
        <v>0</v>
      </c>
      <c r="AG130" s="215">
        <f>IF(kwantylowa!$G36=AB$1,'wg H_Lorenc'!$G36,0)</f>
        <v>0</v>
      </c>
      <c r="AH130" s="215">
        <f>IF(kwantylowa!$H36=AB$1,'wg H_Lorenc'!$H36,0)</f>
        <v>0</v>
      </c>
      <c r="AI130" s="215">
        <f>IF(kwantylowa!$I36=AB$1,'wg H_Lorenc'!$I36,0)</f>
        <v>0</v>
      </c>
      <c r="AJ130" s="215">
        <f>IF(kwantylowa!$J36=AB$1,'wg H_Lorenc'!$J36,0)</f>
        <v>0</v>
      </c>
      <c r="AK130" s="215">
        <f>IF(kwantylowa!$K36=AB$1,'wg H_Lorenc'!$K36,0)</f>
        <v>4</v>
      </c>
      <c r="AL130" s="215">
        <f>IF(kwantylowa!$L36=AB$1,'wg H_Lorenc'!$L36,0)</f>
        <v>0</v>
      </c>
      <c r="AM130" s="215">
        <f>IF(kwantylowa!$M36=AB$1,'wg H_Lorenc'!$M36,0)</f>
        <v>0</v>
      </c>
      <c r="AO130" s="215">
        <f>IF(kwantylowa!$B36=AO$1,'wg H_Lorenc'!$B36,0)</f>
        <v>0</v>
      </c>
      <c r="AP130" s="215">
        <f>IF(kwantylowa!$C36=AO$1,'wg H_Lorenc'!$C36,0)</f>
        <v>0</v>
      </c>
      <c r="AQ130" s="215">
        <f>IF(kwantylowa!$D36=AO$1,'wg H_Lorenc'!$D36,0)</f>
        <v>0</v>
      </c>
      <c r="AR130" s="215">
        <f>IF(kwantylowa!$E36=AO$1,'wg H_Lorenc'!$E36,0)</f>
        <v>0</v>
      </c>
      <c r="AS130" s="215">
        <f>IF(kwantylowa!$F36=AO$1,'wg H_Lorenc'!$F36,0)</f>
        <v>0</v>
      </c>
      <c r="AT130" s="215">
        <f>IF(kwantylowa!$G36=AO$1,'wg H_Lorenc'!$G36,0)</f>
        <v>0</v>
      </c>
      <c r="AU130" s="215">
        <f>IF(kwantylowa!$H36=AO$1,'wg H_Lorenc'!$H36,0)</f>
        <v>0</v>
      </c>
      <c r="AV130" s="215">
        <f>IF(kwantylowa!$I36=AO$1,'wg H_Lorenc'!$I36,0)</f>
        <v>0</v>
      </c>
      <c r="AW130" s="215">
        <f>IF(kwantylowa!$J36=AO$1,'wg H_Lorenc'!$J36,0)</f>
        <v>0</v>
      </c>
      <c r="AX130" s="215">
        <f>IF(kwantylowa!$K36=AO$1,'wg H_Lorenc'!$K36,0)</f>
        <v>0</v>
      </c>
      <c r="AY130" s="215">
        <f>IF(kwantylowa!$L36=AO$1,'wg H_Lorenc'!$L36,0)</f>
        <v>0</v>
      </c>
      <c r="AZ130" s="215">
        <f>IF(kwantylowa!$M36=AO$1,'wg H_Lorenc'!$M36,0)</f>
        <v>0</v>
      </c>
      <c r="BB130" s="215">
        <f>IF(kwantylowa!$B36=BB$1,'wg H_Lorenc'!$B36,0)</f>
        <v>0</v>
      </c>
      <c r="BC130" s="215">
        <f>IF(kwantylowa!$C36=BB$1,'wg H_Lorenc'!$C36,0)</f>
        <v>0</v>
      </c>
      <c r="BD130" s="215">
        <f>IF(kwantylowa!$D36=BB$1,'wg H_Lorenc'!$D36,0)</f>
        <v>0</v>
      </c>
      <c r="BE130" s="215">
        <f>IF(kwantylowa!$E36=BB$1,'wg H_Lorenc'!$E36,0)</f>
        <v>0</v>
      </c>
      <c r="BF130" s="215">
        <f>IF(kwantylowa!$F36=BB$1,'wg H_Lorenc'!$F36,0)</f>
        <v>0</v>
      </c>
      <c r="BG130" s="215">
        <f>IF(kwantylowa!$G36=BB$1,'wg H_Lorenc'!$G36,0)</f>
        <v>5</v>
      </c>
      <c r="BH130" s="215">
        <f>IF(kwantylowa!$H36=BB$1,'wg H_Lorenc'!$H36,0)</f>
        <v>0</v>
      </c>
      <c r="BI130" s="215">
        <f>IF(kwantylowa!$I36=BB$1,'wg H_Lorenc'!$I36,0)</f>
        <v>0</v>
      </c>
      <c r="BJ130" s="215">
        <f>IF(kwantylowa!$J36=BB$1,'wg H_Lorenc'!$J36,0)</f>
        <v>0</v>
      </c>
      <c r="BK130" s="215">
        <f>IF(kwantylowa!$K36=BB$1,'wg H_Lorenc'!$K36,0)</f>
        <v>0</v>
      </c>
      <c r="BL130" s="215">
        <f>IF(kwantylowa!$L36=BB$1,'wg H_Lorenc'!$L36,0)</f>
        <v>0</v>
      </c>
      <c r="BM130" s="215">
        <f>IF(kwantylowa!$M36=BB$1,'wg H_Lorenc'!$M36,0)</f>
        <v>0</v>
      </c>
      <c r="BO130" s="215">
        <f>IF(kwantylowa!$B36=BO$1,'wg H_Lorenc'!$B36,0)</f>
        <v>0</v>
      </c>
      <c r="BP130" s="215">
        <f>IF(kwantylowa!$C36=BO$1,'wg H_Lorenc'!$C36,0)</f>
        <v>0</v>
      </c>
      <c r="BQ130" s="215">
        <f>IF(kwantylowa!$D36=BO$1,'wg H_Lorenc'!$D36,0)</f>
        <v>0</v>
      </c>
      <c r="BR130" s="215">
        <f>IF(kwantylowa!$E36=BO$1,'wg H_Lorenc'!$E36,0)</f>
        <v>0</v>
      </c>
      <c r="BS130" s="215">
        <f>IF(kwantylowa!$F36=BO$1,'wg H_Lorenc'!$F36,0)</f>
        <v>0</v>
      </c>
      <c r="BT130" s="215">
        <f>IF(kwantylowa!$G36=BO$1,'wg H_Lorenc'!$G36,0)</f>
        <v>0</v>
      </c>
      <c r="BU130" s="215">
        <f>IF(kwantylowa!$H36=BO$1,'wg H_Lorenc'!$H36,0)</f>
        <v>6</v>
      </c>
      <c r="BV130" s="215">
        <f>IF(kwantylowa!$I36=BO$1,'wg H_Lorenc'!$I36,0)</f>
        <v>0</v>
      </c>
      <c r="BW130" s="215">
        <f>IF(kwantylowa!$J36=BO$1,'wg H_Lorenc'!$J36,0)</f>
        <v>0</v>
      </c>
      <c r="BX130" s="215">
        <f>IF(kwantylowa!$K36=BO$1,'wg H_Lorenc'!$K36,0)</f>
        <v>0</v>
      </c>
      <c r="BY130" s="215">
        <f>IF(kwantylowa!$L36=BO$1,'wg H_Lorenc'!$L36,0)</f>
        <v>0</v>
      </c>
      <c r="BZ130" s="215">
        <f>IF(kwantylowa!$M36=BO$1,'wg H_Lorenc'!$M36,0)</f>
        <v>0</v>
      </c>
      <c r="CB130" s="215">
        <f>IF(kwantylowa!$B36=CB$1,'wg H_Lorenc'!$B36,0)</f>
        <v>0</v>
      </c>
      <c r="CC130" s="215">
        <f>IF(kwantylowa!$C36=CB$1,'wg H_Lorenc'!$C36,0)</f>
        <v>0</v>
      </c>
      <c r="CD130" s="215">
        <f>IF(kwantylowa!$D36=CB$1,'wg H_Lorenc'!$D36,0)</f>
        <v>0</v>
      </c>
      <c r="CE130" s="215">
        <f>IF(kwantylowa!$E36=CB$1,'wg H_Lorenc'!$E36,0)</f>
        <v>0</v>
      </c>
      <c r="CF130" s="215">
        <f>IF(kwantylowa!$F36=CB$1,'wg H_Lorenc'!$F36,0)</f>
        <v>0</v>
      </c>
      <c r="CG130" s="215">
        <f>IF(kwantylowa!$G36=CB$1,'wg H_Lorenc'!$G36,0)</f>
        <v>0</v>
      </c>
      <c r="CH130" s="215">
        <f>IF(kwantylowa!$H36=CB$1,'wg H_Lorenc'!$H36,0)</f>
        <v>0</v>
      </c>
      <c r="CI130" s="215">
        <f>IF(kwantylowa!$I36=CB$1,'wg H_Lorenc'!$I36,0)</f>
        <v>6</v>
      </c>
      <c r="CJ130" s="215">
        <f>IF(kwantylowa!$J36=CB$1,'wg H_Lorenc'!$J36,0)</f>
        <v>0</v>
      </c>
      <c r="CK130" s="215">
        <f>IF(kwantylowa!$K36=CB$1,'wg H_Lorenc'!$K36,0)</f>
        <v>0</v>
      </c>
      <c r="CL130" s="215">
        <f>IF(kwantylowa!$L36=CB$1,'wg H_Lorenc'!$L36,0)</f>
        <v>0</v>
      </c>
      <c r="CM130" s="215">
        <f>IF(kwantylowa!$M36=CB$1,'wg H_Lorenc'!$M36,0)</f>
        <v>0</v>
      </c>
      <c r="CO130" s="215">
        <f>IF(kwantylowa!$B36=CO$1,'wg H_Lorenc'!$B36,0)</f>
        <v>0</v>
      </c>
      <c r="CP130" s="215">
        <f>IF(kwantylowa!$C36=CO$1,'wg H_Lorenc'!$C36,0)</f>
        <v>0</v>
      </c>
      <c r="CQ130" s="215">
        <f>IF(kwantylowa!$D36=CO$1,'wg H_Lorenc'!$D36,0)</f>
        <v>0</v>
      </c>
      <c r="CR130" s="215">
        <f>IF(kwantylowa!$E36=CO$1,'wg H_Lorenc'!$E36,0)</f>
        <v>0</v>
      </c>
      <c r="CS130" s="215">
        <f>IF(kwantylowa!$F36=CO$1,'wg H_Lorenc'!$F36,0)</f>
        <v>0</v>
      </c>
      <c r="CT130" s="215">
        <f>IF(kwantylowa!$G36=CO$1,'wg H_Lorenc'!$G36,0)</f>
        <v>0</v>
      </c>
      <c r="CU130" s="215">
        <f>IF(kwantylowa!$H36=CO$1,'wg H_Lorenc'!$H36,0)</f>
        <v>0</v>
      </c>
      <c r="CV130" s="215">
        <f>IF(kwantylowa!$I36=CO$1,'wg H_Lorenc'!$I36,0)</f>
        <v>0</v>
      </c>
      <c r="CW130" s="215">
        <f>IF(kwantylowa!$J36=CO$1,'wg H_Lorenc'!$J36,0)</f>
        <v>0</v>
      </c>
      <c r="CX130" s="215">
        <f>IF(kwantylowa!$K36=CO$1,'wg H_Lorenc'!$K36,0)</f>
        <v>0</v>
      </c>
      <c r="CY130" s="215">
        <f>IF(kwantylowa!$L36=CO$1,'wg H_Lorenc'!$L36,0)</f>
        <v>0</v>
      </c>
      <c r="CZ130" s="215">
        <f>IF(kwantylowa!$M36=CO$1,'wg H_Lorenc'!$M36,0)</f>
        <v>0</v>
      </c>
      <c r="DB130" s="215">
        <f>IF(kwantylowa!$B36=DB$1,'wg H_Lorenc'!$B36,0)</f>
        <v>0</v>
      </c>
      <c r="DC130" s="215">
        <f>IF(kwantylowa!$C36=DB$1,'wg H_Lorenc'!$C36,0)</f>
        <v>6</v>
      </c>
      <c r="DD130" s="215">
        <f>IF(kwantylowa!$D36=DB$1,'wg H_Lorenc'!$D36,0)</f>
        <v>6</v>
      </c>
      <c r="DE130" s="215">
        <f>IF(kwantylowa!$E36=DB$1,'wg H_Lorenc'!$E36,0)</f>
        <v>0</v>
      </c>
      <c r="DF130" s="215">
        <f>IF(kwantylowa!$F36=DB$1,'wg H_Lorenc'!$F36,0)</f>
        <v>0</v>
      </c>
      <c r="DG130" s="215">
        <f>IF(kwantylowa!$G36=DB$1,'wg H_Lorenc'!$G36,0)</f>
        <v>0</v>
      </c>
      <c r="DH130" s="215">
        <f>IF(kwantylowa!$H36=DB$1,'wg H_Lorenc'!$H36,0)</f>
        <v>0</v>
      </c>
      <c r="DI130" s="215">
        <f>IF(kwantylowa!$I36=DB$1,'wg H_Lorenc'!$I36,0)</f>
        <v>0</v>
      </c>
      <c r="DJ130" s="215">
        <f>IF(kwantylowa!$J36=DB$1,'wg H_Lorenc'!$J36,0)</f>
        <v>8</v>
      </c>
      <c r="DK130" s="215">
        <f>IF(kwantylowa!$K36=DB$1,'wg H_Lorenc'!$K36,0)</f>
        <v>0</v>
      </c>
      <c r="DL130" s="215">
        <f>IF(kwantylowa!$L36=DB$1,'wg H_Lorenc'!$L36,0)</f>
        <v>0</v>
      </c>
      <c r="DM130" s="215">
        <f>IF(kwantylowa!$M36=DB$1,'wg H_Lorenc'!$M36,0)</f>
        <v>0</v>
      </c>
      <c r="DO130" s="215">
        <f>IF(kwantylowa!$B36=DO$1,'wg H_Lorenc'!$B36,0)</f>
        <v>0</v>
      </c>
      <c r="DP130" s="215">
        <f>IF(kwantylowa!$C36=DO$1,'wg H_Lorenc'!$C36,0)</f>
        <v>0</v>
      </c>
      <c r="DQ130" s="215">
        <f>IF(kwantylowa!$D36=DO$1,'wg H_Lorenc'!$D36,0)</f>
        <v>0</v>
      </c>
      <c r="DR130" s="215">
        <f>IF(kwantylowa!$E36=DO$1,'wg H_Lorenc'!$E36,0)</f>
        <v>0</v>
      </c>
      <c r="DS130" s="215">
        <f>IF(kwantylowa!$F36=DO$1,'wg H_Lorenc'!$F36,0)</f>
        <v>6</v>
      </c>
      <c r="DT130" s="215">
        <f>IF(kwantylowa!$G36=DO$1,'wg H_Lorenc'!$G36,0)</f>
        <v>0</v>
      </c>
      <c r="DU130" s="215">
        <f>IF(kwantylowa!$H36=DO$1,'wg H_Lorenc'!$H36,0)</f>
        <v>0</v>
      </c>
      <c r="DV130" s="215">
        <f>IF(kwantylowa!$I36=DO$1,'wg H_Lorenc'!$I36,0)</f>
        <v>0</v>
      </c>
      <c r="DW130" s="215">
        <f>IF(kwantylowa!$J36=DO$1,'wg H_Lorenc'!$J36,0)</f>
        <v>0</v>
      </c>
      <c r="DX130" s="215">
        <f>IF(kwantylowa!$K36=DO$1,'wg H_Lorenc'!$K36,0)</f>
        <v>0</v>
      </c>
      <c r="DY130" s="215">
        <f>IF(kwantylowa!$L36=DO$1,'wg H_Lorenc'!$L36,0)</f>
        <v>7</v>
      </c>
      <c r="DZ130" s="215">
        <f>IF(kwantylowa!$M36=DO$1,'wg H_Lorenc'!$M36,0)</f>
        <v>0</v>
      </c>
      <c r="EB130" s="215">
        <f>IF(kwantylowa!$B36=EB$1,'wg H_Lorenc'!$B36,0)</f>
        <v>7</v>
      </c>
      <c r="EC130" s="215">
        <f>IF(kwantylowa!$C36=EB$1,'wg H_Lorenc'!$C36,0)</f>
        <v>0</v>
      </c>
      <c r="ED130" s="215">
        <f>IF(kwantylowa!$D36=EB$1,'wg H_Lorenc'!$D36,0)</f>
        <v>0</v>
      </c>
      <c r="EE130" s="215">
        <f>IF(kwantylowa!$E36=EB$1,'wg H_Lorenc'!$E36,0)</f>
        <v>9</v>
      </c>
      <c r="EF130" s="215">
        <f>IF(kwantylowa!$F36=EB$1,'wg H_Lorenc'!$F36,0)</f>
        <v>0</v>
      </c>
      <c r="EG130" s="215">
        <f>IF(kwantylowa!$G36=EB$1,'wg H_Lorenc'!$G36,0)</f>
        <v>0</v>
      </c>
      <c r="EH130" s="215">
        <f>IF(kwantylowa!$H36=EB$1,'wg H_Lorenc'!$H36,0)</f>
        <v>0</v>
      </c>
      <c r="EI130" s="215">
        <f>IF(kwantylowa!$I36=EB$1,'wg H_Lorenc'!$I36,0)</f>
        <v>0</v>
      </c>
      <c r="EJ130" s="215">
        <f>IF(kwantylowa!$J36=EB$1,'wg H_Lorenc'!$J36,0)</f>
        <v>0</v>
      </c>
      <c r="EK130" s="215">
        <f>IF(kwantylowa!$K36=EB$1,'wg H_Lorenc'!$K36,0)</f>
        <v>0</v>
      </c>
      <c r="EL130" s="215">
        <f>IF(kwantylowa!$L36=EB$1,'wg H_Lorenc'!$L36,0)</f>
        <v>0</v>
      </c>
      <c r="EM130" s="215">
        <f>IF(kwantylowa!$M36=EB$1,'wg H_Lorenc'!$M36,0)</f>
        <v>11</v>
      </c>
    </row>
    <row r="131" spans="1:143" ht="12.75">
      <c r="A131" s="133">
        <f>'w-wa'!A36</f>
        <v>1813</v>
      </c>
      <c r="B131" s="215">
        <f>IF(kwantylowa!B37=$A$1,'wg H_Lorenc'!B37,0)</f>
        <v>0</v>
      </c>
      <c r="C131" s="215">
        <f>IF(kwantylowa!C37=$A$1,'wg H_Lorenc'!C37,0)</f>
        <v>0</v>
      </c>
      <c r="D131" s="215">
        <f>IF(kwantylowa!D37=$A$1,'wg H_Lorenc'!D37,0)</f>
        <v>0</v>
      </c>
      <c r="E131" s="215">
        <f>IF(kwantylowa!E37=$A$1,'wg H_Lorenc'!E37,0)</f>
        <v>0</v>
      </c>
      <c r="F131" s="215">
        <f>IF(kwantylowa!F37=$A$1,'wg H_Lorenc'!F37,0)</f>
        <v>0</v>
      </c>
      <c r="G131" s="215">
        <f>IF(kwantylowa!G37=$A$1,'wg H_Lorenc'!G37,0)</f>
        <v>0</v>
      </c>
      <c r="H131" s="215">
        <f>IF(kwantylowa!H37=$A$1,'wg H_Lorenc'!H37,0)</f>
        <v>0</v>
      </c>
      <c r="I131" s="215">
        <f>IF(kwantylowa!I37=$A$1,'wg H_Lorenc'!I37,0)</f>
        <v>0</v>
      </c>
      <c r="J131" s="215">
        <f>IF(kwantylowa!J37=$A$1,'wg H_Lorenc'!J37,0)</f>
        <v>0</v>
      </c>
      <c r="K131" s="215">
        <f>IF(kwantylowa!K37=$A$1,'wg H_Lorenc'!K37,0)</f>
        <v>0</v>
      </c>
      <c r="L131" s="215">
        <f>IF(kwantylowa!L37=$A$1,'wg H_Lorenc'!L37,0)</f>
        <v>0</v>
      </c>
      <c r="M131" s="215">
        <f>IF(kwantylowa!M37=$A$1,'wg H_Lorenc'!M37,0)</f>
        <v>0</v>
      </c>
      <c r="O131" s="215">
        <f>IF(kwantylowa!$B37=O$1,'wg H_Lorenc'!$B37,0)</f>
        <v>0</v>
      </c>
      <c r="P131" s="215">
        <f>IF(kwantylowa!$C37=O$1,'wg H_Lorenc'!$C37,0)</f>
        <v>0</v>
      </c>
      <c r="Q131" s="215">
        <f>IF(kwantylowa!$D37=O$1,'wg H_Lorenc'!$D37,0)</f>
        <v>0</v>
      </c>
      <c r="R131" s="215">
        <f>IF(kwantylowa!$E37=O$1,'wg H_Lorenc'!$E37,0)</f>
        <v>0</v>
      </c>
      <c r="S131" s="215">
        <f>IF(kwantylowa!$F37=O$1,'wg H_Lorenc'!$F37,0)</f>
        <v>0</v>
      </c>
      <c r="T131" s="215">
        <f>IF(kwantylowa!$G37=O$1,'wg H_Lorenc'!$G37,0)</f>
        <v>0</v>
      </c>
      <c r="U131" s="215">
        <f>IF(kwantylowa!$H37=O$1,'wg H_Lorenc'!$H37,0)</f>
        <v>0</v>
      </c>
      <c r="V131" s="215">
        <f>IF(kwantylowa!$I37=O$1,'wg H_Lorenc'!$I37,0)</f>
        <v>0</v>
      </c>
      <c r="W131" s="215">
        <f>IF(kwantylowa!$J37=O$1,'wg H_Lorenc'!$J37,0)</f>
        <v>0</v>
      </c>
      <c r="X131" s="215">
        <f>IF(kwantylowa!$K37=O$1,'wg H_Lorenc'!$K37,0)</f>
        <v>0</v>
      </c>
      <c r="Y131" s="215">
        <f>IF(kwantylowa!$L37=O$1,'wg H_Lorenc'!$L37,0)</f>
        <v>0</v>
      </c>
      <c r="Z131" s="215">
        <f>IF(kwantylowa!$M37=O$1,'wg H_Lorenc'!$M37,0)</f>
        <v>0</v>
      </c>
      <c r="AB131" s="215">
        <f>IF(kwantylowa!$B37=AB$1,'wg H_Lorenc'!$B37,0)</f>
        <v>0</v>
      </c>
      <c r="AC131" s="215">
        <f>IF(kwantylowa!$C37=AB$1,'wg H_Lorenc'!$C37,0)</f>
        <v>0</v>
      </c>
      <c r="AD131" s="215">
        <f>IF(kwantylowa!$D37=AB$1,'wg H_Lorenc'!$D37,0)</f>
        <v>0</v>
      </c>
      <c r="AE131" s="215">
        <f>IF(kwantylowa!$E37=AB$1,'wg H_Lorenc'!$E37,0)</f>
        <v>0</v>
      </c>
      <c r="AF131" s="215">
        <f>IF(kwantylowa!$F37=AB$1,'wg H_Lorenc'!$F37,0)</f>
        <v>0</v>
      </c>
      <c r="AG131" s="215">
        <f>IF(kwantylowa!$G37=AB$1,'wg H_Lorenc'!$G37,0)</f>
        <v>0</v>
      </c>
      <c r="AH131" s="215">
        <f>IF(kwantylowa!$H37=AB$1,'wg H_Lorenc'!$H37,0)</f>
        <v>0</v>
      </c>
      <c r="AI131" s="215">
        <f>IF(kwantylowa!$I37=AB$1,'wg H_Lorenc'!$I37,0)</f>
        <v>0</v>
      </c>
      <c r="AJ131" s="215">
        <f>IF(kwantylowa!$J37=AB$1,'wg H_Lorenc'!$J37,0)</f>
        <v>0</v>
      </c>
      <c r="AK131" s="215">
        <f>IF(kwantylowa!$K37=AB$1,'wg H_Lorenc'!$K37,0)</f>
        <v>0</v>
      </c>
      <c r="AL131" s="215">
        <f>IF(kwantylowa!$L37=AB$1,'wg H_Lorenc'!$L37,0)</f>
        <v>0</v>
      </c>
      <c r="AM131" s="215">
        <f>IF(kwantylowa!$M37=AB$1,'wg H_Lorenc'!$M37,0)</f>
        <v>0</v>
      </c>
      <c r="AO131" s="215">
        <f>IF(kwantylowa!$B37=AO$1,'wg H_Lorenc'!$B37,0)</f>
        <v>0</v>
      </c>
      <c r="AP131" s="215">
        <f>IF(kwantylowa!$C37=AO$1,'wg H_Lorenc'!$C37,0)</f>
        <v>0</v>
      </c>
      <c r="AQ131" s="215">
        <f>IF(kwantylowa!$D37=AO$1,'wg H_Lorenc'!$D37,0)</f>
        <v>0</v>
      </c>
      <c r="AR131" s="215">
        <f>IF(kwantylowa!$E37=AO$1,'wg H_Lorenc'!$E37,0)</f>
        <v>0</v>
      </c>
      <c r="AS131" s="215">
        <f>IF(kwantylowa!$F37=AO$1,'wg H_Lorenc'!$F37,0)</f>
        <v>0</v>
      </c>
      <c r="AT131" s="215">
        <f>IF(kwantylowa!$G37=AO$1,'wg H_Lorenc'!$G37,0)</f>
        <v>0</v>
      </c>
      <c r="AU131" s="215">
        <f>IF(kwantylowa!$H37=AO$1,'wg H_Lorenc'!$H37,0)</f>
        <v>0</v>
      </c>
      <c r="AV131" s="215">
        <f>IF(kwantylowa!$I37=AO$1,'wg H_Lorenc'!$I37,0)</f>
        <v>0</v>
      </c>
      <c r="AW131" s="215">
        <f>IF(kwantylowa!$J37=AO$1,'wg H_Lorenc'!$J37,0)</f>
        <v>0</v>
      </c>
      <c r="AX131" s="215">
        <f>IF(kwantylowa!$K37=AO$1,'wg H_Lorenc'!$K37,0)</f>
        <v>0</v>
      </c>
      <c r="AY131" s="215">
        <f>IF(kwantylowa!$L37=AO$1,'wg H_Lorenc'!$L37,0)</f>
        <v>0</v>
      </c>
      <c r="AZ131" s="215">
        <f>IF(kwantylowa!$M37=AO$1,'wg H_Lorenc'!$M37,0)</f>
        <v>0</v>
      </c>
      <c r="BB131" s="215">
        <f>IF(kwantylowa!$B37=BB$1,'wg H_Lorenc'!$B37,0)</f>
        <v>0</v>
      </c>
      <c r="BC131" s="215">
        <f>IF(kwantylowa!$C37=BB$1,'wg H_Lorenc'!$C37,0)</f>
        <v>4</v>
      </c>
      <c r="BD131" s="215">
        <f>IF(kwantylowa!$D37=BB$1,'wg H_Lorenc'!$D37,0)</f>
        <v>0</v>
      </c>
      <c r="BE131" s="215">
        <f>IF(kwantylowa!$E37=BB$1,'wg H_Lorenc'!$E37,0)</f>
        <v>5</v>
      </c>
      <c r="BF131" s="215">
        <f>IF(kwantylowa!$F37=BB$1,'wg H_Lorenc'!$F37,0)</f>
        <v>0</v>
      </c>
      <c r="BG131" s="215">
        <f>IF(kwantylowa!$G37=BB$1,'wg H_Lorenc'!$G37,0)</f>
        <v>0</v>
      </c>
      <c r="BH131" s="215">
        <f>IF(kwantylowa!$H37=BB$1,'wg H_Lorenc'!$H37,0)</f>
        <v>0</v>
      </c>
      <c r="BI131" s="215">
        <f>IF(kwantylowa!$I37=BB$1,'wg H_Lorenc'!$I37,0)</f>
        <v>0</v>
      </c>
      <c r="BJ131" s="215">
        <f>IF(kwantylowa!$J37=BB$1,'wg H_Lorenc'!$J37,0)</f>
        <v>0</v>
      </c>
      <c r="BK131" s="215">
        <f>IF(kwantylowa!$K37=BB$1,'wg H_Lorenc'!$K37,0)</f>
        <v>0</v>
      </c>
      <c r="BL131" s="215">
        <f>IF(kwantylowa!$L37=BB$1,'wg H_Lorenc'!$L37,0)</f>
        <v>0</v>
      </c>
      <c r="BM131" s="215">
        <f>IF(kwantylowa!$M37=BB$1,'wg H_Lorenc'!$M37,0)</f>
        <v>0</v>
      </c>
      <c r="BO131" s="215">
        <f>IF(kwantylowa!$B37=BO$1,'wg H_Lorenc'!$B37,0)</f>
        <v>0</v>
      </c>
      <c r="BP131" s="215">
        <f>IF(kwantylowa!$C37=BO$1,'wg H_Lorenc'!$C37,0)</f>
        <v>0</v>
      </c>
      <c r="BQ131" s="215">
        <f>IF(kwantylowa!$D37=BO$1,'wg H_Lorenc'!$D37,0)</f>
        <v>0</v>
      </c>
      <c r="BR131" s="215">
        <f>IF(kwantylowa!$E37=BO$1,'wg H_Lorenc'!$E37,0)</f>
        <v>0</v>
      </c>
      <c r="BS131" s="215">
        <f>IF(kwantylowa!$F37=BO$1,'wg H_Lorenc'!$F37,0)</f>
        <v>0</v>
      </c>
      <c r="BT131" s="215">
        <f>IF(kwantylowa!$G37=BO$1,'wg H_Lorenc'!$G37,0)</f>
        <v>0</v>
      </c>
      <c r="BU131" s="215">
        <f>IF(kwantylowa!$H37=BO$1,'wg H_Lorenc'!$H37,0)</f>
        <v>6</v>
      </c>
      <c r="BV131" s="215">
        <f>IF(kwantylowa!$I37=BO$1,'wg H_Lorenc'!$I37,0)</f>
        <v>0</v>
      </c>
      <c r="BW131" s="215">
        <f>IF(kwantylowa!$J37=BO$1,'wg H_Lorenc'!$J37,0)</f>
        <v>0</v>
      </c>
      <c r="BX131" s="215">
        <f>IF(kwantylowa!$K37=BO$1,'wg H_Lorenc'!$K37,0)</f>
        <v>0</v>
      </c>
      <c r="BY131" s="215">
        <f>IF(kwantylowa!$L37=BO$1,'wg H_Lorenc'!$L37,0)</f>
        <v>6</v>
      </c>
      <c r="BZ131" s="215">
        <f>IF(kwantylowa!$M37=BO$1,'wg H_Lorenc'!$M37,0)</f>
        <v>0</v>
      </c>
      <c r="CB131" s="215">
        <f>IF(kwantylowa!$B37=CB$1,'wg H_Lorenc'!$B37,0)</f>
        <v>0</v>
      </c>
      <c r="CC131" s="215">
        <f>IF(kwantylowa!$C37=CB$1,'wg H_Lorenc'!$C37,0)</f>
        <v>0</v>
      </c>
      <c r="CD131" s="215">
        <f>IF(kwantylowa!$D37=CB$1,'wg H_Lorenc'!$D37,0)</f>
        <v>0</v>
      </c>
      <c r="CE131" s="215">
        <f>IF(kwantylowa!$E37=CB$1,'wg H_Lorenc'!$E37,0)</f>
        <v>0</v>
      </c>
      <c r="CF131" s="215">
        <f>IF(kwantylowa!$F37=CB$1,'wg H_Lorenc'!$F37,0)</f>
        <v>0</v>
      </c>
      <c r="CG131" s="215">
        <f>IF(kwantylowa!$G37=CB$1,'wg H_Lorenc'!$G37,0)</f>
        <v>0</v>
      </c>
      <c r="CH131" s="215">
        <f>IF(kwantylowa!$H37=CB$1,'wg H_Lorenc'!$H37,0)</f>
        <v>0</v>
      </c>
      <c r="CI131" s="215">
        <f>IF(kwantylowa!$I37=CB$1,'wg H_Lorenc'!$I37,0)</f>
        <v>0</v>
      </c>
      <c r="CJ131" s="215">
        <f>IF(kwantylowa!$J37=CB$1,'wg H_Lorenc'!$J37,0)</f>
        <v>0</v>
      </c>
      <c r="CK131" s="215">
        <f>IF(kwantylowa!$K37=CB$1,'wg H_Lorenc'!$K37,0)</f>
        <v>0</v>
      </c>
      <c r="CL131" s="215">
        <f>IF(kwantylowa!$L37=CB$1,'wg H_Lorenc'!$L37,0)</f>
        <v>0</v>
      </c>
      <c r="CM131" s="215">
        <f>IF(kwantylowa!$M37=CB$1,'wg H_Lorenc'!$M37,0)</f>
        <v>0</v>
      </c>
      <c r="CO131" s="215">
        <f>IF(kwantylowa!$B37=CO$1,'wg H_Lorenc'!$B37,0)</f>
        <v>0</v>
      </c>
      <c r="CP131" s="215">
        <f>IF(kwantylowa!$C37=CO$1,'wg H_Lorenc'!$C37,0)</f>
        <v>0</v>
      </c>
      <c r="CQ131" s="215">
        <f>IF(kwantylowa!$D37=CO$1,'wg H_Lorenc'!$D37,0)</f>
        <v>0</v>
      </c>
      <c r="CR131" s="215">
        <f>IF(kwantylowa!$E37=CO$1,'wg H_Lorenc'!$E37,0)</f>
        <v>0</v>
      </c>
      <c r="CS131" s="215">
        <f>IF(kwantylowa!$F37=CO$1,'wg H_Lorenc'!$F37,0)</f>
        <v>0</v>
      </c>
      <c r="CT131" s="215">
        <f>IF(kwantylowa!$G37=CO$1,'wg H_Lorenc'!$G37,0)</f>
        <v>0</v>
      </c>
      <c r="CU131" s="215">
        <f>IF(kwantylowa!$H37=CO$1,'wg H_Lorenc'!$H37,0)</f>
        <v>0</v>
      </c>
      <c r="CV131" s="215">
        <f>IF(kwantylowa!$I37=CO$1,'wg H_Lorenc'!$I37,0)</f>
        <v>0</v>
      </c>
      <c r="CW131" s="215">
        <f>IF(kwantylowa!$J37=CO$1,'wg H_Lorenc'!$J37,0)</f>
        <v>7</v>
      </c>
      <c r="CX131" s="215">
        <f>IF(kwantylowa!$K37=CO$1,'wg H_Lorenc'!$K37,0)</f>
        <v>0</v>
      </c>
      <c r="CY131" s="215">
        <f>IF(kwantylowa!$L37=CO$1,'wg H_Lorenc'!$L37,0)</f>
        <v>0</v>
      </c>
      <c r="CZ131" s="215">
        <f>IF(kwantylowa!$M37=CO$1,'wg H_Lorenc'!$M37,0)</f>
        <v>5</v>
      </c>
      <c r="DB131" s="215">
        <f>IF(kwantylowa!$B37=DB$1,'wg H_Lorenc'!$B37,0)</f>
        <v>0</v>
      </c>
      <c r="DC131" s="215">
        <f>IF(kwantylowa!$C37=DB$1,'wg H_Lorenc'!$C37,0)</f>
        <v>0</v>
      </c>
      <c r="DD131" s="215">
        <f>IF(kwantylowa!$D37=DB$1,'wg H_Lorenc'!$D37,0)</f>
        <v>6</v>
      </c>
      <c r="DE131" s="215">
        <f>IF(kwantylowa!$E37=DB$1,'wg H_Lorenc'!$E37,0)</f>
        <v>0</v>
      </c>
      <c r="DF131" s="215">
        <f>IF(kwantylowa!$F37=DB$1,'wg H_Lorenc'!$F37,0)</f>
        <v>0</v>
      </c>
      <c r="DG131" s="215">
        <f>IF(kwantylowa!$G37=DB$1,'wg H_Lorenc'!$G37,0)</f>
        <v>0</v>
      </c>
      <c r="DH131" s="215">
        <f>IF(kwantylowa!$H37=DB$1,'wg H_Lorenc'!$H37,0)</f>
        <v>0</v>
      </c>
      <c r="DI131" s="215">
        <f>IF(kwantylowa!$I37=DB$1,'wg H_Lorenc'!$I37,0)</f>
        <v>8</v>
      </c>
      <c r="DJ131" s="215">
        <f>IF(kwantylowa!$J37=DB$1,'wg H_Lorenc'!$J37,0)</f>
        <v>0</v>
      </c>
      <c r="DK131" s="215">
        <f>IF(kwantylowa!$K37=DB$1,'wg H_Lorenc'!$K37,0)</f>
        <v>0</v>
      </c>
      <c r="DL131" s="215">
        <f>IF(kwantylowa!$L37=DB$1,'wg H_Lorenc'!$L37,0)</f>
        <v>0</v>
      </c>
      <c r="DM131" s="215">
        <f>IF(kwantylowa!$M37=DB$1,'wg H_Lorenc'!$M37,0)</f>
        <v>0</v>
      </c>
      <c r="DO131" s="215">
        <f>IF(kwantylowa!$B37=DO$1,'wg H_Lorenc'!$B37,0)</f>
        <v>6</v>
      </c>
      <c r="DP131" s="215">
        <f>IF(kwantylowa!$C37=DO$1,'wg H_Lorenc'!$C37,0)</f>
        <v>0</v>
      </c>
      <c r="DQ131" s="215">
        <f>IF(kwantylowa!$D37=DO$1,'wg H_Lorenc'!$D37,0)</f>
        <v>0</v>
      </c>
      <c r="DR131" s="215">
        <f>IF(kwantylowa!$E37=DO$1,'wg H_Lorenc'!$E37,0)</f>
        <v>0</v>
      </c>
      <c r="DS131" s="215">
        <f>IF(kwantylowa!$F37=DO$1,'wg H_Lorenc'!$F37,0)</f>
        <v>6</v>
      </c>
      <c r="DT131" s="215">
        <f>IF(kwantylowa!$G37=DO$1,'wg H_Lorenc'!$G37,0)</f>
        <v>7</v>
      </c>
      <c r="DU131" s="215">
        <f>IF(kwantylowa!$H37=DO$1,'wg H_Lorenc'!$H37,0)</f>
        <v>0</v>
      </c>
      <c r="DV131" s="215">
        <f>IF(kwantylowa!$I37=DO$1,'wg H_Lorenc'!$I37,0)</f>
        <v>0</v>
      </c>
      <c r="DW131" s="215">
        <f>IF(kwantylowa!$J37=DO$1,'wg H_Lorenc'!$J37,0)</f>
        <v>0</v>
      </c>
      <c r="DX131" s="215">
        <f>IF(kwantylowa!$K37=DO$1,'wg H_Lorenc'!$K37,0)</f>
        <v>0</v>
      </c>
      <c r="DY131" s="215">
        <f>IF(kwantylowa!$L37=DO$1,'wg H_Lorenc'!$L37,0)</f>
        <v>0</v>
      </c>
      <c r="DZ131" s="215">
        <f>IF(kwantylowa!$M37=DO$1,'wg H_Lorenc'!$M37,0)</f>
        <v>0</v>
      </c>
      <c r="EB131" s="215">
        <f>IF(kwantylowa!$B37=EB$1,'wg H_Lorenc'!$B37,0)</f>
        <v>0</v>
      </c>
      <c r="EC131" s="215">
        <f>IF(kwantylowa!$C37=EB$1,'wg H_Lorenc'!$C37,0)</f>
        <v>0</v>
      </c>
      <c r="ED131" s="215">
        <f>IF(kwantylowa!$D37=EB$1,'wg H_Lorenc'!$D37,0)</f>
        <v>0</v>
      </c>
      <c r="EE131" s="215">
        <f>IF(kwantylowa!$E37=EB$1,'wg H_Lorenc'!$E37,0)</f>
        <v>0</v>
      </c>
      <c r="EF131" s="215">
        <f>IF(kwantylowa!$F37=EB$1,'wg H_Lorenc'!$F37,0)</f>
        <v>0</v>
      </c>
      <c r="EG131" s="215">
        <f>IF(kwantylowa!$G37=EB$1,'wg H_Lorenc'!$G37,0)</f>
        <v>0</v>
      </c>
      <c r="EH131" s="215">
        <f>IF(kwantylowa!$H37=EB$1,'wg H_Lorenc'!$H37,0)</f>
        <v>0</v>
      </c>
      <c r="EI131" s="215">
        <f>IF(kwantylowa!$I37=EB$1,'wg H_Lorenc'!$I37,0)</f>
        <v>0</v>
      </c>
      <c r="EJ131" s="215">
        <f>IF(kwantylowa!$J37=EB$1,'wg H_Lorenc'!$J37,0)</f>
        <v>0</v>
      </c>
      <c r="EK131" s="215">
        <f>IF(kwantylowa!$K37=EB$1,'wg H_Lorenc'!$K37,0)</f>
        <v>8</v>
      </c>
      <c r="EL131" s="215">
        <f>IF(kwantylowa!$L37=EB$1,'wg H_Lorenc'!$L37,0)</f>
        <v>0</v>
      </c>
      <c r="EM131" s="215">
        <f>IF(kwantylowa!$M37=EB$1,'wg H_Lorenc'!$M37,0)</f>
        <v>0</v>
      </c>
    </row>
    <row r="132" spans="1:143" ht="12.75">
      <c r="A132" s="133">
        <f>'w-wa'!A37</f>
        <v>1814</v>
      </c>
      <c r="B132" s="215">
        <f>IF(kwantylowa!B38=$A$1,'wg H_Lorenc'!B38,0)</f>
        <v>0</v>
      </c>
      <c r="C132" s="215">
        <f>IF(kwantylowa!C38=$A$1,'wg H_Lorenc'!C38,0)</f>
        <v>0</v>
      </c>
      <c r="D132" s="215">
        <f>IF(kwantylowa!D38=$A$1,'wg H_Lorenc'!D38,0)</f>
        <v>0</v>
      </c>
      <c r="E132" s="215">
        <f>IF(kwantylowa!E38=$A$1,'wg H_Lorenc'!E38,0)</f>
        <v>0</v>
      </c>
      <c r="F132" s="215">
        <f>IF(kwantylowa!F38=$A$1,'wg H_Lorenc'!F38,0)</f>
        <v>0</v>
      </c>
      <c r="G132" s="215">
        <f>IF(kwantylowa!G38=$A$1,'wg H_Lorenc'!G38,0)</f>
        <v>0</v>
      </c>
      <c r="H132" s="215">
        <f>IF(kwantylowa!H38=$A$1,'wg H_Lorenc'!H38,0)</f>
        <v>0</v>
      </c>
      <c r="I132" s="215">
        <f>IF(kwantylowa!I38=$A$1,'wg H_Lorenc'!I38,0)</f>
        <v>0</v>
      </c>
      <c r="J132" s="215">
        <f>IF(kwantylowa!J38=$A$1,'wg H_Lorenc'!J38,0)</f>
        <v>0</v>
      </c>
      <c r="K132" s="215">
        <f>IF(kwantylowa!K38=$A$1,'wg H_Lorenc'!K38,0)</f>
        <v>0</v>
      </c>
      <c r="L132" s="215">
        <f>IF(kwantylowa!L38=$A$1,'wg H_Lorenc'!L38,0)</f>
        <v>0</v>
      </c>
      <c r="M132" s="215">
        <f>IF(kwantylowa!M38=$A$1,'wg H_Lorenc'!M38,0)</f>
        <v>0</v>
      </c>
      <c r="O132" s="215">
        <f>IF(kwantylowa!$B38=O$1,'wg H_Lorenc'!$B38,0)</f>
        <v>0</v>
      </c>
      <c r="P132" s="215">
        <f>IF(kwantylowa!$C38=O$1,'wg H_Lorenc'!$C38,0)</f>
        <v>0</v>
      </c>
      <c r="Q132" s="215">
        <f>IF(kwantylowa!$D38=O$1,'wg H_Lorenc'!$D38,0)</f>
        <v>0</v>
      </c>
      <c r="R132" s="215">
        <f>IF(kwantylowa!$E38=O$1,'wg H_Lorenc'!$E38,0)</f>
        <v>0</v>
      </c>
      <c r="S132" s="215">
        <f>IF(kwantylowa!$F38=O$1,'wg H_Lorenc'!$F38,0)</f>
        <v>0</v>
      </c>
      <c r="T132" s="215">
        <f>IF(kwantylowa!$G38=O$1,'wg H_Lorenc'!$G38,0)</f>
        <v>0</v>
      </c>
      <c r="U132" s="215">
        <f>IF(kwantylowa!$H38=O$1,'wg H_Lorenc'!$H38,0)</f>
        <v>0</v>
      </c>
      <c r="V132" s="215">
        <f>IF(kwantylowa!$I38=O$1,'wg H_Lorenc'!$I38,0)</f>
        <v>0</v>
      </c>
      <c r="W132" s="215">
        <f>IF(kwantylowa!$J38=O$1,'wg H_Lorenc'!$J38,0)</f>
        <v>0</v>
      </c>
      <c r="X132" s="215">
        <f>IF(kwantylowa!$K38=O$1,'wg H_Lorenc'!$K38,0)</f>
        <v>0</v>
      </c>
      <c r="Y132" s="215">
        <f>IF(kwantylowa!$L38=O$1,'wg H_Lorenc'!$L38,0)</f>
        <v>0</v>
      </c>
      <c r="Z132" s="215">
        <f>IF(kwantylowa!$M38=O$1,'wg H_Lorenc'!$M38,0)</f>
        <v>0</v>
      </c>
      <c r="AB132" s="215">
        <f>IF(kwantylowa!$B38=AB$1,'wg H_Lorenc'!$B38,0)</f>
        <v>0</v>
      </c>
      <c r="AC132" s="215">
        <f>IF(kwantylowa!$C38=AB$1,'wg H_Lorenc'!$C38,0)</f>
        <v>0</v>
      </c>
      <c r="AD132" s="215">
        <f>IF(kwantylowa!$D38=AB$1,'wg H_Lorenc'!$D38,0)</f>
        <v>0</v>
      </c>
      <c r="AE132" s="215">
        <f>IF(kwantylowa!$E38=AB$1,'wg H_Lorenc'!$E38,0)</f>
        <v>0</v>
      </c>
      <c r="AF132" s="215">
        <f>IF(kwantylowa!$F38=AB$1,'wg H_Lorenc'!$F38,0)</f>
        <v>0</v>
      </c>
      <c r="AG132" s="215">
        <f>IF(kwantylowa!$G38=AB$1,'wg H_Lorenc'!$G38,0)</f>
        <v>0</v>
      </c>
      <c r="AH132" s="215">
        <f>IF(kwantylowa!$H38=AB$1,'wg H_Lorenc'!$H38,0)</f>
        <v>4</v>
      </c>
      <c r="AI132" s="215">
        <f>IF(kwantylowa!$I38=AB$1,'wg H_Lorenc'!$I38,0)</f>
        <v>0</v>
      </c>
      <c r="AJ132" s="215">
        <f>IF(kwantylowa!$J38=AB$1,'wg H_Lorenc'!$J38,0)</f>
        <v>0</v>
      </c>
      <c r="AK132" s="215">
        <f>IF(kwantylowa!$K38=AB$1,'wg H_Lorenc'!$K38,0)</f>
        <v>0</v>
      </c>
      <c r="AL132" s="215">
        <f>IF(kwantylowa!$L38=AB$1,'wg H_Lorenc'!$L38,0)</f>
        <v>0</v>
      </c>
      <c r="AM132" s="215">
        <f>IF(kwantylowa!$M38=AB$1,'wg H_Lorenc'!$M38,0)</f>
        <v>0</v>
      </c>
      <c r="AO132" s="215">
        <f>IF(kwantylowa!$B38=AO$1,'wg H_Lorenc'!$B38,0)</f>
        <v>0</v>
      </c>
      <c r="AP132" s="215">
        <f>IF(kwantylowa!$C38=AO$1,'wg H_Lorenc'!$C38,0)</f>
        <v>0</v>
      </c>
      <c r="AQ132" s="215">
        <f>IF(kwantylowa!$D38=AO$1,'wg H_Lorenc'!$D38,0)</f>
        <v>0</v>
      </c>
      <c r="AR132" s="215">
        <f>IF(kwantylowa!$E38=AO$1,'wg H_Lorenc'!$E38,0)</f>
        <v>0</v>
      </c>
      <c r="AS132" s="215">
        <f>IF(kwantylowa!$F38=AO$1,'wg H_Lorenc'!$F38,0)</f>
        <v>0</v>
      </c>
      <c r="AT132" s="215">
        <f>IF(kwantylowa!$G38=AO$1,'wg H_Lorenc'!$G38,0)</f>
        <v>0</v>
      </c>
      <c r="AU132" s="215">
        <f>IF(kwantylowa!$H38=AO$1,'wg H_Lorenc'!$H38,0)</f>
        <v>0</v>
      </c>
      <c r="AV132" s="215">
        <f>IF(kwantylowa!$I38=AO$1,'wg H_Lorenc'!$I38,0)</f>
        <v>0</v>
      </c>
      <c r="AW132" s="215">
        <f>IF(kwantylowa!$J38=AO$1,'wg H_Lorenc'!$J38,0)</f>
        <v>0</v>
      </c>
      <c r="AX132" s="215">
        <f>IF(kwantylowa!$K38=AO$1,'wg H_Lorenc'!$K38,0)</f>
        <v>0</v>
      </c>
      <c r="AY132" s="215">
        <f>IF(kwantylowa!$L38=AO$1,'wg H_Lorenc'!$L38,0)</f>
        <v>0</v>
      </c>
      <c r="AZ132" s="215">
        <f>IF(kwantylowa!$M38=AO$1,'wg H_Lorenc'!$M38,0)</f>
        <v>0</v>
      </c>
      <c r="BB132" s="215">
        <f>IF(kwantylowa!$B38=BB$1,'wg H_Lorenc'!$B38,0)</f>
        <v>0</v>
      </c>
      <c r="BC132" s="215">
        <f>IF(kwantylowa!$C38=BB$1,'wg H_Lorenc'!$C38,0)</f>
        <v>0</v>
      </c>
      <c r="BD132" s="215">
        <f>IF(kwantylowa!$D38=BB$1,'wg H_Lorenc'!$D38,0)</f>
        <v>0</v>
      </c>
      <c r="BE132" s="215">
        <f>IF(kwantylowa!$E38=BB$1,'wg H_Lorenc'!$E38,0)</f>
        <v>5</v>
      </c>
      <c r="BF132" s="215">
        <f>IF(kwantylowa!$F38=BB$1,'wg H_Lorenc'!$F38,0)</f>
        <v>0</v>
      </c>
      <c r="BG132" s="215">
        <f>IF(kwantylowa!$G38=BB$1,'wg H_Lorenc'!$G38,0)</f>
        <v>0</v>
      </c>
      <c r="BH132" s="215">
        <f>IF(kwantylowa!$H38=BB$1,'wg H_Lorenc'!$H38,0)</f>
        <v>0</v>
      </c>
      <c r="BI132" s="215">
        <f>IF(kwantylowa!$I38=BB$1,'wg H_Lorenc'!$I38,0)</f>
        <v>0</v>
      </c>
      <c r="BJ132" s="215">
        <f>IF(kwantylowa!$J38=BB$1,'wg H_Lorenc'!$J38,0)</f>
        <v>0</v>
      </c>
      <c r="BK132" s="215">
        <f>IF(kwantylowa!$K38=BB$1,'wg H_Lorenc'!$K38,0)</f>
        <v>0</v>
      </c>
      <c r="BL132" s="215">
        <f>IF(kwantylowa!$L38=BB$1,'wg H_Lorenc'!$L38,0)</f>
        <v>0</v>
      </c>
      <c r="BM132" s="215">
        <f>IF(kwantylowa!$M38=BB$1,'wg H_Lorenc'!$M38,0)</f>
        <v>0</v>
      </c>
      <c r="BO132" s="215">
        <f>IF(kwantylowa!$B38=BO$1,'wg H_Lorenc'!$B38,0)</f>
        <v>0</v>
      </c>
      <c r="BP132" s="215">
        <f>IF(kwantylowa!$C38=BO$1,'wg H_Lorenc'!$C38,0)</f>
        <v>0</v>
      </c>
      <c r="BQ132" s="215">
        <f>IF(kwantylowa!$D38=BO$1,'wg H_Lorenc'!$D38,0)</f>
        <v>0</v>
      </c>
      <c r="BR132" s="215">
        <f>IF(kwantylowa!$E38=BO$1,'wg H_Lorenc'!$E38,0)</f>
        <v>0</v>
      </c>
      <c r="BS132" s="215">
        <f>IF(kwantylowa!$F38=BO$1,'wg H_Lorenc'!$F38,0)</f>
        <v>0</v>
      </c>
      <c r="BT132" s="215">
        <f>IF(kwantylowa!$G38=BO$1,'wg H_Lorenc'!$G38,0)</f>
        <v>0</v>
      </c>
      <c r="BU132" s="215">
        <f>IF(kwantylowa!$H38=BO$1,'wg H_Lorenc'!$H38,0)</f>
        <v>0</v>
      </c>
      <c r="BV132" s="215">
        <f>IF(kwantylowa!$I38=BO$1,'wg H_Lorenc'!$I38,0)</f>
        <v>0</v>
      </c>
      <c r="BW132" s="215">
        <f>IF(kwantylowa!$J38=BO$1,'wg H_Lorenc'!$J38,0)</f>
        <v>0</v>
      </c>
      <c r="BX132" s="215">
        <f>IF(kwantylowa!$K38=BO$1,'wg H_Lorenc'!$K38,0)</f>
        <v>0</v>
      </c>
      <c r="BY132" s="215">
        <f>IF(kwantylowa!$L38=BO$1,'wg H_Lorenc'!$L38,0)</f>
        <v>0</v>
      </c>
      <c r="BZ132" s="215">
        <f>IF(kwantylowa!$M38=BO$1,'wg H_Lorenc'!$M38,0)</f>
        <v>0</v>
      </c>
      <c r="CB132" s="215">
        <f>IF(kwantylowa!$B38=CB$1,'wg H_Lorenc'!$B38,0)</f>
        <v>0</v>
      </c>
      <c r="CC132" s="215">
        <f>IF(kwantylowa!$C38=CB$1,'wg H_Lorenc'!$C38,0)</f>
        <v>0</v>
      </c>
      <c r="CD132" s="215">
        <f>IF(kwantylowa!$D38=CB$1,'wg H_Lorenc'!$D38,0)</f>
        <v>0</v>
      </c>
      <c r="CE132" s="215">
        <f>IF(kwantylowa!$E38=CB$1,'wg H_Lorenc'!$E38,0)</f>
        <v>0</v>
      </c>
      <c r="CF132" s="215">
        <f>IF(kwantylowa!$F38=CB$1,'wg H_Lorenc'!$F38,0)</f>
        <v>0</v>
      </c>
      <c r="CG132" s="215">
        <f>IF(kwantylowa!$G38=CB$1,'wg H_Lorenc'!$G38,0)</f>
        <v>0</v>
      </c>
      <c r="CH132" s="215">
        <f>IF(kwantylowa!$H38=CB$1,'wg H_Lorenc'!$H38,0)</f>
        <v>0</v>
      </c>
      <c r="CI132" s="215">
        <f>IF(kwantylowa!$I38=CB$1,'wg H_Lorenc'!$I38,0)</f>
        <v>6</v>
      </c>
      <c r="CJ132" s="215">
        <f>IF(kwantylowa!$J38=CB$1,'wg H_Lorenc'!$J38,0)</f>
        <v>0</v>
      </c>
      <c r="CK132" s="215">
        <f>IF(kwantylowa!$K38=CB$1,'wg H_Lorenc'!$K38,0)</f>
        <v>0</v>
      </c>
      <c r="CL132" s="215">
        <f>IF(kwantylowa!$L38=CB$1,'wg H_Lorenc'!$L38,0)</f>
        <v>6</v>
      </c>
      <c r="CM132" s="215">
        <f>IF(kwantylowa!$M38=CB$1,'wg H_Lorenc'!$M38,0)</f>
        <v>0</v>
      </c>
      <c r="CO132" s="215">
        <f>IF(kwantylowa!$B38=CO$1,'wg H_Lorenc'!$B38,0)</f>
        <v>0</v>
      </c>
      <c r="CP132" s="215">
        <f>IF(kwantylowa!$C38=CO$1,'wg H_Lorenc'!$C38,0)</f>
        <v>0</v>
      </c>
      <c r="CQ132" s="215">
        <f>IF(kwantylowa!$D38=CO$1,'wg H_Lorenc'!$D38,0)</f>
        <v>0</v>
      </c>
      <c r="CR132" s="215">
        <f>IF(kwantylowa!$E38=CO$1,'wg H_Lorenc'!$E38,0)</f>
        <v>0</v>
      </c>
      <c r="CS132" s="215">
        <f>IF(kwantylowa!$F38=CO$1,'wg H_Lorenc'!$F38,0)</f>
        <v>0</v>
      </c>
      <c r="CT132" s="215">
        <f>IF(kwantylowa!$G38=CO$1,'wg H_Lorenc'!$G38,0)</f>
        <v>0</v>
      </c>
      <c r="CU132" s="215">
        <f>IF(kwantylowa!$H38=CO$1,'wg H_Lorenc'!$H38,0)</f>
        <v>0</v>
      </c>
      <c r="CV132" s="215">
        <f>IF(kwantylowa!$I38=CO$1,'wg H_Lorenc'!$I38,0)</f>
        <v>0</v>
      </c>
      <c r="CW132" s="215">
        <f>IF(kwantylowa!$J38=CO$1,'wg H_Lorenc'!$J38,0)</f>
        <v>0</v>
      </c>
      <c r="CX132" s="215">
        <f>IF(kwantylowa!$K38=CO$1,'wg H_Lorenc'!$K38,0)</f>
        <v>0</v>
      </c>
      <c r="CY132" s="215">
        <f>IF(kwantylowa!$L38=CO$1,'wg H_Lorenc'!$L38,0)</f>
        <v>0</v>
      </c>
      <c r="CZ132" s="215">
        <f>IF(kwantylowa!$M38=CO$1,'wg H_Lorenc'!$M38,0)</f>
        <v>5</v>
      </c>
      <c r="DB132" s="215">
        <f>IF(kwantylowa!$B38=DB$1,'wg H_Lorenc'!$B38,0)</f>
        <v>6</v>
      </c>
      <c r="DC132" s="215">
        <f>IF(kwantylowa!$C38=DB$1,'wg H_Lorenc'!$C38,0)</f>
        <v>0</v>
      </c>
      <c r="DD132" s="215">
        <f>IF(kwantylowa!$D38=DB$1,'wg H_Lorenc'!$D38,0)</f>
        <v>6</v>
      </c>
      <c r="DE132" s="215">
        <f>IF(kwantylowa!$E38=DB$1,'wg H_Lorenc'!$E38,0)</f>
        <v>0</v>
      </c>
      <c r="DF132" s="215">
        <f>IF(kwantylowa!$F38=DB$1,'wg H_Lorenc'!$F38,0)</f>
        <v>0</v>
      </c>
      <c r="DG132" s="215">
        <f>IF(kwantylowa!$G38=DB$1,'wg H_Lorenc'!$G38,0)</f>
        <v>0</v>
      </c>
      <c r="DH132" s="215">
        <f>IF(kwantylowa!$H38=DB$1,'wg H_Lorenc'!$H38,0)</f>
        <v>0</v>
      </c>
      <c r="DI132" s="215">
        <f>IF(kwantylowa!$I38=DB$1,'wg H_Lorenc'!$I38,0)</f>
        <v>0</v>
      </c>
      <c r="DJ132" s="215">
        <f>IF(kwantylowa!$J38=DB$1,'wg H_Lorenc'!$J38,0)</f>
        <v>8</v>
      </c>
      <c r="DK132" s="215">
        <f>IF(kwantylowa!$K38=DB$1,'wg H_Lorenc'!$K38,0)</f>
        <v>0</v>
      </c>
      <c r="DL132" s="215">
        <f>IF(kwantylowa!$L38=DB$1,'wg H_Lorenc'!$L38,0)</f>
        <v>0</v>
      </c>
      <c r="DM132" s="215">
        <f>IF(kwantylowa!$M38=DB$1,'wg H_Lorenc'!$M38,0)</f>
        <v>0</v>
      </c>
      <c r="DO132" s="215">
        <f>IF(kwantylowa!$B38=DO$1,'wg H_Lorenc'!$B38,0)</f>
        <v>0</v>
      </c>
      <c r="DP132" s="215">
        <f>IF(kwantylowa!$C38=DO$1,'wg H_Lorenc'!$C38,0)</f>
        <v>0</v>
      </c>
      <c r="DQ132" s="215">
        <f>IF(kwantylowa!$D38=DO$1,'wg H_Lorenc'!$D38,0)</f>
        <v>0</v>
      </c>
      <c r="DR132" s="215">
        <f>IF(kwantylowa!$E38=DO$1,'wg H_Lorenc'!$E38,0)</f>
        <v>0</v>
      </c>
      <c r="DS132" s="215">
        <f>IF(kwantylowa!$F38=DO$1,'wg H_Lorenc'!$F38,0)</f>
        <v>0</v>
      </c>
      <c r="DT132" s="215">
        <f>IF(kwantylowa!$G38=DO$1,'wg H_Lorenc'!$G38,0)</f>
        <v>7</v>
      </c>
      <c r="DU132" s="215">
        <f>IF(kwantylowa!$H38=DO$1,'wg H_Lorenc'!$H38,0)</f>
        <v>0</v>
      </c>
      <c r="DV132" s="215">
        <f>IF(kwantylowa!$I38=DO$1,'wg H_Lorenc'!$I38,0)</f>
        <v>0</v>
      </c>
      <c r="DW132" s="215">
        <f>IF(kwantylowa!$J38=DO$1,'wg H_Lorenc'!$J38,0)</f>
        <v>0</v>
      </c>
      <c r="DX132" s="215">
        <f>IF(kwantylowa!$K38=DO$1,'wg H_Lorenc'!$K38,0)</f>
        <v>0</v>
      </c>
      <c r="DY132" s="215">
        <f>IF(kwantylowa!$L38=DO$1,'wg H_Lorenc'!$L38,0)</f>
        <v>0</v>
      </c>
      <c r="DZ132" s="215">
        <f>IF(kwantylowa!$M38=DO$1,'wg H_Lorenc'!$M38,0)</f>
        <v>0</v>
      </c>
      <c r="EB132" s="215">
        <f>IF(kwantylowa!$B38=EB$1,'wg H_Lorenc'!$B38,0)</f>
        <v>0</v>
      </c>
      <c r="EC132" s="215">
        <f>IF(kwantylowa!$C38=EB$1,'wg H_Lorenc'!$C38,0)</f>
        <v>9</v>
      </c>
      <c r="ED132" s="215">
        <f>IF(kwantylowa!$D38=EB$1,'wg H_Lorenc'!$D38,0)</f>
        <v>0</v>
      </c>
      <c r="EE132" s="215">
        <f>IF(kwantylowa!$E38=EB$1,'wg H_Lorenc'!$E38,0)</f>
        <v>0</v>
      </c>
      <c r="EF132" s="215">
        <f>IF(kwantylowa!$F38=EB$1,'wg H_Lorenc'!$F38,0)</f>
        <v>9</v>
      </c>
      <c r="EG132" s="215">
        <f>IF(kwantylowa!$G38=EB$1,'wg H_Lorenc'!$G38,0)</f>
        <v>0</v>
      </c>
      <c r="EH132" s="215">
        <f>IF(kwantylowa!$H38=EB$1,'wg H_Lorenc'!$H38,0)</f>
        <v>0</v>
      </c>
      <c r="EI132" s="215">
        <f>IF(kwantylowa!$I38=EB$1,'wg H_Lorenc'!$I38,0)</f>
        <v>0</v>
      </c>
      <c r="EJ132" s="215">
        <f>IF(kwantylowa!$J38=EB$1,'wg H_Lorenc'!$J38,0)</f>
        <v>0</v>
      </c>
      <c r="EK132" s="215">
        <f>IF(kwantylowa!$K38=EB$1,'wg H_Lorenc'!$K38,0)</f>
        <v>7</v>
      </c>
      <c r="EL132" s="215">
        <f>IF(kwantylowa!$L38=EB$1,'wg H_Lorenc'!$L38,0)</f>
        <v>0</v>
      </c>
      <c r="EM132" s="215">
        <f>IF(kwantylowa!$M38=EB$1,'wg H_Lorenc'!$M38,0)</f>
        <v>0</v>
      </c>
    </row>
    <row r="133" spans="1:143" ht="12.75">
      <c r="A133" s="133">
        <f>'w-wa'!A38</f>
        <v>1815</v>
      </c>
      <c r="B133" s="215">
        <f>IF(kwantylowa!B39=$A$1,'wg H_Lorenc'!B39,0)</f>
        <v>0</v>
      </c>
      <c r="C133" s="215">
        <f>IF(kwantylowa!C39=$A$1,'wg H_Lorenc'!C39,0)</f>
        <v>0</v>
      </c>
      <c r="D133" s="215">
        <f>IF(kwantylowa!D39=$A$1,'wg H_Lorenc'!D39,0)</f>
        <v>0</v>
      </c>
      <c r="E133" s="215">
        <f>IF(kwantylowa!E39=$A$1,'wg H_Lorenc'!E39,0)</f>
        <v>0</v>
      </c>
      <c r="F133" s="215">
        <f>IF(kwantylowa!F39=$A$1,'wg H_Lorenc'!F39,0)</f>
        <v>0</v>
      </c>
      <c r="G133" s="215">
        <f>IF(kwantylowa!G39=$A$1,'wg H_Lorenc'!G39,0)</f>
        <v>0</v>
      </c>
      <c r="H133" s="215">
        <f>IF(kwantylowa!H39=$A$1,'wg H_Lorenc'!H39,0)</f>
        <v>0</v>
      </c>
      <c r="I133" s="215">
        <f>IF(kwantylowa!I39=$A$1,'wg H_Lorenc'!I39,0)</f>
        <v>0</v>
      </c>
      <c r="J133" s="215">
        <f>IF(kwantylowa!J39=$A$1,'wg H_Lorenc'!J39,0)</f>
        <v>0</v>
      </c>
      <c r="K133" s="215">
        <f>IF(kwantylowa!K39=$A$1,'wg H_Lorenc'!K39,0)</f>
        <v>0</v>
      </c>
      <c r="L133" s="215">
        <f>IF(kwantylowa!L39=$A$1,'wg H_Lorenc'!L39,0)</f>
        <v>0</v>
      </c>
      <c r="M133" s="215">
        <f>IF(kwantylowa!M39=$A$1,'wg H_Lorenc'!M39,0)</f>
        <v>0</v>
      </c>
      <c r="O133" s="215">
        <f>IF(kwantylowa!$B39=O$1,'wg H_Lorenc'!$B39,0)</f>
        <v>0</v>
      </c>
      <c r="P133" s="215">
        <f>IF(kwantylowa!$C39=O$1,'wg H_Lorenc'!$C39,0)</f>
        <v>0</v>
      </c>
      <c r="Q133" s="215">
        <f>IF(kwantylowa!$D39=O$1,'wg H_Lorenc'!$D39,0)</f>
        <v>0</v>
      </c>
      <c r="R133" s="215">
        <f>IF(kwantylowa!$E39=O$1,'wg H_Lorenc'!$E39,0)</f>
        <v>0</v>
      </c>
      <c r="S133" s="215">
        <f>IF(kwantylowa!$F39=O$1,'wg H_Lorenc'!$F39,0)</f>
        <v>0</v>
      </c>
      <c r="T133" s="215">
        <f>IF(kwantylowa!$G39=O$1,'wg H_Lorenc'!$G39,0)</f>
        <v>0</v>
      </c>
      <c r="U133" s="215">
        <f>IF(kwantylowa!$H39=O$1,'wg H_Lorenc'!$H39,0)</f>
        <v>0</v>
      </c>
      <c r="V133" s="215">
        <f>IF(kwantylowa!$I39=O$1,'wg H_Lorenc'!$I39,0)</f>
        <v>0</v>
      </c>
      <c r="W133" s="215">
        <f>IF(kwantylowa!$J39=O$1,'wg H_Lorenc'!$J39,0)</f>
        <v>0</v>
      </c>
      <c r="X133" s="215">
        <f>IF(kwantylowa!$K39=O$1,'wg H_Lorenc'!$K39,0)</f>
        <v>0</v>
      </c>
      <c r="Y133" s="215">
        <f>IF(kwantylowa!$L39=O$1,'wg H_Lorenc'!$L39,0)</f>
        <v>0</v>
      </c>
      <c r="Z133" s="215">
        <f>IF(kwantylowa!$M39=O$1,'wg H_Lorenc'!$M39,0)</f>
        <v>0</v>
      </c>
      <c r="AB133" s="215">
        <f>IF(kwantylowa!$B39=AB$1,'wg H_Lorenc'!$B39,0)</f>
        <v>0</v>
      </c>
      <c r="AC133" s="215">
        <f>IF(kwantylowa!$C39=AB$1,'wg H_Lorenc'!$C39,0)</f>
        <v>0</v>
      </c>
      <c r="AD133" s="215">
        <f>IF(kwantylowa!$D39=AB$1,'wg H_Lorenc'!$D39,0)</f>
        <v>0</v>
      </c>
      <c r="AE133" s="215">
        <f>IF(kwantylowa!$E39=AB$1,'wg H_Lorenc'!$E39,0)</f>
        <v>0</v>
      </c>
      <c r="AF133" s="215">
        <f>IF(kwantylowa!$F39=AB$1,'wg H_Lorenc'!$F39,0)</f>
        <v>0</v>
      </c>
      <c r="AG133" s="215">
        <f>IF(kwantylowa!$G39=AB$1,'wg H_Lorenc'!$G39,0)</f>
        <v>0</v>
      </c>
      <c r="AH133" s="215">
        <f>IF(kwantylowa!$H39=AB$1,'wg H_Lorenc'!$H39,0)</f>
        <v>0</v>
      </c>
      <c r="AI133" s="215">
        <f>IF(kwantylowa!$I39=AB$1,'wg H_Lorenc'!$I39,0)</f>
        <v>0</v>
      </c>
      <c r="AJ133" s="215">
        <f>IF(kwantylowa!$J39=AB$1,'wg H_Lorenc'!$J39,0)</f>
        <v>0</v>
      </c>
      <c r="AK133" s="215">
        <f>IF(kwantylowa!$K39=AB$1,'wg H_Lorenc'!$K39,0)</f>
        <v>0</v>
      </c>
      <c r="AL133" s="215">
        <f>IF(kwantylowa!$L39=AB$1,'wg H_Lorenc'!$L39,0)</f>
        <v>0</v>
      </c>
      <c r="AM133" s="215">
        <f>IF(kwantylowa!$M39=AB$1,'wg H_Lorenc'!$M39,0)</f>
        <v>0</v>
      </c>
      <c r="AO133" s="215">
        <f>IF(kwantylowa!$B39=AO$1,'wg H_Lorenc'!$B39,0)</f>
        <v>0</v>
      </c>
      <c r="AP133" s="215">
        <f>IF(kwantylowa!$C39=AO$1,'wg H_Lorenc'!$C39,0)</f>
        <v>0</v>
      </c>
      <c r="AQ133" s="215">
        <f>IF(kwantylowa!$D39=AO$1,'wg H_Lorenc'!$D39,0)</f>
        <v>0</v>
      </c>
      <c r="AR133" s="215">
        <f>IF(kwantylowa!$E39=AO$1,'wg H_Lorenc'!$E39,0)</f>
        <v>0</v>
      </c>
      <c r="AS133" s="215">
        <f>IF(kwantylowa!$F39=AO$1,'wg H_Lorenc'!$F39,0)</f>
        <v>0</v>
      </c>
      <c r="AT133" s="215">
        <f>IF(kwantylowa!$G39=AO$1,'wg H_Lorenc'!$G39,0)</f>
        <v>0</v>
      </c>
      <c r="AU133" s="215">
        <f>IF(kwantylowa!$H39=AO$1,'wg H_Lorenc'!$H39,0)</f>
        <v>0</v>
      </c>
      <c r="AV133" s="215">
        <f>IF(kwantylowa!$I39=AO$1,'wg H_Lorenc'!$I39,0)</f>
        <v>0</v>
      </c>
      <c r="AW133" s="215">
        <f>IF(kwantylowa!$J39=AO$1,'wg H_Lorenc'!$J39,0)</f>
        <v>0</v>
      </c>
      <c r="AX133" s="215">
        <f>IF(kwantylowa!$K39=AO$1,'wg H_Lorenc'!$K39,0)</f>
        <v>0</v>
      </c>
      <c r="AY133" s="215">
        <f>IF(kwantylowa!$L39=AO$1,'wg H_Lorenc'!$L39,0)</f>
        <v>0</v>
      </c>
      <c r="AZ133" s="215">
        <f>IF(kwantylowa!$M39=AO$1,'wg H_Lorenc'!$M39,0)</f>
        <v>0</v>
      </c>
      <c r="BB133" s="215">
        <f>IF(kwantylowa!$B39=BB$1,'wg H_Lorenc'!$B39,0)</f>
        <v>0</v>
      </c>
      <c r="BC133" s="215">
        <f>IF(kwantylowa!$C39=BB$1,'wg H_Lorenc'!$C39,0)</f>
        <v>0</v>
      </c>
      <c r="BD133" s="215">
        <f>IF(kwantylowa!$D39=BB$1,'wg H_Lorenc'!$D39,0)</f>
        <v>0</v>
      </c>
      <c r="BE133" s="215">
        <f>IF(kwantylowa!$E39=BB$1,'wg H_Lorenc'!$E39,0)</f>
        <v>0</v>
      </c>
      <c r="BF133" s="215">
        <f>IF(kwantylowa!$F39=BB$1,'wg H_Lorenc'!$F39,0)</f>
        <v>0</v>
      </c>
      <c r="BG133" s="215">
        <f>IF(kwantylowa!$G39=BB$1,'wg H_Lorenc'!$G39,0)</f>
        <v>0</v>
      </c>
      <c r="BH133" s="215">
        <f>IF(kwantylowa!$H39=BB$1,'wg H_Lorenc'!$H39,0)</f>
        <v>0</v>
      </c>
      <c r="BI133" s="215">
        <f>IF(kwantylowa!$I39=BB$1,'wg H_Lorenc'!$I39,0)</f>
        <v>0</v>
      </c>
      <c r="BJ133" s="215">
        <f>IF(kwantylowa!$J39=BB$1,'wg H_Lorenc'!$J39,0)</f>
        <v>0</v>
      </c>
      <c r="BK133" s="215">
        <f>IF(kwantylowa!$K39=BB$1,'wg H_Lorenc'!$K39,0)</f>
        <v>0</v>
      </c>
      <c r="BL133" s="215">
        <f>IF(kwantylowa!$L39=BB$1,'wg H_Lorenc'!$L39,0)</f>
        <v>0</v>
      </c>
      <c r="BM133" s="215">
        <f>IF(kwantylowa!$M39=BB$1,'wg H_Lorenc'!$M39,0)</f>
        <v>0</v>
      </c>
      <c r="BO133" s="215">
        <f>IF(kwantylowa!$B39=BO$1,'wg H_Lorenc'!$B39,0)</f>
        <v>0</v>
      </c>
      <c r="BP133" s="215">
        <f>IF(kwantylowa!$C39=BO$1,'wg H_Lorenc'!$C39,0)</f>
        <v>0</v>
      </c>
      <c r="BQ133" s="215">
        <f>IF(kwantylowa!$D39=BO$1,'wg H_Lorenc'!$D39,0)</f>
        <v>0</v>
      </c>
      <c r="BR133" s="215">
        <f>IF(kwantylowa!$E39=BO$1,'wg H_Lorenc'!$E39,0)</f>
        <v>0</v>
      </c>
      <c r="BS133" s="215">
        <f>IF(kwantylowa!$F39=BO$1,'wg H_Lorenc'!$F39,0)</f>
        <v>0</v>
      </c>
      <c r="BT133" s="215">
        <f>IF(kwantylowa!$G39=BO$1,'wg H_Lorenc'!$G39,0)</f>
        <v>6</v>
      </c>
      <c r="BU133" s="215">
        <f>IF(kwantylowa!$H39=BO$1,'wg H_Lorenc'!$H39,0)</f>
        <v>0</v>
      </c>
      <c r="BV133" s="215">
        <f>IF(kwantylowa!$I39=BO$1,'wg H_Lorenc'!$I39,0)</f>
        <v>0</v>
      </c>
      <c r="BW133" s="215">
        <f>IF(kwantylowa!$J39=BO$1,'wg H_Lorenc'!$J39,0)</f>
        <v>0</v>
      </c>
      <c r="BX133" s="215">
        <f>IF(kwantylowa!$K39=BO$1,'wg H_Lorenc'!$K39,0)</f>
        <v>0</v>
      </c>
      <c r="BY133" s="215">
        <f>IF(kwantylowa!$L39=BO$1,'wg H_Lorenc'!$L39,0)</f>
        <v>0</v>
      </c>
      <c r="BZ133" s="215">
        <f>IF(kwantylowa!$M39=BO$1,'wg H_Lorenc'!$M39,0)</f>
        <v>0</v>
      </c>
      <c r="CB133" s="215">
        <f>IF(kwantylowa!$B39=CB$1,'wg H_Lorenc'!$B39,0)</f>
        <v>0</v>
      </c>
      <c r="CC133" s="215">
        <f>IF(kwantylowa!$C39=CB$1,'wg H_Lorenc'!$C39,0)</f>
        <v>0</v>
      </c>
      <c r="CD133" s="215">
        <f>IF(kwantylowa!$D39=CB$1,'wg H_Lorenc'!$D39,0)</f>
        <v>0</v>
      </c>
      <c r="CE133" s="215">
        <f>IF(kwantylowa!$E39=CB$1,'wg H_Lorenc'!$E39,0)</f>
        <v>0</v>
      </c>
      <c r="CF133" s="215">
        <f>IF(kwantylowa!$F39=CB$1,'wg H_Lorenc'!$F39,0)</f>
        <v>0</v>
      </c>
      <c r="CG133" s="215">
        <f>IF(kwantylowa!$G39=CB$1,'wg H_Lorenc'!$G39,0)</f>
        <v>0</v>
      </c>
      <c r="CH133" s="215">
        <f>IF(kwantylowa!$H39=CB$1,'wg H_Lorenc'!$H39,0)</f>
        <v>0</v>
      </c>
      <c r="CI133" s="215">
        <f>IF(kwantylowa!$I39=CB$1,'wg H_Lorenc'!$I39,0)</f>
        <v>0</v>
      </c>
      <c r="CJ133" s="215">
        <f>IF(kwantylowa!$J39=CB$1,'wg H_Lorenc'!$J39,0)</f>
        <v>0</v>
      </c>
      <c r="CK133" s="215">
        <f>IF(kwantylowa!$K39=CB$1,'wg H_Lorenc'!$K39,0)</f>
        <v>0</v>
      </c>
      <c r="CL133" s="215">
        <f>IF(kwantylowa!$L39=CB$1,'wg H_Lorenc'!$L39,0)</f>
        <v>0</v>
      </c>
      <c r="CM133" s="215">
        <f>IF(kwantylowa!$M39=CB$1,'wg H_Lorenc'!$M39,0)</f>
        <v>0</v>
      </c>
      <c r="CO133" s="215">
        <f>IF(kwantylowa!$B39=CO$1,'wg H_Lorenc'!$B39,0)</f>
        <v>0</v>
      </c>
      <c r="CP133" s="215">
        <f>IF(kwantylowa!$C39=CO$1,'wg H_Lorenc'!$C39,0)</f>
        <v>6</v>
      </c>
      <c r="CQ133" s="215">
        <f>IF(kwantylowa!$D39=CO$1,'wg H_Lorenc'!$D39,0)</f>
        <v>5</v>
      </c>
      <c r="CR133" s="215">
        <f>IF(kwantylowa!$E39=CO$1,'wg H_Lorenc'!$E39,0)</f>
        <v>0</v>
      </c>
      <c r="CS133" s="215">
        <f>IF(kwantylowa!$F39=CO$1,'wg H_Lorenc'!$F39,0)</f>
        <v>6</v>
      </c>
      <c r="CT133" s="215">
        <f>IF(kwantylowa!$G39=CO$1,'wg H_Lorenc'!$G39,0)</f>
        <v>0</v>
      </c>
      <c r="CU133" s="215">
        <f>IF(kwantylowa!$H39=CO$1,'wg H_Lorenc'!$H39,0)</f>
        <v>0</v>
      </c>
      <c r="CV133" s="215">
        <f>IF(kwantylowa!$I39=CO$1,'wg H_Lorenc'!$I39,0)</f>
        <v>7</v>
      </c>
      <c r="CW133" s="215">
        <f>IF(kwantylowa!$J39=CO$1,'wg H_Lorenc'!$J39,0)</f>
        <v>0</v>
      </c>
      <c r="CX133" s="215">
        <f>IF(kwantylowa!$K39=CO$1,'wg H_Lorenc'!$K39,0)</f>
        <v>6</v>
      </c>
      <c r="CY133" s="215">
        <f>IF(kwantylowa!$L39=CO$1,'wg H_Lorenc'!$L39,0)</f>
        <v>0</v>
      </c>
      <c r="CZ133" s="215">
        <f>IF(kwantylowa!$M39=CO$1,'wg H_Lorenc'!$M39,0)</f>
        <v>0</v>
      </c>
      <c r="DB133" s="215">
        <f>IF(kwantylowa!$B39=DB$1,'wg H_Lorenc'!$B39,0)</f>
        <v>0</v>
      </c>
      <c r="DC133" s="215">
        <f>IF(kwantylowa!$C39=DB$1,'wg H_Lorenc'!$C39,0)</f>
        <v>0</v>
      </c>
      <c r="DD133" s="215">
        <f>IF(kwantylowa!$D39=DB$1,'wg H_Lorenc'!$D39,0)</f>
        <v>0</v>
      </c>
      <c r="DE133" s="215">
        <f>IF(kwantylowa!$E39=DB$1,'wg H_Lorenc'!$E39,0)</f>
        <v>6</v>
      </c>
      <c r="DF133" s="215">
        <f>IF(kwantylowa!$F39=DB$1,'wg H_Lorenc'!$F39,0)</f>
        <v>0</v>
      </c>
      <c r="DG133" s="215">
        <f>IF(kwantylowa!$G39=DB$1,'wg H_Lorenc'!$G39,0)</f>
        <v>0</v>
      </c>
      <c r="DH133" s="215">
        <f>IF(kwantylowa!$H39=DB$1,'wg H_Lorenc'!$H39,0)</f>
        <v>0</v>
      </c>
      <c r="DI133" s="215">
        <f>IF(kwantylowa!$I39=DB$1,'wg H_Lorenc'!$I39,0)</f>
        <v>0</v>
      </c>
      <c r="DJ133" s="215">
        <f>IF(kwantylowa!$J39=DB$1,'wg H_Lorenc'!$J39,0)</f>
        <v>8</v>
      </c>
      <c r="DK133" s="215">
        <f>IF(kwantylowa!$K39=DB$1,'wg H_Lorenc'!$K39,0)</f>
        <v>0</v>
      </c>
      <c r="DL133" s="215">
        <f>IF(kwantylowa!$L39=DB$1,'wg H_Lorenc'!$L39,0)</f>
        <v>6</v>
      </c>
      <c r="DM133" s="215">
        <f>IF(kwantylowa!$M39=DB$1,'wg H_Lorenc'!$M39,0)</f>
        <v>0</v>
      </c>
      <c r="DO133" s="215">
        <f>IF(kwantylowa!$B39=DO$1,'wg H_Lorenc'!$B39,0)</f>
        <v>0</v>
      </c>
      <c r="DP133" s="215">
        <f>IF(kwantylowa!$C39=DO$1,'wg H_Lorenc'!$C39,0)</f>
        <v>0</v>
      </c>
      <c r="DQ133" s="215">
        <f>IF(kwantylowa!$D39=DO$1,'wg H_Lorenc'!$D39,0)</f>
        <v>0</v>
      </c>
      <c r="DR133" s="215">
        <f>IF(kwantylowa!$E39=DO$1,'wg H_Lorenc'!$E39,0)</f>
        <v>0</v>
      </c>
      <c r="DS133" s="215">
        <f>IF(kwantylowa!$F39=DO$1,'wg H_Lorenc'!$F39,0)</f>
        <v>0</v>
      </c>
      <c r="DT133" s="215">
        <f>IF(kwantylowa!$G39=DO$1,'wg H_Lorenc'!$G39,0)</f>
        <v>0</v>
      </c>
      <c r="DU133" s="215">
        <f>IF(kwantylowa!$H39=DO$1,'wg H_Lorenc'!$H39,0)</f>
        <v>8</v>
      </c>
      <c r="DV133" s="215">
        <f>IF(kwantylowa!$I39=DO$1,'wg H_Lorenc'!$I39,0)</f>
        <v>0</v>
      </c>
      <c r="DW133" s="215">
        <f>IF(kwantylowa!$J39=DO$1,'wg H_Lorenc'!$J39,0)</f>
        <v>0</v>
      </c>
      <c r="DX133" s="215">
        <f>IF(kwantylowa!$K39=DO$1,'wg H_Lorenc'!$K39,0)</f>
        <v>0</v>
      </c>
      <c r="DY133" s="215">
        <f>IF(kwantylowa!$L39=DO$1,'wg H_Lorenc'!$L39,0)</f>
        <v>0</v>
      </c>
      <c r="DZ133" s="215">
        <f>IF(kwantylowa!$M39=DO$1,'wg H_Lorenc'!$M39,0)</f>
        <v>0</v>
      </c>
      <c r="EB133" s="215">
        <f>IF(kwantylowa!$B39=EB$1,'wg H_Lorenc'!$B39,0)</f>
        <v>8</v>
      </c>
      <c r="EC133" s="215">
        <f>IF(kwantylowa!$C39=EB$1,'wg H_Lorenc'!$C39,0)</f>
        <v>0</v>
      </c>
      <c r="ED133" s="215">
        <f>IF(kwantylowa!$D39=EB$1,'wg H_Lorenc'!$D39,0)</f>
        <v>0</v>
      </c>
      <c r="EE133" s="215">
        <f>IF(kwantylowa!$E39=EB$1,'wg H_Lorenc'!$E39,0)</f>
        <v>0</v>
      </c>
      <c r="EF133" s="215">
        <f>IF(kwantylowa!$F39=EB$1,'wg H_Lorenc'!$F39,0)</f>
        <v>0</v>
      </c>
      <c r="EG133" s="215">
        <f>IF(kwantylowa!$G39=EB$1,'wg H_Lorenc'!$G39,0)</f>
        <v>0</v>
      </c>
      <c r="EH133" s="215">
        <f>IF(kwantylowa!$H39=EB$1,'wg H_Lorenc'!$H39,0)</f>
        <v>0</v>
      </c>
      <c r="EI133" s="215">
        <f>IF(kwantylowa!$I39=EB$1,'wg H_Lorenc'!$I39,0)</f>
        <v>0</v>
      </c>
      <c r="EJ133" s="215">
        <f>IF(kwantylowa!$J39=EB$1,'wg H_Lorenc'!$J39,0)</f>
        <v>0</v>
      </c>
      <c r="EK133" s="215">
        <f>IF(kwantylowa!$K39=EB$1,'wg H_Lorenc'!$K39,0)</f>
        <v>0</v>
      </c>
      <c r="EL133" s="215">
        <f>IF(kwantylowa!$L39=EB$1,'wg H_Lorenc'!$L39,0)</f>
        <v>0</v>
      </c>
      <c r="EM133" s="215">
        <f>IF(kwantylowa!$M39=EB$1,'wg H_Lorenc'!$M39,0)</f>
        <v>9</v>
      </c>
    </row>
    <row r="134" spans="1:143" ht="12.75">
      <c r="A134" s="133">
        <f>'w-wa'!A39</f>
        <v>1816</v>
      </c>
      <c r="B134" s="215">
        <f>IF(kwantylowa!B40=$A$1,'wg H_Lorenc'!B40,0)</f>
        <v>0</v>
      </c>
      <c r="C134" s="215">
        <f>IF(kwantylowa!C40=$A$1,'wg H_Lorenc'!C40,0)</f>
        <v>0</v>
      </c>
      <c r="D134" s="215">
        <f>IF(kwantylowa!D40=$A$1,'wg H_Lorenc'!D40,0)</f>
        <v>0</v>
      </c>
      <c r="E134" s="215">
        <f>IF(kwantylowa!E40=$A$1,'wg H_Lorenc'!E40,0)</f>
        <v>0</v>
      </c>
      <c r="F134" s="215">
        <f>IF(kwantylowa!F40=$A$1,'wg H_Lorenc'!F40,0)</f>
        <v>0</v>
      </c>
      <c r="G134" s="215">
        <f>IF(kwantylowa!G40=$A$1,'wg H_Lorenc'!G40,0)</f>
        <v>0</v>
      </c>
      <c r="H134" s="215">
        <f>IF(kwantylowa!H40=$A$1,'wg H_Lorenc'!H40,0)</f>
        <v>0</v>
      </c>
      <c r="I134" s="215">
        <f>IF(kwantylowa!I40=$A$1,'wg H_Lorenc'!I40,0)</f>
        <v>0</v>
      </c>
      <c r="J134" s="215">
        <f>IF(kwantylowa!J40=$A$1,'wg H_Lorenc'!J40,0)</f>
        <v>0</v>
      </c>
      <c r="K134" s="215">
        <f>IF(kwantylowa!K40=$A$1,'wg H_Lorenc'!K40,0)</f>
        <v>0</v>
      </c>
      <c r="L134" s="215">
        <f>IF(kwantylowa!L40=$A$1,'wg H_Lorenc'!L40,0)</f>
        <v>0</v>
      </c>
      <c r="M134" s="215">
        <f>IF(kwantylowa!M40=$A$1,'wg H_Lorenc'!M40,0)</f>
        <v>0</v>
      </c>
      <c r="O134" s="215">
        <f>IF(kwantylowa!$B40=O$1,'wg H_Lorenc'!$B40,0)</f>
        <v>0</v>
      </c>
      <c r="P134" s="215">
        <f>IF(kwantylowa!$C40=O$1,'wg H_Lorenc'!$C40,0)</f>
        <v>0</v>
      </c>
      <c r="Q134" s="215">
        <f>IF(kwantylowa!$D40=O$1,'wg H_Lorenc'!$D40,0)</f>
        <v>0</v>
      </c>
      <c r="R134" s="215">
        <f>IF(kwantylowa!$E40=O$1,'wg H_Lorenc'!$E40,0)</f>
        <v>0</v>
      </c>
      <c r="S134" s="215">
        <f>IF(kwantylowa!$F40=O$1,'wg H_Lorenc'!$F40,0)</f>
        <v>0</v>
      </c>
      <c r="T134" s="215">
        <f>IF(kwantylowa!$G40=O$1,'wg H_Lorenc'!$G40,0)</f>
        <v>0</v>
      </c>
      <c r="U134" s="215">
        <f>IF(kwantylowa!$H40=O$1,'wg H_Lorenc'!$H40,0)</f>
        <v>0</v>
      </c>
      <c r="V134" s="215">
        <f>IF(kwantylowa!$I40=O$1,'wg H_Lorenc'!$I40,0)</f>
        <v>0</v>
      </c>
      <c r="W134" s="215">
        <f>IF(kwantylowa!$J40=O$1,'wg H_Lorenc'!$J40,0)</f>
        <v>0</v>
      </c>
      <c r="X134" s="215">
        <f>IF(kwantylowa!$K40=O$1,'wg H_Lorenc'!$K40,0)</f>
        <v>0</v>
      </c>
      <c r="Y134" s="215">
        <f>IF(kwantylowa!$L40=O$1,'wg H_Lorenc'!$L40,0)</f>
        <v>0</v>
      </c>
      <c r="Z134" s="215">
        <f>IF(kwantylowa!$M40=O$1,'wg H_Lorenc'!$M40,0)</f>
        <v>0</v>
      </c>
      <c r="AB134" s="215">
        <f>IF(kwantylowa!$B40=AB$1,'wg H_Lorenc'!$B40,0)</f>
        <v>0</v>
      </c>
      <c r="AC134" s="215">
        <f>IF(kwantylowa!$C40=AB$1,'wg H_Lorenc'!$C40,0)</f>
        <v>0</v>
      </c>
      <c r="AD134" s="215">
        <f>IF(kwantylowa!$D40=AB$1,'wg H_Lorenc'!$D40,0)</f>
        <v>0</v>
      </c>
      <c r="AE134" s="215">
        <f>IF(kwantylowa!$E40=AB$1,'wg H_Lorenc'!$E40,0)</f>
        <v>0</v>
      </c>
      <c r="AF134" s="215">
        <f>IF(kwantylowa!$F40=AB$1,'wg H_Lorenc'!$F40,0)</f>
        <v>0</v>
      </c>
      <c r="AG134" s="215">
        <f>IF(kwantylowa!$G40=AB$1,'wg H_Lorenc'!$G40,0)</f>
        <v>0</v>
      </c>
      <c r="AH134" s="215">
        <f>IF(kwantylowa!$H40=AB$1,'wg H_Lorenc'!$H40,0)</f>
        <v>0</v>
      </c>
      <c r="AI134" s="215">
        <f>IF(kwantylowa!$I40=AB$1,'wg H_Lorenc'!$I40,0)</f>
        <v>0</v>
      </c>
      <c r="AJ134" s="215">
        <f>IF(kwantylowa!$J40=AB$1,'wg H_Lorenc'!$J40,0)</f>
        <v>0</v>
      </c>
      <c r="AK134" s="215">
        <f>IF(kwantylowa!$K40=AB$1,'wg H_Lorenc'!$K40,0)</f>
        <v>0</v>
      </c>
      <c r="AL134" s="215">
        <f>IF(kwantylowa!$L40=AB$1,'wg H_Lorenc'!$L40,0)</f>
        <v>0</v>
      </c>
      <c r="AM134" s="215">
        <f>IF(kwantylowa!$M40=AB$1,'wg H_Lorenc'!$M40,0)</f>
        <v>0</v>
      </c>
      <c r="AO134" s="215">
        <f>IF(kwantylowa!$B40=AO$1,'wg H_Lorenc'!$B40,0)</f>
        <v>0</v>
      </c>
      <c r="AP134" s="215">
        <f>IF(kwantylowa!$C40=AO$1,'wg H_Lorenc'!$C40,0)</f>
        <v>0</v>
      </c>
      <c r="AQ134" s="215">
        <f>IF(kwantylowa!$D40=AO$1,'wg H_Lorenc'!$D40,0)</f>
        <v>0</v>
      </c>
      <c r="AR134" s="215">
        <f>IF(kwantylowa!$E40=AO$1,'wg H_Lorenc'!$E40,0)</f>
        <v>0</v>
      </c>
      <c r="AS134" s="215">
        <f>IF(kwantylowa!$F40=AO$1,'wg H_Lorenc'!$F40,0)</f>
        <v>0</v>
      </c>
      <c r="AT134" s="215">
        <f>IF(kwantylowa!$G40=AO$1,'wg H_Lorenc'!$G40,0)</f>
        <v>0</v>
      </c>
      <c r="AU134" s="215">
        <f>IF(kwantylowa!$H40=AO$1,'wg H_Lorenc'!$H40,0)</f>
        <v>0</v>
      </c>
      <c r="AV134" s="215">
        <f>IF(kwantylowa!$I40=AO$1,'wg H_Lorenc'!$I40,0)</f>
        <v>0</v>
      </c>
      <c r="AW134" s="215">
        <f>IF(kwantylowa!$J40=AO$1,'wg H_Lorenc'!$J40,0)</f>
        <v>0</v>
      </c>
      <c r="AX134" s="215">
        <f>IF(kwantylowa!$K40=AO$1,'wg H_Lorenc'!$K40,0)</f>
        <v>0</v>
      </c>
      <c r="AY134" s="215">
        <f>IF(kwantylowa!$L40=AO$1,'wg H_Lorenc'!$L40,0)</f>
        <v>0</v>
      </c>
      <c r="AZ134" s="215">
        <f>IF(kwantylowa!$M40=AO$1,'wg H_Lorenc'!$M40,0)</f>
        <v>0</v>
      </c>
      <c r="BB134" s="215">
        <f>IF(kwantylowa!$B40=BB$1,'wg H_Lorenc'!$B40,0)</f>
        <v>0</v>
      </c>
      <c r="BC134" s="215">
        <f>IF(kwantylowa!$C40=BB$1,'wg H_Lorenc'!$C40,0)</f>
        <v>0</v>
      </c>
      <c r="BD134" s="215">
        <f>IF(kwantylowa!$D40=BB$1,'wg H_Lorenc'!$D40,0)</f>
        <v>0</v>
      </c>
      <c r="BE134" s="215">
        <f>IF(kwantylowa!$E40=BB$1,'wg H_Lorenc'!$E40,0)</f>
        <v>0</v>
      </c>
      <c r="BF134" s="215">
        <f>IF(kwantylowa!$F40=BB$1,'wg H_Lorenc'!$F40,0)</f>
        <v>0</v>
      </c>
      <c r="BG134" s="215">
        <f>IF(kwantylowa!$G40=BB$1,'wg H_Lorenc'!$G40,0)</f>
        <v>0</v>
      </c>
      <c r="BH134" s="215">
        <f>IF(kwantylowa!$H40=BB$1,'wg H_Lorenc'!$H40,0)</f>
        <v>0</v>
      </c>
      <c r="BI134" s="215">
        <f>IF(kwantylowa!$I40=BB$1,'wg H_Lorenc'!$I40,0)</f>
        <v>0</v>
      </c>
      <c r="BJ134" s="215">
        <f>IF(kwantylowa!$J40=BB$1,'wg H_Lorenc'!$J40,0)</f>
        <v>0</v>
      </c>
      <c r="BK134" s="215">
        <f>IF(kwantylowa!$K40=BB$1,'wg H_Lorenc'!$K40,0)</f>
        <v>0</v>
      </c>
      <c r="BL134" s="215">
        <f>IF(kwantylowa!$L40=BB$1,'wg H_Lorenc'!$L40,0)</f>
        <v>0</v>
      </c>
      <c r="BM134" s="215">
        <f>IF(kwantylowa!$M40=BB$1,'wg H_Lorenc'!$M40,0)</f>
        <v>0</v>
      </c>
      <c r="BO134" s="215">
        <f>IF(kwantylowa!$B40=BO$1,'wg H_Lorenc'!$B40,0)</f>
        <v>0</v>
      </c>
      <c r="BP134" s="215">
        <f>IF(kwantylowa!$C40=BO$1,'wg H_Lorenc'!$C40,0)</f>
        <v>0</v>
      </c>
      <c r="BQ134" s="215">
        <f>IF(kwantylowa!$D40=BO$1,'wg H_Lorenc'!$D40,0)</f>
        <v>0</v>
      </c>
      <c r="BR134" s="215">
        <f>IF(kwantylowa!$E40=BO$1,'wg H_Lorenc'!$E40,0)</f>
        <v>0</v>
      </c>
      <c r="BS134" s="215">
        <f>IF(kwantylowa!$F40=BO$1,'wg H_Lorenc'!$F40,0)</f>
        <v>0</v>
      </c>
      <c r="BT134" s="215">
        <f>IF(kwantylowa!$G40=BO$1,'wg H_Lorenc'!$G40,0)</f>
        <v>6</v>
      </c>
      <c r="BU134" s="215">
        <f>IF(kwantylowa!$H40=BO$1,'wg H_Lorenc'!$H40,0)</f>
        <v>0</v>
      </c>
      <c r="BV134" s="215">
        <f>IF(kwantylowa!$I40=BO$1,'wg H_Lorenc'!$I40,0)</f>
        <v>0</v>
      </c>
      <c r="BW134" s="215">
        <f>IF(kwantylowa!$J40=BO$1,'wg H_Lorenc'!$J40,0)</f>
        <v>0</v>
      </c>
      <c r="BX134" s="215">
        <f>IF(kwantylowa!$K40=BO$1,'wg H_Lorenc'!$K40,0)</f>
        <v>0</v>
      </c>
      <c r="BY134" s="215">
        <f>IF(kwantylowa!$L40=BO$1,'wg H_Lorenc'!$L40,0)</f>
        <v>0</v>
      </c>
      <c r="BZ134" s="215">
        <f>IF(kwantylowa!$M40=BO$1,'wg H_Lorenc'!$M40,0)</f>
        <v>0</v>
      </c>
      <c r="CB134" s="215">
        <f>IF(kwantylowa!$B40=CB$1,'wg H_Lorenc'!$B40,0)</f>
        <v>0</v>
      </c>
      <c r="CC134" s="215">
        <f>IF(kwantylowa!$C40=CB$1,'wg H_Lorenc'!$C40,0)</f>
        <v>0</v>
      </c>
      <c r="CD134" s="215">
        <f>IF(kwantylowa!$D40=CB$1,'wg H_Lorenc'!$D40,0)</f>
        <v>0</v>
      </c>
      <c r="CE134" s="215">
        <f>IF(kwantylowa!$E40=CB$1,'wg H_Lorenc'!$E40,0)</f>
        <v>0</v>
      </c>
      <c r="CF134" s="215">
        <f>IF(kwantylowa!$F40=CB$1,'wg H_Lorenc'!$F40,0)</f>
        <v>0</v>
      </c>
      <c r="CG134" s="215">
        <f>IF(kwantylowa!$G40=CB$1,'wg H_Lorenc'!$G40,0)</f>
        <v>0</v>
      </c>
      <c r="CH134" s="215">
        <f>IF(kwantylowa!$H40=CB$1,'wg H_Lorenc'!$H40,0)</f>
        <v>7</v>
      </c>
      <c r="CI134" s="215">
        <f>IF(kwantylowa!$I40=CB$1,'wg H_Lorenc'!$I40,0)</f>
        <v>0</v>
      </c>
      <c r="CJ134" s="215">
        <f>IF(kwantylowa!$J40=CB$1,'wg H_Lorenc'!$J40,0)</f>
        <v>6</v>
      </c>
      <c r="CK134" s="215">
        <f>IF(kwantylowa!$K40=CB$1,'wg H_Lorenc'!$K40,0)</f>
        <v>0</v>
      </c>
      <c r="CL134" s="215">
        <f>IF(kwantylowa!$L40=CB$1,'wg H_Lorenc'!$L40,0)</f>
        <v>6</v>
      </c>
      <c r="CM134" s="215">
        <f>IF(kwantylowa!$M40=CB$1,'wg H_Lorenc'!$M40,0)</f>
        <v>0</v>
      </c>
      <c r="CO134" s="215">
        <f>IF(kwantylowa!$B40=CO$1,'wg H_Lorenc'!$B40,0)</f>
        <v>5</v>
      </c>
      <c r="CP134" s="215">
        <f>IF(kwantylowa!$C40=CO$1,'wg H_Lorenc'!$C40,0)</f>
        <v>0</v>
      </c>
      <c r="CQ134" s="215">
        <f>IF(kwantylowa!$D40=CO$1,'wg H_Lorenc'!$D40,0)</f>
        <v>0</v>
      </c>
      <c r="CR134" s="215">
        <f>IF(kwantylowa!$E40=CO$1,'wg H_Lorenc'!$E40,0)</f>
        <v>0</v>
      </c>
      <c r="CS134" s="215">
        <f>IF(kwantylowa!$F40=CO$1,'wg H_Lorenc'!$F40,0)</f>
        <v>0</v>
      </c>
      <c r="CT134" s="215">
        <f>IF(kwantylowa!$G40=CO$1,'wg H_Lorenc'!$G40,0)</f>
        <v>0</v>
      </c>
      <c r="CU134" s="215">
        <f>IF(kwantylowa!$H40=CO$1,'wg H_Lorenc'!$H40,0)</f>
        <v>0</v>
      </c>
      <c r="CV134" s="215">
        <f>IF(kwantylowa!$I40=CO$1,'wg H_Lorenc'!$I40,0)</f>
        <v>0</v>
      </c>
      <c r="CW134" s="215">
        <f>IF(kwantylowa!$J40=CO$1,'wg H_Lorenc'!$J40,0)</f>
        <v>0</v>
      </c>
      <c r="CX134" s="215">
        <f>IF(kwantylowa!$K40=CO$1,'wg H_Lorenc'!$K40,0)</f>
        <v>0</v>
      </c>
      <c r="CY134" s="215">
        <f>IF(kwantylowa!$L40=CO$1,'wg H_Lorenc'!$L40,0)</f>
        <v>0</v>
      </c>
      <c r="CZ134" s="215">
        <f>IF(kwantylowa!$M40=CO$1,'wg H_Lorenc'!$M40,0)</f>
        <v>0</v>
      </c>
      <c r="DB134" s="215">
        <f>IF(kwantylowa!$B40=DB$1,'wg H_Lorenc'!$B40,0)</f>
        <v>0</v>
      </c>
      <c r="DC134" s="215">
        <f>IF(kwantylowa!$C40=DB$1,'wg H_Lorenc'!$C40,0)</f>
        <v>0</v>
      </c>
      <c r="DD134" s="215">
        <f>IF(kwantylowa!$D40=DB$1,'wg H_Lorenc'!$D40,0)</f>
        <v>6</v>
      </c>
      <c r="DE134" s="215">
        <f>IF(kwantylowa!$E40=DB$1,'wg H_Lorenc'!$E40,0)</f>
        <v>0</v>
      </c>
      <c r="DF134" s="215">
        <f>IF(kwantylowa!$F40=DB$1,'wg H_Lorenc'!$F40,0)</f>
        <v>0</v>
      </c>
      <c r="DG134" s="215">
        <f>IF(kwantylowa!$G40=DB$1,'wg H_Lorenc'!$G40,0)</f>
        <v>0</v>
      </c>
      <c r="DH134" s="215">
        <f>IF(kwantylowa!$H40=DB$1,'wg H_Lorenc'!$H40,0)</f>
        <v>0</v>
      </c>
      <c r="DI134" s="215">
        <f>IF(kwantylowa!$I40=DB$1,'wg H_Lorenc'!$I40,0)</f>
        <v>0</v>
      </c>
      <c r="DJ134" s="215">
        <f>IF(kwantylowa!$J40=DB$1,'wg H_Lorenc'!$J40,0)</f>
        <v>0</v>
      </c>
      <c r="DK134" s="215">
        <f>IF(kwantylowa!$K40=DB$1,'wg H_Lorenc'!$K40,0)</f>
        <v>7</v>
      </c>
      <c r="DL134" s="215">
        <f>IF(kwantylowa!$L40=DB$1,'wg H_Lorenc'!$L40,0)</f>
        <v>0</v>
      </c>
      <c r="DM134" s="215">
        <f>IF(kwantylowa!$M40=DB$1,'wg H_Lorenc'!$M40,0)</f>
        <v>0</v>
      </c>
      <c r="DO134" s="215">
        <f>IF(kwantylowa!$B40=DO$1,'wg H_Lorenc'!$B40,0)</f>
        <v>0</v>
      </c>
      <c r="DP134" s="215">
        <f>IF(kwantylowa!$C40=DO$1,'wg H_Lorenc'!$C40,0)</f>
        <v>7</v>
      </c>
      <c r="DQ134" s="215">
        <f>IF(kwantylowa!$D40=DO$1,'wg H_Lorenc'!$D40,0)</f>
        <v>0</v>
      </c>
      <c r="DR134" s="215">
        <f>IF(kwantylowa!$E40=DO$1,'wg H_Lorenc'!$E40,0)</f>
        <v>6</v>
      </c>
      <c r="DS134" s="215">
        <f>IF(kwantylowa!$F40=DO$1,'wg H_Lorenc'!$F40,0)</f>
        <v>6</v>
      </c>
      <c r="DT134" s="215">
        <f>IF(kwantylowa!$G40=DO$1,'wg H_Lorenc'!$G40,0)</f>
        <v>0</v>
      </c>
      <c r="DU134" s="215">
        <f>IF(kwantylowa!$H40=DO$1,'wg H_Lorenc'!$H40,0)</f>
        <v>0</v>
      </c>
      <c r="DV134" s="215">
        <f>IF(kwantylowa!$I40=DO$1,'wg H_Lorenc'!$I40,0)</f>
        <v>8</v>
      </c>
      <c r="DW134" s="215">
        <f>IF(kwantylowa!$J40=DO$1,'wg H_Lorenc'!$J40,0)</f>
        <v>0</v>
      </c>
      <c r="DX134" s="215">
        <f>IF(kwantylowa!$K40=DO$1,'wg H_Lorenc'!$K40,0)</f>
        <v>0</v>
      </c>
      <c r="DY134" s="215">
        <f>IF(kwantylowa!$L40=DO$1,'wg H_Lorenc'!$L40,0)</f>
        <v>0</v>
      </c>
      <c r="DZ134" s="215">
        <f>IF(kwantylowa!$M40=DO$1,'wg H_Lorenc'!$M40,0)</f>
        <v>6</v>
      </c>
      <c r="EB134" s="215">
        <f>IF(kwantylowa!$B40=EB$1,'wg H_Lorenc'!$B40,0)</f>
        <v>0</v>
      </c>
      <c r="EC134" s="215">
        <f>IF(kwantylowa!$C40=EB$1,'wg H_Lorenc'!$C40,0)</f>
        <v>0</v>
      </c>
      <c r="ED134" s="215">
        <f>IF(kwantylowa!$D40=EB$1,'wg H_Lorenc'!$D40,0)</f>
        <v>0</v>
      </c>
      <c r="EE134" s="215">
        <f>IF(kwantylowa!$E40=EB$1,'wg H_Lorenc'!$E40,0)</f>
        <v>0</v>
      </c>
      <c r="EF134" s="215">
        <f>IF(kwantylowa!$F40=EB$1,'wg H_Lorenc'!$F40,0)</f>
        <v>0</v>
      </c>
      <c r="EG134" s="215">
        <f>IF(kwantylowa!$G40=EB$1,'wg H_Lorenc'!$G40,0)</f>
        <v>0</v>
      </c>
      <c r="EH134" s="215">
        <f>IF(kwantylowa!$H40=EB$1,'wg H_Lorenc'!$H40,0)</f>
        <v>0</v>
      </c>
      <c r="EI134" s="215">
        <f>IF(kwantylowa!$I40=EB$1,'wg H_Lorenc'!$I40,0)</f>
        <v>0</v>
      </c>
      <c r="EJ134" s="215">
        <f>IF(kwantylowa!$J40=EB$1,'wg H_Lorenc'!$J40,0)</f>
        <v>0</v>
      </c>
      <c r="EK134" s="215">
        <f>IF(kwantylowa!$K40=EB$1,'wg H_Lorenc'!$K40,0)</f>
        <v>0</v>
      </c>
      <c r="EL134" s="215">
        <f>IF(kwantylowa!$L40=EB$1,'wg H_Lorenc'!$L40,0)</f>
        <v>0</v>
      </c>
      <c r="EM134" s="215">
        <f>IF(kwantylowa!$M40=EB$1,'wg H_Lorenc'!$M40,0)</f>
        <v>0</v>
      </c>
    </row>
    <row r="135" spans="1:143" ht="12.75">
      <c r="A135" s="133">
        <f>'w-wa'!A40</f>
        <v>1817</v>
      </c>
      <c r="B135" s="215">
        <f>IF(kwantylowa!B41=$A$1,'wg H_Lorenc'!B41,0)</f>
        <v>0</v>
      </c>
      <c r="C135" s="215">
        <f>IF(kwantylowa!C41=$A$1,'wg H_Lorenc'!C41,0)</f>
        <v>0</v>
      </c>
      <c r="D135" s="215">
        <f>IF(kwantylowa!D41=$A$1,'wg H_Lorenc'!D41,0)</f>
        <v>0</v>
      </c>
      <c r="E135" s="215">
        <f>IF(kwantylowa!E41=$A$1,'wg H_Lorenc'!E41,0)</f>
        <v>0</v>
      </c>
      <c r="F135" s="215">
        <f>IF(kwantylowa!F41=$A$1,'wg H_Lorenc'!F41,0)</f>
        <v>0</v>
      </c>
      <c r="G135" s="215">
        <f>IF(kwantylowa!G41=$A$1,'wg H_Lorenc'!G41,0)</f>
        <v>0</v>
      </c>
      <c r="H135" s="215">
        <f>IF(kwantylowa!H41=$A$1,'wg H_Lorenc'!H41,0)</f>
        <v>0</v>
      </c>
      <c r="I135" s="215">
        <f>IF(kwantylowa!I41=$A$1,'wg H_Lorenc'!I41,0)</f>
        <v>0</v>
      </c>
      <c r="J135" s="215">
        <f>IF(kwantylowa!J41=$A$1,'wg H_Lorenc'!J41,0)</f>
        <v>0</v>
      </c>
      <c r="K135" s="215">
        <f>IF(kwantylowa!K41=$A$1,'wg H_Lorenc'!K41,0)</f>
        <v>0</v>
      </c>
      <c r="L135" s="215">
        <f>IF(kwantylowa!L41=$A$1,'wg H_Lorenc'!L41,0)</f>
        <v>0</v>
      </c>
      <c r="M135" s="215">
        <f>IF(kwantylowa!M41=$A$1,'wg H_Lorenc'!M41,0)</f>
        <v>0</v>
      </c>
      <c r="O135" s="215">
        <f>IF(kwantylowa!$B41=O$1,'wg H_Lorenc'!$B41,0)</f>
        <v>0</v>
      </c>
      <c r="P135" s="215">
        <f>IF(kwantylowa!$C41=O$1,'wg H_Lorenc'!$C41,0)</f>
        <v>0</v>
      </c>
      <c r="Q135" s="215">
        <f>IF(kwantylowa!$D41=O$1,'wg H_Lorenc'!$D41,0)</f>
        <v>0</v>
      </c>
      <c r="R135" s="215">
        <f>IF(kwantylowa!$E41=O$1,'wg H_Lorenc'!$E41,0)</f>
        <v>0</v>
      </c>
      <c r="S135" s="215">
        <f>IF(kwantylowa!$F41=O$1,'wg H_Lorenc'!$F41,0)</f>
        <v>0</v>
      </c>
      <c r="T135" s="215">
        <f>IF(kwantylowa!$G41=O$1,'wg H_Lorenc'!$G41,0)</f>
        <v>4</v>
      </c>
      <c r="U135" s="215">
        <f>IF(kwantylowa!$H41=O$1,'wg H_Lorenc'!$H41,0)</f>
        <v>0</v>
      </c>
      <c r="V135" s="215">
        <f>IF(kwantylowa!$I41=O$1,'wg H_Lorenc'!$I41,0)</f>
        <v>0</v>
      </c>
      <c r="W135" s="215">
        <f>IF(kwantylowa!$J41=O$1,'wg H_Lorenc'!$J41,0)</f>
        <v>0</v>
      </c>
      <c r="X135" s="215">
        <f>IF(kwantylowa!$K41=O$1,'wg H_Lorenc'!$K41,0)</f>
        <v>0</v>
      </c>
      <c r="Y135" s="215">
        <f>IF(kwantylowa!$L41=O$1,'wg H_Lorenc'!$L41,0)</f>
        <v>0</v>
      </c>
      <c r="Z135" s="215">
        <f>IF(kwantylowa!$M41=O$1,'wg H_Lorenc'!$M41,0)</f>
        <v>0</v>
      </c>
      <c r="AB135" s="215">
        <f>IF(kwantylowa!$B41=AB$1,'wg H_Lorenc'!$B41,0)</f>
        <v>0</v>
      </c>
      <c r="AC135" s="215">
        <f>IF(kwantylowa!$C41=AB$1,'wg H_Lorenc'!$C41,0)</f>
        <v>0</v>
      </c>
      <c r="AD135" s="215">
        <f>IF(kwantylowa!$D41=AB$1,'wg H_Lorenc'!$D41,0)</f>
        <v>0</v>
      </c>
      <c r="AE135" s="215">
        <f>IF(kwantylowa!$E41=AB$1,'wg H_Lorenc'!$E41,0)</f>
        <v>0</v>
      </c>
      <c r="AF135" s="215">
        <f>IF(kwantylowa!$F41=AB$1,'wg H_Lorenc'!$F41,0)</f>
        <v>0</v>
      </c>
      <c r="AG135" s="215">
        <f>IF(kwantylowa!$G41=AB$1,'wg H_Lorenc'!$G41,0)</f>
        <v>0</v>
      </c>
      <c r="AH135" s="215">
        <f>IF(kwantylowa!$H41=AB$1,'wg H_Lorenc'!$H41,0)</f>
        <v>0</v>
      </c>
      <c r="AI135" s="215">
        <f>IF(kwantylowa!$I41=AB$1,'wg H_Lorenc'!$I41,0)</f>
        <v>0</v>
      </c>
      <c r="AJ135" s="215">
        <f>IF(kwantylowa!$J41=AB$1,'wg H_Lorenc'!$J41,0)</f>
        <v>0</v>
      </c>
      <c r="AK135" s="215">
        <f>IF(kwantylowa!$K41=AB$1,'wg H_Lorenc'!$K41,0)</f>
        <v>0</v>
      </c>
      <c r="AL135" s="215">
        <f>IF(kwantylowa!$L41=AB$1,'wg H_Lorenc'!$L41,0)</f>
        <v>0</v>
      </c>
      <c r="AM135" s="215">
        <f>IF(kwantylowa!$M41=AB$1,'wg H_Lorenc'!$M41,0)</f>
        <v>0</v>
      </c>
      <c r="AO135" s="215">
        <f>IF(kwantylowa!$B41=AO$1,'wg H_Lorenc'!$B41,0)</f>
        <v>0</v>
      </c>
      <c r="AP135" s="215">
        <f>IF(kwantylowa!$C41=AO$1,'wg H_Lorenc'!$C41,0)</f>
        <v>4</v>
      </c>
      <c r="AQ135" s="215">
        <f>IF(kwantylowa!$D41=AO$1,'wg H_Lorenc'!$D41,0)</f>
        <v>0</v>
      </c>
      <c r="AR135" s="215">
        <f>IF(kwantylowa!$E41=AO$1,'wg H_Lorenc'!$E41,0)</f>
        <v>0</v>
      </c>
      <c r="AS135" s="215">
        <f>IF(kwantylowa!$F41=AO$1,'wg H_Lorenc'!$F41,0)</f>
        <v>0</v>
      </c>
      <c r="AT135" s="215">
        <f>IF(kwantylowa!$G41=AO$1,'wg H_Lorenc'!$G41,0)</f>
        <v>0</v>
      </c>
      <c r="AU135" s="215">
        <f>IF(kwantylowa!$H41=AO$1,'wg H_Lorenc'!$H41,0)</f>
        <v>0</v>
      </c>
      <c r="AV135" s="215">
        <f>IF(kwantylowa!$I41=AO$1,'wg H_Lorenc'!$I41,0)</f>
        <v>0</v>
      </c>
      <c r="AW135" s="215">
        <f>IF(kwantylowa!$J41=AO$1,'wg H_Lorenc'!$J41,0)</f>
        <v>0</v>
      </c>
      <c r="AX135" s="215">
        <f>IF(kwantylowa!$K41=AO$1,'wg H_Lorenc'!$K41,0)</f>
        <v>0</v>
      </c>
      <c r="AY135" s="215">
        <f>IF(kwantylowa!$L41=AO$1,'wg H_Lorenc'!$L41,0)</f>
        <v>0</v>
      </c>
      <c r="AZ135" s="215">
        <f>IF(kwantylowa!$M41=AO$1,'wg H_Lorenc'!$M41,0)</f>
        <v>0</v>
      </c>
      <c r="BB135" s="215">
        <f>IF(kwantylowa!$B41=BB$1,'wg H_Lorenc'!$B41,0)</f>
        <v>4</v>
      </c>
      <c r="BC135" s="215">
        <f>IF(kwantylowa!$C41=BB$1,'wg H_Lorenc'!$C41,0)</f>
        <v>0</v>
      </c>
      <c r="BD135" s="215">
        <f>IF(kwantylowa!$D41=BB$1,'wg H_Lorenc'!$D41,0)</f>
        <v>0</v>
      </c>
      <c r="BE135" s="215">
        <f>IF(kwantylowa!$E41=BB$1,'wg H_Lorenc'!$E41,0)</f>
        <v>0</v>
      </c>
      <c r="BF135" s="215">
        <f>IF(kwantylowa!$F41=BB$1,'wg H_Lorenc'!$F41,0)</f>
        <v>0</v>
      </c>
      <c r="BG135" s="215">
        <f>IF(kwantylowa!$G41=BB$1,'wg H_Lorenc'!$G41,0)</f>
        <v>0</v>
      </c>
      <c r="BH135" s="215">
        <f>IF(kwantylowa!$H41=BB$1,'wg H_Lorenc'!$H41,0)</f>
        <v>0</v>
      </c>
      <c r="BI135" s="215">
        <f>IF(kwantylowa!$I41=BB$1,'wg H_Lorenc'!$I41,0)</f>
        <v>0</v>
      </c>
      <c r="BJ135" s="215">
        <f>IF(kwantylowa!$J41=BB$1,'wg H_Lorenc'!$J41,0)</f>
        <v>0</v>
      </c>
      <c r="BK135" s="215">
        <f>IF(kwantylowa!$K41=BB$1,'wg H_Lorenc'!$K41,0)</f>
        <v>0</v>
      </c>
      <c r="BL135" s="215">
        <f>IF(kwantylowa!$L41=BB$1,'wg H_Lorenc'!$L41,0)</f>
        <v>0</v>
      </c>
      <c r="BM135" s="215">
        <f>IF(kwantylowa!$M41=BB$1,'wg H_Lorenc'!$M41,0)</f>
        <v>0</v>
      </c>
      <c r="BO135" s="215">
        <f>IF(kwantylowa!$B41=BO$1,'wg H_Lorenc'!$B41,0)</f>
        <v>0</v>
      </c>
      <c r="BP135" s="215">
        <f>IF(kwantylowa!$C41=BO$1,'wg H_Lorenc'!$C41,0)</f>
        <v>0</v>
      </c>
      <c r="BQ135" s="215">
        <f>IF(kwantylowa!$D41=BO$1,'wg H_Lorenc'!$D41,0)</f>
        <v>0</v>
      </c>
      <c r="BR135" s="215">
        <f>IF(kwantylowa!$E41=BO$1,'wg H_Lorenc'!$E41,0)</f>
        <v>0</v>
      </c>
      <c r="BS135" s="215">
        <f>IF(kwantylowa!$F41=BO$1,'wg H_Lorenc'!$F41,0)</f>
        <v>0</v>
      </c>
      <c r="BT135" s="215">
        <f>IF(kwantylowa!$G41=BO$1,'wg H_Lorenc'!$G41,0)</f>
        <v>0</v>
      </c>
      <c r="BU135" s="215">
        <f>IF(kwantylowa!$H41=BO$1,'wg H_Lorenc'!$H41,0)</f>
        <v>6</v>
      </c>
      <c r="BV135" s="215">
        <f>IF(kwantylowa!$I41=BO$1,'wg H_Lorenc'!$I41,0)</f>
        <v>6</v>
      </c>
      <c r="BW135" s="215">
        <f>IF(kwantylowa!$J41=BO$1,'wg H_Lorenc'!$J41,0)</f>
        <v>0</v>
      </c>
      <c r="BX135" s="215">
        <f>IF(kwantylowa!$K41=BO$1,'wg H_Lorenc'!$K41,0)</f>
        <v>0</v>
      </c>
      <c r="BY135" s="215">
        <f>IF(kwantylowa!$L41=BO$1,'wg H_Lorenc'!$L41,0)</f>
        <v>6</v>
      </c>
      <c r="BZ135" s="215">
        <f>IF(kwantylowa!$M41=BO$1,'wg H_Lorenc'!$M41,0)</f>
        <v>0</v>
      </c>
      <c r="CB135" s="215">
        <f>IF(kwantylowa!$B41=CB$1,'wg H_Lorenc'!$B41,0)</f>
        <v>0</v>
      </c>
      <c r="CC135" s="215">
        <f>IF(kwantylowa!$C41=CB$1,'wg H_Lorenc'!$C41,0)</f>
        <v>0</v>
      </c>
      <c r="CD135" s="215">
        <f>IF(kwantylowa!$D41=CB$1,'wg H_Lorenc'!$D41,0)</f>
        <v>0</v>
      </c>
      <c r="CE135" s="215">
        <f>IF(kwantylowa!$E41=CB$1,'wg H_Lorenc'!$E41,0)</f>
        <v>0</v>
      </c>
      <c r="CF135" s="215">
        <f>IF(kwantylowa!$F41=CB$1,'wg H_Lorenc'!$F41,0)</f>
        <v>6</v>
      </c>
      <c r="CG135" s="215">
        <f>IF(kwantylowa!$G41=CB$1,'wg H_Lorenc'!$G41,0)</f>
        <v>0</v>
      </c>
      <c r="CH135" s="215">
        <f>IF(kwantylowa!$H41=CB$1,'wg H_Lorenc'!$H41,0)</f>
        <v>0</v>
      </c>
      <c r="CI135" s="215">
        <f>IF(kwantylowa!$I41=CB$1,'wg H_Lorenc'!$I41,0)</f>
        <v>0</v>
      </c>
      <c r="CJ135" s="215">
        <f>IF(kwantylowa!$J41=CB$1,'wg H_Lorenc'!$J41,0)</f>
        <v>0</v>
      </c>
      <c r="CK135" s="215">
        <f>IF(kwantylowa!$K41=CB$1,'wg H_Lorenc'!$K41,0)</f>
        <v>0</v>
      </c>
      <c r="CL135" s="215">
        <f>IF(kwantylowa!$L41=CB$1,'wg H_Lorenc'!$L41,0)</f>
        <v>0</v>
      </c>
      <c r="CM135" s="215">
        <f>IF(kwantylowa!$M41=CB$1,'wg H_Lorenc'!$M41,0)</f>
        <v>0</v>
      </c>
      <c r="CO135" s="215">
        <f>IF(kwantylowa!$B41=CO$1,'wg H_Lorenc'!$B41,0)</f>
        <v>0</v>
      </c>
      <c r="CP135" s="215">
        <f>IF(kwantylowa!$C41=CO$1,'wg H_Lorenc'!$C41,0)</f>
        <v>0</v>
      </c>
      <c r="CQ135" s="215">
        <f>IF(kwantylowa!$D41=CO$1,'wg H_Lorenc'!$D41,0)</f>
        <v>6</v>
      </c>
      <c r="CR135" s="215">
        <f>IF(kwantylowa!$E41=CO$1,'wg H_Lorenc'!$E41,0)</f>
        <v>0</v>
      </c>
      <c r="CS135" s="215">
        <f>IF(kwantylowa!$F41=CO$1,'wg H_Lorenc'!$F41,0)</f>
        <v>0</v>
      </c>
      <c r="CT135" s="215">
        <f>IF(kwantylowa!$G41=CO$1,'wg H_Lorenc'!$G41,0)</f>
        <v>0</v>
      </c>
      <c r="CU135" s="215">
        <f>IF(kwantylowa!$H41=CO$1,'wg H_Lorenc'!$H41,0)</f>
        <v>0</v>
      </c>
      <c r="CV135" s="215">
        <f>IF(kwantylowa!$I41=CO$1,'wg H_Lorenc'!$I41,0)</f>
        <v>0</v>
      </c>
      <c r="CW135" s="215">
        <f>IF(kwantylowa!$J41=CO$1,'wg H_Lorenc'!$J41,0)</f>
        <v>7</v>
      </c>
      <c r="CX135" s="215">
        <f>IF(kwantylowa!$K41=CO$1,'wg H_Lorenc'!$K41,0)</f>
        <v>0</v>
      </c>
      <c r="CY135" s="215">
        <f>IF(kwantylowa!$L41=CO$1,'wg H_Lorenc'!$L41,0)</f>
        <v>0</v>
      </c>
      <c r="CZ135" s="215">
        <f>IF(kwantylowa!$M41=CO$1,'wg H_Lorenc'!$M41,0)</f>
        <v>0</v>
      </c>
      <c r="DB135" s="215">
        <f>IF(kwantylowa!$B41=DB$1,'wg H_Lorenc'!$B41,0)</f>
        <v>0</v>
      </c>
      <c r="DC135" s="215">
        <f>IF(kwantylowa!$C41=DB$1,'wg H_Lorenc'!$C41,0)</f>
        <v>0</v>
      </c>
      <c r="DD135" s="215">
        <f>IF(kwantylowa!$D41=DB$1,'wg H_Lorenc'!$D41,0)</f>
        <v>0</v>
      </c>
      <c r="DE135" s="215">
        <f>IF(kwantylowa!$E41=DB$1,'wg H_Lorenc'!$E41,0)</f>
        <v>0</v>
      </c>
      <c r="DF135" s="215">
        <f>IF(kwantylowa!$F41=DB$1,'wg H_Lorenc'!$F41,0)</f>
        <v>0</v>
      </c>
      <c r="DG135" s="215">
        <f>IF(kwantylowa!$G41=DB$1,'wg H_Lorenc'!$G41,0)</f>
        <v>0</v>
      </c>
      <c r="DH135" s="215">
        <f>IF(kwantylowa!$H41=DB$1,'wg H_Lorenc'!$H41,0)</f>
        <v>0</v>
      </c>
      <c r="DI135" s="215">
        <f>IF(kwantylowa!$I41=DB$1,'wg H_Lorenc'!$I41,0)</f>
        <v>0</v>
      </c>
      <c r="DJ135" s="215">
        <f>IF(kwantylowa!$J41=DB$1,'wg H_Lorenc'!$J41,0)</f>
        <v>0</v>
      </c>
      <c r="DK135" s="215">
        <f>IF(kwantylowa!$K41=DB$1,'wg H_Lorenc'!$K41,0)</f>
        <v>0</v>
      </c>
      <c r="DL135" s="215">
        <f>IF(kwantylowa!$L41=DB$1,'wg H_Lorenc'!$L41,0)</f>
        <v>0</v>
      </c>
      <c r="DM135" s="215">
        <f>IF(kwantylowa!$M41=DB$1,'wg H_Lorenc'!$M41,0)</f>
        <v>6</v>
      </c>
      <c r="DO135" s="215">
        <f>IF(kwantylowa!$B41=DO$1,'wg H_Lorenc'!$B41,0)</f>
        <v>0</v>
      </c>
      <c r="DP135" s="215">
        <f>IF(kwantylowa!$C41=DO$1,'wg H_Lorenc'!$C41,0)</f>
        <v>0</v>
      </c>
      <c r="DQ135" s="215">
        <f>IF(kwantylowa!$D41=DO$1,'wg H_Lorenc'!$D41,0)</f>
        <v>0</v>
      </c>
      <c r="DR135" s="215">
        <f>IF(kwantylowa!$E41=DO$1,'wg H_Lorenc'!$E41,0)</f>
        <v>0</v>
      </c>
      <c r="DS135" s="215">
        <f>IF(kwantylowa!$F41=DO$1,'wg H_Lorenc'!$F41,0)</f>
        <v>0</v>
      </c>
      <c r="DT135" s="215">
        <f>IF(kwantylowa!$G41=DO$1,'wg H_Lorenc'!$G41,0)</f>
        <v>0</v>
      </c>
      <c r="DU135" s="215">
        <f>IF(kwantylowa!$H41=DO$1,'wg H_Lorenc'!$H41,0)</f>
        <v>0</v>
      </c>
      <c r="DV135" s="215">
        <f>IF(kwantylowa!$I41=DO$1,'wg H_Lorenc'!$I41,0)</f>
        <v>0</v>
      </c>
      <c r="DW135" s="215">
        <f>IF(kwantylowa!$J41=DO$1,'wg H_Lorenc'!$J41,0)</f>
        <v>0</v>
      </c>
      <c r="DX135" s="215">
        <f>IF(kwantylowa!$K41=DO$1,'wg H_Lorenc'!$K41,0)</f>
        <v>0</v>
      </c>
      <c r="DY135" s="215">
        <f>IF(kwantylowa!$L41=DO$1,'wg H_Lorenc'!$L41,0)</f>
        <v>0</v>
      </c>
      <c r="DZ135" s="215">
        <f>IF(kwantylowa!$M41=DO$1,'wg H_Lorenc'!$M41,0)</f>
        <v>0</v>
      </c>
      <c r="EB135" s="215">
        <f>IF(kwantylowa!$B41=EB$1,'wg H_Lorenc'!$B41,0)</f>
        <v>0</v>
      </c>
      <c r="EC135" s="215">
        <f>IF(kwantylowa!$C41=EB$1,'wg H_Lorenc'!$C41,0)</f>
        <v>0</v>
      </c>
      <c r="ED135" s="215">
        <f>IF(kwantylowa!$D41=EB$1,'wg H_Lorenc'!$D41,0)</f>
        <v>0</v>
      </c>
      <c r="EE135" s="215">
        <f>IF(kwantylowa!$E41=EB$1,'wg H_Lorenc'!$E41,0)</f>
        <v>10</v>
      </c>
      <c r="EF135" s="215">
        <f>IF(kwantylowa!$F41=EB$1,'wg H_Lorenc'!$F41,0)</f>
        <v>0</v>
      </c>
      <c r="EG135" s="215">
        <f>IF(kwantylowa!$G41=EB$1,'wg H_Lorenc'!$G41,0)</f>
        <v>0</v>
      </c>
      <c r="EH135" s="215">
        <f>IF(kwantylowa!$H41=EB$1,'wg H_Lorenc'!$H41,0)</f>
        <v>0</v>
      </c>
      <c r="EI135" s="215">
        <f>IF(kwantylowa!$I41=EB$1,'wg H_Lorenc'!$I41,0)</f>
        <v>0</v>
      </c>
      <c r="EJ135" s="215">
        <f>IF(kwantylowa!$J41=EB$1,'wg H_Lorenc'!$J41,0)</f>
        <v>0</v>
      </c>
      <c r="EK135" s="215">
        <f>IF(kwantylowa!$K41=EB$1,'wg H_Lorenc'!$K41,0)</f>
        <v>9</v>
      </c>
      <c r="EL135" s="215">
        <f>IF(kwantylowa!$L41=EB$1,'wg H_Lorenc'!$L41,0)</f>
        <v>0</v>
      </c>
      <c r="EM135" s="215">
        <f>IF(kwantylowa!$M41=EB$1,'wg H_Lorenc'!$M41,0)</f>
        <v>0</v>
      </c>
    </row>
    <row r="136" spans="1:143" ht="12.75">
      <c r="A136" s="133">
        <f>'w-wa'!A41</f>
        <v>1818</v>
      </c>
      <c r="B136" s="215">
        <f>IF(kwantylowa!B42=$A$1,'wg H_Lorenc'!B42,0)</f>
        <v>0</v>
      </c>
      <c r="C136" s="215">
        <f>IF(kwantylowa!C42=$A$1,'wg H_Lorenc'!C42,0)</f>
        <v>0</v>
      </c>
      <c r="D136" s="215">
        <f>IF(kwantylowa!D42=$A$1,'wg H_Lorenc'!D42,0)</f>
        <v>0</v>
      </c>
      <c r="E136" s="215">
        <f>IF(kwantylowa!E42=$A$1,'wg H_Lorenc'!E42,0)</f>
        <v>0</v>
      </c>
      <c r="F136" s="215">
        <f>IF(kwantylowa!F42=$A$1,'wg H_Lorenc'!F42,0)</f>
        <v>0</v>
      </c>
      <c r="G136" s="215">
        <f>IF(kwantylowa!G42=$A$1,'wg H_Lorenc'!G42,0)</f>
        <v>0</v>
      </c>
      <c r="H136" s="215">
        <f>IF(kwantylowa!H42=$A$1,'wg H_Lorenc'!H42,0)</f>
        <v>0</v>
      </c>
      <c r="I136" s="215">
        <f>IF(kwantylowa!I42=$A$1,'wg H_Lorenc'!I42,0)</f>
        <v>0</v>
      </c>
      <c r="J136" s="215">
        <f>IF(kwantylowa!J42=$A$1,'wg H_Lorenc'!J42,0)</f>
        <v>0</v>
      </c>
      <c r="K136" s="215">
        <f>IF(kwantylowa!K42=$A$1,'wg H_Lorenc'!K42,0)</f>
        <v>0</v>
      </c>
      <c r="L136" s="215">
        <f>IF(kwantylowa!L42=$A$1,'wg H_Lorenc'!L42,0)</f>
        <v>0</v>
      </c>
      <c r="M136" s="215">
        <f>IF(kwantylowa!M42=$A$1,'wg H_Lorenc'!M42,0)</f>
        <v>0</v>
      </c>
      <c r="O136" s="215">
        <f>IF(kwantylowa!$B42=O$1,'wg H_Lorenc'!$B42,0)</f>
        <v>0</v>
      </c>
      <c r="P136" s="215">
        <f>IF(kwantylowa!$C42=O$1,'wg H_Lorenc'!$C42,0)</f>
        <v>0</v>
      </c>
      <c r="Q136" s="215">
        <f>IF(kwantylowa!$D42=O$1,'wg H_Lorenc'!$D42,0)</f>
        <v>0</v>
      </c>
      <c r="R136" s="215">
        <f>IF(kwantylowa!$E42=O$1,'wg H_Lorenc'!$E42,0)</f>
        <v>0</v>
      </c>
      <c r="S136" s="215">
        <f>IF(kwantylowa!$F42=O$1,'wg H_Lorenc'!$F42,0)</f>
        <v>0</v>
      </c>
      <c r="T136" s="215">
        <f>IF(kwantylowa!$G42=O$1,'wg H_Lorenc'!$G42,0)</f>
        <v>0</v>
      </c>
      <c r="U136" s="215">
        <f>IF(kwantylowa!$H42=O$1,'wg H_Lorenc'!$H42,0)</f>
        <v>0</v>
      </c>
      <c r="V136" s="215">
        <f>IF(kwantylowa!$I42=O$1,'wg H_Lorenc'!$I42,0)</f>
        <v>0</v>
      </c>
      <c r="W136" s="215">
        <f>IF(kwantylowa!$J42=O$1,'wg H_Lorenc'!$J42,0)</f>
        <v>0</v>
      </c>
      <c r="X136" s="215">
        <f>IF(kwantylowa!$K42=O$1,'wg H_Lorenc'!$K42,0)</f>
        <v>0</v>
      </c>
      <c r="Y136" s="215">
        <f>IF(kwantylowa!$L42=O$1,'wg H_Lorenc'!$L42,0)</f>
        <v>0</v>
      </c>
      <c r="Z136" s="215">
        <f>IF(kwantylowa!$M42=O$1,'wg H_Lorenc'!$M42,0)</f>
        <v>0</v>
      </c>
      <c r="AB136" s="215">
        <f>IF(kwantylowa!$B42=AB$1,'wg H_Lorenc'!$B42,0)</f>
        <v>0</v>
      </c>
      <c r="AC136" s="215">
        <f>IF(kwantylowa!$C42=AB$1,'wg H_Lorenc'!$C42,0)</f>
        <v>0</v>
      </c>
      <c r="AD136" s="215">
        <f>IF(kwantylowa!$D42=AB$1,'wg H_Lorenc'!$D42,0)</f>
        <v>0</v>
      </c>
      <c r="AE136" s="215">
        <f>IF(kwantylowa!$E42=AB$1,'wg H_Lorenc'!$E42,0)</f>
        <v>0</v>
      </c>
      <c r="AF136" s="215">
        <f>IF(kwantylowa!$F42=AB$1,'wg H_Lorenc'!$F42,0)</f>
        <v>0</v>
      </c>
      <c r="AG136" s="215">
        <f>IF(kwantylowa!$G42=AB$1,'wg H_Lorenc'!$G42,0)</f>
        <v>0</v>
      </c>
      <c r="AH136" s="215">
        <f>IF(kwantylowa!$H42=AB$1,'wg H_Lorenc'!$H42,0)</f>
        <v>0</v>
      </c>
      <c r="AI136" s="215">
        <f>IF(kwantylowa!$I42=AB$1,'wg H_Lorenc'!$I42,0)</f>
        <v>0</v>
      </c>
      <c r="AJ136" s="215">
        <f>IF(kwantylowa!$J42=AB$1,'wg H_Lorenc'!$J42,0)</f>
        <v>0</v>
      </c>
      <c r="AK136" s="215">
        <f>IF(kwantylowa!$K42=AB$1,'wg H_Lorenc'!$K42,0)</f>
        <v>0</v>
      </c>
      <c r="AL136" s="215">
        <f>IF(kwantylowa!$L42=AB$1,'wg H_Lorenc'!$L42,0)</f>
        <v>0</v>
      </c>
      <c r="AM136" s="215">
        <f>IF(kwantylowa!$M42=AB$1,'wg H_Lorenc'!$M42,0)</f>
        <v>0</v>
      </c>
      <c r="AO136" s="215">
        <f>IF(kwantylowa!$B42=AO$1,'wg H_Lorenc'!$B42,0)</f>
        <v>0</v>
      </c>
      <c r="AP136" s="215">
        <f>IF(kwantylowa!$C42=AO$1,'wg H_Lorenc'!$C42,0)</f>
        <v>0</v>
      </c>
      <c r="AQ136" s="215">
        <f>IF(kwantylowa!$D42=AO$1,'wg H_Lorenc'!$D42,0)</f>
        <v>0</v>
      </c>
      <c r="AR136" s="215">
        <f>IF(kwantylowa!$E42=AO$1,'wg H_Lorenc'!$E42,0)</f>
        <v>0</v>
      </c>
      <c r="AS136" s="215">
        <f>IF(kwantylowa!$F42=AO$1,'wg H_Lorenc'!$F42,0)</f>
        <v>0</v>
      </c>
      <c r="AT136" s="215">
        <f>IF(kwantylowa!$G42=AO$1,'wg H_Lorenc'!$G42,0)</f>
        <v>0</v>
      </c>
      <c r="AU136" s="215">
        <f>IF(kwantylowa!$H42=AO$1,'wg H_Lorenc'!$H42,0)</f>
        <v>0</v>
      </c>
      <c r="AV136" s="215">
        <f>IF(kwantylowa!$I42=AO$1,'wg H_Lorenc'!$I42,0)</f>
        <v>0</v>
      </c>
      <c r="AW136" s="215">
        <f>IF(kwantylowa!$J42=AO$1,'wg H_Lorenc'!$J42,0)</f>
        <v>0</v>
      </c>
      <c r="AX136" s="215">
        <f>IF(kwantylowa!$K42=AO$1,'wg H_Lorenc'!$K42,0)</f>
        <v>0</v>
      </c>
      <c r="AY136" s="215">
        <f>IF(kwantylowa!$L42=AO$1,'wg H_Lorenc'!$L42,0)</f>
        <v>0</v>
      </c>
      <c r="AZ136" s="215">
        <f>IF(kwantylowa!$M42=AO$1,'wg H_Lorenc'!$M42,0)</f>
        <v>0</v>
      </c>
      <c r="BB136" s="215">
        <f>IF(kwantylowa!$B42=BB$1,'wg H_Lorenc'!$B42,0)</f>
        <v>0</v>
      </c>
      <c r="BC136" s="215">
        <f>IF(kwantylowa!$C42=BB$1,'wg H_Lorenc'!$C42,0)</f>
        <v>0</v>
      </c>
      <c r="BD136" s="215">
        <f>IF(kwantylowa!$D42=BB$1,'wg H_Lorenc'!$D42,0)</f>
        <v>0</v>
      </c>
      <c r="BE136" s="215">
        <f>IF(kwantylowa!$E42=BB$1,'wg H_Lorenc'!$E42,0)</f>
        <v>0</v>
      </c>
      <c r="BF136" s="215">
        <f>IF(kwantylowa!$F42=BB$1,'wg H_Lorenc'!$F42,0)</f>
        <v>0</v>
      </c>
      <c r="BG136" s="215">
        <f>IF(kwantylowa!$G42=BB$1,'wg H_Lorenc'!$G42,0)</f>
        <v>0</v>
      </c>
      <c r="BH136" s="215">
        <f>IF(kwantylowa!$H42=BB$1,'wg H_Lorenc'!$H42,0)</f>
        <v>6</v>
      </c>
      <c r="BI136" s="215">
        <f>IF(kwantylowa!$I42=BB$1,'wg H_Lorenc'!$I42,0)</f>
        <v>0</v>
      </c>
      <c r="BJ136" s="215">
        <f>IF(kwantylowa!$J42=BB$1,'wg H_Lorenc'!$J42,0)</f>
        <v>0</v>
      </c>
      <c r="BK136" s="215">
        <f>IF(kwantylowa!$K42=BB$1,'wg H_Lorenc'!$K42,0)</f>
        <v>0</v>
      </c>
      <c r="BL136" s="215">
        <f>IF(kwantylowa!$L42=BB$1,'wg H_Lorenc'!$L42,0)</f>
        <v>0</v>
      </c>
      <c r="BM136" s="215">
        <f>IF(kwantylowa!$M42=BB$1,'wg H_Lorenc'!$M42,0)</f>
        <v>0</v>
      </c>
      <c r="BO136" s="215">
        <f>IF(kwantylowa!$B42=BO$1,'wg H_Lorenc'!$B42,0)</f>
        <v>0</v>
      </c>
      <c r="BP136" s="215">
        <f>IF(kwantylowa!$C42=BO$1,'wg H_Lorenc'!$C42,0)</f>
        <v>5</v>
      </c>
      <c r="BQ136" s="215">
        <f>IF(kwantylowa!$D42=BO$1,'wg H_Lorenc'!$D42,0)</f>
        <v>0</v>
      </c>
      <c r="BR136" s="215">
        <f>IF(kwantylowa!$E42=BO$1,'wg H_Lorenc'!$E42,0)</f>
        <v>0</v>
      </c>
      <c r="BS136" s="215">
        <f>IF(kwantylowa!$F42=BO$1,'wg H_Lorenc'!$F42,0)</f>
        <v>0</v>
      </c>
      <c r="BT136" s="215">
        <f>IF(kwantylowa!$G42=BO$1,'wg H_Lorenc'!$G42,0)</f>
        <v>6</v>
      </c>
      <c r="BU136" s="215">
        <f>IF(kwantylowa!$H42=BO$1,'wg H_Lorenc'!$H42,0)</f>
        <v>0</v>
      </c>
      <c r="BV136" s="215">
        <f>IF(kwantylowa!$I42=BO$1,'wg H_Lorenc'!$I42,0)</f>
        <v>0</v>
      </c>
      <c r="BW136" s="215">
        <f>IF(kwantylowa!$J42=BO$1,'wg H_Lorenc'!$J42,0)</f>
        <v>0</v>
      </c>
      <c r="BX136" s="215">
        <f>IF(kwantylowa!$K42=BO$1,'wg H_Lorenc'!$K42,0)</f>
        <v>0</v>
      </c>
      <c r="BY136" s="215">
        <f>IF(kwantylowa!$L42=BO$1,'wg H_Lorenc'!$L42,0)</f>
        <v>0</v>
      </c>
      <c r="BZ136" s="215">
        <f>IF(kwantylowa!$M42=BO$1,'wg H_Lorenc'!$M42,0)</f>
        <v>0</v>
      </c>
      <c r="CB136" s="215">
        <f>IF(kwantylowa!$B42=CB$1,'wg H_Lorenc'!$B42,0)</f>
        <v>5</v>
      </c>
      <c r="CC136" s="215">
        <f>IF(kwantylowa!$C42=CB$1,'wg H_Lorenc'!$C42,0)</f>
        <v>0</v>
      </c>
      <c r="CD136" s="215">
        <f>IF(kwantylowa!$D42=CB$1,'wg H_Lorenc'!$D42,0)</f>
        <v>5</v>
      </c>
      <c r="CE136" s="215">
        <f>IF(kwantylowa!$E42=CB$1,'wg H_Lorenc'!$E42,0)</f>
        <v>0</v>
      </c>
      <c r="CF136" s="215">
        <f>IF(kwantylowa!$F42=CB$1,'wg H_Lorenc'!$F42,0)</f>
        <v>0</v>
      </c>
      <c r="CG136" s="215">
        <f>IF(kwantylowa!$G42=CB$1,'wg H_Lorenc'!$G42,0)</f>
        <v>0</v>
      </c>
      <c r="CH136" s="215">
        <f>IF(kwantylowa!$H42=CB$1,'wg H_Lorenc'!$H42,0)</f>
        <v>0</v>
      </c>
      <c r="CI136" s="215">
        <f>IF(kwantylowa!$I42=CB$1,'wg H_Lorenc'!$I42,0)</f>
        <v>0</v>
      </c>
      <c r="CJ136" s="215">
        <f>IF(kwantylowa!$J42=CB$1,'wg H_Lorenc'!$J42,0)</f>
        <v>6</v>
      </c>
      <c r="CK136" s="215">
        <f>IF(kwantylowa!$K42=CB$1,'wg H_Lorenc'!$K42,0)</f>
        <v>0</v>
      </c>
      <c r="CL136" s="215">
        <f>IF(kwantylowa!$L42=CB$1,'wg H_Lorenc'!$L42,0)</f>
        <v>6</v>
      </c>
      <c r="CM136" s="215">
        <f>IF(kwantylowa!$M42=CB$1,'wg H_Lorenc'!$M42,0)</f>
        <v>0</v>
      </c>
      <c r="CO136" s="215">
        <f>IF(kwantylowa!$B42=CO$1,'wg H_Lorenc'!$B42,0)</f>
        <v>0</v>
      </c>
      <c r="CP136" s="215">
        <f>IF(kwantylowa!$C42=CO$1,'wg H_Lorenc'!$C42,0)</f>
        <v>0</v>
      </c>
      <c r="CQ136" s="215">
        <f>IF(kwantylowa!$D42=CO$1,'wg H_Lorenc'!$D42,0)</f>
        <v>0</v>
      </c>
      <c r="CR136" s="215">
        <f>IF(kwantylowa!$E42=CO$1,'wg H_Lorenc'!$E42,0)</f>
        <v>6</v>
      </c>
      <c r="CS136" s="215">
        <f>IF(kwantylowa!$F42=CO$1,'wg H_Lorenc'!$F42,0)</f>
        <v>0</v>
      </c>
      <c r="CT136" s="215">
        <f>IF(kwantylowa!$G42=CO$1,'wg H_Lorenc'!$G42,0)</f>
        <v>0</v>
      </c>
      <c r="CU136" s="215">
        <f>IF(kwantylowa!$H42=CO$1,'wg H_Lorenc'!$H42,0)</f>
        <v>0</v>
      </c>
      <c r="CV136" s="215">
        <f>IF(kwantylowa!$I42=CO$1,'wg H_Lorenc'!$I42,0)</f>
        <v>0</v>
      </c>
      <c r="CW136" s="215">
        <f>IF(kwantylowa!$J42=CO$1,'wg H_Lorenc'!$J42,0)</f>
        <v>0</v>
      </c>
      <c r="CX136" s="215">
        <f>IF(kwantylowa!$K42=CO$1,'wg H_Lorenc'!$K42,0)</f>
        <v>6</v>
      </c>
      <c r="CY136" s="215">
        <f>IF(kwantylowa!$L42=CO$1,'wg H_Lorenc'!$L42,0)</f>
        <v>0</v>
      </c>
      <c r="CZ136" s="215">
        <f>IF(kwantylowa!$M42=CO$1,'wg H_Lorenc'!$M42,0)</f>
        <v>0</v>
      </c>
      <c r="DB136" s="215">
        <f>IF(kwantylowa!$B42=DB$1,'wg H_Lorenc'!$B42,0)</f>
        <v>0</v>
      </c>
      <c r="DC136" s="215">
        <f>IF(kwantylowa!$C42=DB$1,'wg H_Lorenc'!$C42,0)</f>
        <v>0</v>
      </c>
      <c r="DD136" s="215">
        <f>IF(kwantylowa!$D42=DB$1,'wg H_Lorenc'!$D42,0)</f>
        <v>0</v>
      </c>
      <c r="DE136" s="215">
        <f>IF(kwantylowa!$E42=DB$1,'wg H_Lorenc'!$E42,0)</f>
        <v>0</v>
      </c>
      <c r="DF136" s="215">
        <f>IF(kwantylowa!$F42=DB$1,'wg H_Lorenc'!$F42,0)</f>
        <v>0</v>
      </c>
      <c r="DG136" s="215">
        <f>IF(kwantylowa!$G42=DB$1,'wg H_Lorenc'!$G42,0)</f>
        <v>0</v>
      </c>
      <c r="DH136" s="215">
        <f>IF(kwantylowa!$H42=DB$1,'wg H_Lorenc'!$H42,0)</f>
        <v>0</v>
      </c>
      <c r="DI136" s="215">
        <f>IF(kwantylowa!$I42=DB$1,'wg H_Lorenc'!$I42,0)</f>
        <v>0</v>
      </c>
      <c r="DJ136" s="215">
        <f>IF(kwantylowa!$J42=DB$1,'wg H_Lorenc'!$J42,0)</f>
        <v>0</v>
      </c>
      <c r="DK136" s="215">
        <f>IF(kwantylowa!$K42=DB$1,'wg H_Lorenc'!$K42,0)</f>
        <v>0</v>
      </c>
      <c r="DL136" s="215">
        <f>IF(kwantylowa!$L42=DB$1,'wg H_Lorenc'!$L42,0)</f>
        <v>0</v>
      </c>
      <c r="DM136" s="215">
        <f>IF(kwantylowa!$M42=DB$1,'wg H_Lorenc'!$M42,0)</f>
        <v>0</v>
      </c>
      <c r="DO136" s="215">
        <f>IF(kwantylowa!$B42=DO$1,'wg H_Lorenc'!$B42,0)</f>
        <v>0</v>
      </c>
      <c r="DP136" s="215">
        <f>IF(kwantylowa!$C42=DO$1,'wg H_Lorenc'!$C42,0)</f>
        <v>0</v>
      </c>
      <c r="DQ136" s="215">
        <f>IF(kwantylowa!$D42=DO$1,'wg H_Lorenc'!$D42,0)</f>
        <v>0</v>
      </c>
      <c r="DR136" s="215">
        <f>IF(kwantylowa!$E42=DO$1,'wg H_Lorenc'!$E42,0)</f>
        <v>0</v>
      </c>
      <c r="DS136" s="215">
        <f>IF(kwantylowa!$F42=DO$1,'wg H_Lorenc'!$F42,0)</f>
        <v>6</v>
      </c>
      <c r="DT136" s="215">
        <f>IF(kwantylowa!$G42=DO$1,'wg H_Lorenc'!$G42,0)</f>
        <v>0</v>
      </c>
      <c r="DU136" s="215">
        <f>IF(kwantylowa!$H42=DO$1,'wg H_Lorenc'!$H42,0)</f>
        <v>0</v>
      </c>
      <c r="DV136" s="215">
        <f>IF(kwantylowa!$I42=DO$1,'wg H_Lorenc'!$I42,0)</f>
        <v>8</v>
      </c>
      <c r="DW136" s="215">
        <f>IF(kwantylowa!$J42=DO$1,'wg H_Lorenc'!$J42,0)</f>
        <v>0</v>
      </c>
      <c r="DX136" s="215">
        <f>IF(kwantylowa!$K42=DO$1,'wg H_Lorenc'!$K42,0)</f>
        <v>0</v>
      </c>
      <c r="DY136" s="215">
        <f>IF(kwantylowa!$L42=DO$1,'wg H_Lorenc'!$L42,0)</f>
        <v>0</v>
      </c>
      <c r="DZ136" s="215">
        <f>IF(kwantylowa!$M42=DO$1,'wg H_Lorenc'!$M42,0)</f>
        <v>0</v>
      </c>
      <c r="EB136" s="215">
        <f>IF(kwantylowa!$B42=EB$1,'wg H_Lorenc'!$B42,0)</f>
        <v>0</v>
      </c>
      <c r="EC136" s="215">
        <f>IF(kwantylowa!$C42=EB$1,'wg H_Lorenc'!$C42,0)</f>
        <v>0</v>
      </c>
      <c r="ED136" s="215">
        <f>IF(kwantylowa!$D42=EB$1,'wg H_Lorenc'!$D42,0)</f>
        <v>0</v>
      </c>
      <c r="EE136" s="215">
        <f>IF(kwantylowa!$E42=EB$1,'wg H_Lorenc'!$E42,0)</f>
        <v>0</v>
      </c>
      <c r="EF136" s="215">
        <f>IF(kwantylowa!$F42=EB$1,'wg H_Lorenc'!$F42,0)</f>
        <v>0</v>
      </c>
      <c r="EG136" s="215">
        <f>IF(kwantylowa!$G42=EB$1,'wg H_Lorenc'!$G42,0)</f>
        <v>0</v>
      </c>
      <c r="EH136" s="215">
        <f>IF(kwantylowa!$H42=EB$1,'wg H_Lorenc'!$H42,0)</f>
        <v>0</v>
      </c>
      <c r="EI136" s="215">
        <f>IF(kwantylowa!$I42=EB$1,'wg H_Lorenc'!$I42,0)</f>
        <v>0</v>
      </c>
      <c r="EJ136" s="215">
        <f>IF(kwantylowa!$J42=EB$1,'wg H_Lorenc'!$J42,0)</f>
        <v>0</v>
      </c>
      <c r="EK136" s="215">
        <f>IF(kwantylowa!$K42=EB$1,'wg H_Lorenc'!$K42,0)</f>
        <v>0</v>
      </c>
      <c r="EL136" s="215">
        <f>IF(kwantylowa!$L42=EB$1,'wg H_Lorenc'!$L42,0)</f>
        <v>0</v>
      </c>
      <c r="EM136" s="215">
        <f>IF(kwantylowa!$M42=EB$1,'wg H_Lorenc'!$M42,0)</f>
        <v>7</v>
      </c>
    </row>
    <row r="137" spans="1:143" ht="12.75">
      <c r="A137" s="133">
        <f>'w-wa'!A42</f>
        <v>1819</v>
      </c>
      <c r="B137" s="215">
        <f>IF(kwantylowa!B43=$A$1,'wg H_Lorenc'!B43,0)</f>
        <v>0</v>
      </c>
      <c r="C137" s="215">
        <f>IF(kwantylowa!C43=$A$1,'wg H_Lorenc'!C43,0)</f>
        <v>0</v>
      </c>
      <c r="D137" s="215">
        <f>IF(kwantylowa!D43=$A$1,'wg H_Lorenc'!D43,0)</f>
        <v>0</v>
      </c>
      <c r="E137" s="215">
        <f>IF(kwantylowa!E43=$A$1,'wg H_Lorenc'!E43,0)</f>
        <v>0</v>
      </c>
      <c r="F137" s="215">
        <f>IF(kwantylowa!F43=$A$1,'wg H_Lorenc'!F43,0)</f>
        <v>0</v>
      </c>
      <c r="G137" s="215">
        <f>IF(kwantylowa!G43=$A$1,'wg H_Lorenc'!G43,0)</f>
        <v>0</v>
      </c>
      <c r="H137" s="215">
        <f>IF(kwantylowa!H43=$A$1,'wg H_Lorenc'!H43,0)</f>
        <v>0</v>
      </c>
      <c r="I137" s="215">
        <f>IF(kwantylowa!I43=$A$1,'wg H_Lorenc'!I43,0)</f>
        <v>0</v>
      </c>
      <c r="J137" s="215">
        <f>IF(kwantylowa!J43=$A$1,'wg H_Lorenc'!J43,0)</f>
        <v>0</v>
      </c>
      <c r="K137" s="215">
        <f>IF(kwantylowa!K43=$A$1,'wg H_Lorenc'!K43,0)</f>
        <v>0</v>
      </c>
      <c r="L137" s="215">
        <f>IF(kwantylowa!L43=$A$1,'wg H_Lorenc'!L43,0)</f>
        <v>0</v>
      </c>
      <c r="M137" s="215">
        <f>IF(kwantylowa!M43=$A$1,'wg H_Lorenc'!M43,0)</f>
        <v>0</v>
      </c>
      <c r="O137" s="215">
        <f>IF(kwantylowa!$B43=O$1,'wg H_Lorenc'!$B43,0)</f>
        <v>0</v>
      </c>
      <c r="P137" s="215">
        <f>IF(kwantylowa!$C43=O$1,'wg H_Lorenc'!$C43,0)</f>
        <v>0</v>
      </c>
      <c r="Q137" s="215">
        <f>IF(kwantylowa!$D43=O$1,'wg H_Lorenc'!$D43,0)</f>
        <v>0</v>
      </c>
      <c r="R137" s="215">
        <f>IF(kwantylowa!$E43=O$1,'wg H_Lorenc'!$E43,0)</f>
        <v>0</v>
      </c>
      <c r="S137" s="215">
        <f>IF(kwantylowa!$F43=O$1,'wg H_Lorenc'!$F43,0)</f>
        <v>0</v>
      </c>
      <c r="T137" s="215">
        <f>IF(kwantylowa!$G43=O$1,'wg H_Lorenc'!$G43,0)</f>
        <v>0</v>
      </c>
      <c r="U137" s="215">
        <f>IF(kwantylowa!$H43=O$1,'wg H_Lorenc'!$H43,0)</f>
        <v>0</v>
      </c>
      <c r="V137" s="215">
        <f>IF(kwantylowa!$I43=O$1,'wg H_Lorenc'!$I43,0)</f>
        <v>0</v>
      </c>
      <c r="W137" s="215">
        <f>IF(kwantylowa!$J43=O$1,'wg H_Lorenc'!$J43,0)</f>
        <v>0</v>
      </c>
      <c r="X137" s="215">
        <f>IF(kwantylowa!$K43=O$1,'wg H_Lorenc'!$K43,0)</f>
        <v>0</v>
      </c>
      <c r="Y137" s="215">
        <f>IF(kwantylowa!$L43=O$1,'wg H_Lorenc'!$L43,0)</f>
        <v>0</v>
      </c>
      <c r="Z137" s="215">
        <f>IF(kwantylowa!$M43=O$1,'wg H_Lorenc'!$M43,0)</f>
        <v>0</v>
      </c>
      <c r="AB137" s="215">
        <f>IF(kwantylowa!$B43=AB$1,'wg H_Lorenc'!$B43,0)</f>
        <v>0</v>
      </c>
      <c r="AC137" s="215">
        <f>IF(kwantylowa!$C43=AB$1,'wg H_Lorenc'!$C43,0)</f>
        <v>0</v>
      </c>
      <c r="AD137" s="215">
        <f>IF(kwantylowa!$D43=AB$1,'wg H_Lorenc'!$D43,0)</f>
        <v>0</v>
      </c>
      <c r="AE137" s="215">
        <f>IF(kwantylowa!$E43=AB$1,'wg H_Lorenc'!$E43,0)</f>
        <v>0</v>
      </c>
      <c r="AF137" s="215">
        <f>IF(kwantylowa!$F43=AB$1,'wg H_Lorenc'!$F43,0)</f>
        <v>0</v>
      </c>
      <c r="AG137" s="215">
        <f>IF(kwantylowa!$G43=AB$1,'wg H_Lorenc'!$G43,0)</f>
        <v>5</v>
      </c>
      <c r="AH137" s="215">
        <f>IF(kwantylowa!$H43=AB$1,'wg H_Lorenc'!$H43,0)</f>
        <v>0</v>
      </c>
      <c r="AI137" s="215">
        <f>IF(kwantylowa!$I43=AB$1,'wg H_Lorenc'!$I43,0)</f>
        <v>0</v>
      </c>
      <c r="AJ137" s="215">
        <f>IF(kwantylowa!$J43=AB$1,'wg H_Lorenc'!$J43,0)</f>
        <v>0</v>
      </c>
      <c r="AK137" s="215">
        <f>IF(kwantylowa!$K43=AB$1,'wg H_Lorenc'!$K43,0)</f>
        <v>0</v>
      </c>
      <c r="AL137" s="215">
        <f>IF(kwantylowa!$L43=AB$1,'wg H_Lorenc'!$L43,0)</f>
        <v>0</v>
      </c>
      <c r="AM137" s="215">
        <f>IF(kwantylowa!$M43=AB$1,'wg H_Lorenc'!$M43,0)</f>
        <v>0</v>
      </c>
      <c r="AO137" s="215">
        <f>IF(kwantylowa!$B43=AO$1,'wg H_Lorenc'!$B43,0)</f>
        <v>0</v>
      </c>
      <c r="AP137" s="215">
        <f>IF(kwantylowa!$C43=AO$1,'wg H_Lorenc'!$C43,0)</f>
        <v>0</v>
      </c>
      <c r="AQ137" s="215">
        <f>IF(kwantylowa!$D43=AO$1,'wg H_Lorenc'!$D43,0)</f>
        <v>0</v>
      </c>
      <c r="AR137" s="215">
        <f>IF(kwantylowa!$E43=AO$1,'wg H_Lorenc'!$E43,0)</f>
        <v>0</v>
      </c>
      <c r="AS137" s="215">
        <f>IF(kwantylowa!$F43=AO$1,'wg H_Lorenc'!$F43,0)</f>
        <v>0</v>
      </c>
      <c r="AT137" s="215">
        <f>IF(kwantylowa!$G43=AO$1,'wg H_Lorenc'!$G43,0)</f>
        <v>0</v>
      </c>
      <c r="AU137" s="215">
        <f>IF(kwantylowa!$H43=AO$1,'wg H_Lorenc'!$H43,0)</f>
        <v>0</v>
      </c>
      <c r="AV137" s="215">
        <f>IF(kwantylowa!$I43=AO$1,'wg H_Lorenc'!$I43,0)</f>
        <v>0</v>
      </c>
      <c r="AW137" s="215">
        <f>IF(kwantylowa!$J43=AO$1,'wg H_Lorenc'!$J43,0)</f>
        <v>5</v>
      </c>
      <c r="AX137" s="215">
        <f>IF(kwantylowa!$K43=AO$1,'wg H_Lorenc'!$K43,0)</f>
        <v>0</v>
      </c>
      <c r="AY137" s="215">
        <f>IF(kwantylowa!$L43=AO$1,'wg H_Lorenc'!$L43,0)</f>
        <v>0</v>
      </c>
      <c r="AZ137" s="215">
        <f>IF(kwantylowa!$M43=AO$1,'wg H_Lorenc'!$M43,0)</f>
        <v>0</v>
      </c>
      <c r="BB137" s="215">
        <f>IF(kwantylowa!$B43=BB$1,'wg H_Lorenc'!$B43,0)</f>
        <v>0</v>
      </c>
      <c r="BC137" s="215">
        <f>IF(kwantylowa!$C43=BB$1,'wg H_Lorenc'!$C43,0)</f>
        <v>0</v>
      </c>
      <c r="BD137" s="215">
        <f>IF(kwantylowa!$D43=BB$1,'wg H_Lorenc'!$D43,0)</f>
        <v>0</v>
      </c>
      <c r="BE137" s="215">
        <f>IF(kwantylowa!$E43=BB$1,'wg H_Lorenc'!$E43,0)</f>
        <v>0</v>
      </c>
      <c r="BF137" s="215">
        <f>IF(kwantylowa!$F43=BB$1,'wg H_Lorenc'!$F43,0)</f>
        <v>0</v>
      </c>
      <c r="BG137" s="215">
        <f>IF(kwantylowa!$G43=BB$1,'wg H_Lorenc'!$G43,0)</f>
        <v>0</v>
      </c>
      <c r="BH137" s="215">
        <f>IF(kwantylowa!$H43=BB$1,'wg H_Lorenc'!$H43,0)</f>
        <v>0</v>
      </c>
      <c r="BI137" s="215">
        <f>IF(kwantylowa!$I43=BB$1,'wg H_Lorenc'!$I43,0)</f>
        <v>6</v>
      </c>
      <c r="BJ137" s="215">
        <f>IF(kwantylowa!$J43=BB$1,'wg H_Lorenc'!$J43,0)</f>
        <v>0</v>
      </c>
      <c r="BK137" s="215">
        <f>IF(kwantylowa!$K43=BB$1,'wg H_Lorenc'!$K43,0)</f>
        <v>0</v>
      </c>
      <c r="BL137" s="215">
        <f>IF(kwantylowa!$L43=BB$1,'wg H_Lorenc'!$L43,0)</f>
        <v>0</v>
      </c>
      <c r="BM137" s="215">
        <f>IF(kwantylowa!$M43=BB$1,'wg H_Lorenc'!$M43,0)</f>
        <v>0</v>
      </c>
      <c r="BO137" s="215">
        <f>IF(kwantylowa!$B43=BO$1,'wg H_Lorenc'!$B43,0)</f>
        <v>0</v>
      </c>
      <c r="BP137" s="215">
        <f>IF(kwantylowa!$C43=BO$1,'wg H_Lorenc'!$C43,0)</f>
        <v>5</v>
      </c>
      <c r="BQ137" s="215">
        <f>IF(kwantylowa!$D43=BO$1,'wg H_Lorenc'!$D43,0)</f>
        <v>0</v>
      </c>
      <c r="BR137" s="215">
        <f>IF(kwantylowa!$E43=BO$1,'wg H_Lorenc'!$E43,0)</f>
        <v>0</v>
      </c>
      <c r="BS137" s="215">
        <f>IF(kwantylowa!$F43=BO$1,'wg H_Lorenc'!$F43,0)</f>
        <v>0</v>
      </c>
      <c r="BT137" s="215">
        <f>IF(kwantylowa!$G43=BO$1,'wg H_Lorenc'!$G43,0)</f>
        <v>0</v>
      </c>
      <c r="BU137" s="215">
        <f>IF(kwantylowa!$H43=BO$1,'wg H_Lorenc'!$H43,0)</f>
        <v>6</v>
      </c>
      <c r="BV137" s="215">
        <f>IF(kwantylowa!$I43=BO$1,'wg H_Lorenc'!$I43,0)</f>
        <v>0</v>
      </c>
      <c r="BW137" s="215">
        <f>IF(kwantylowa!$J43=BO$1,'wg H_Lorenc'!$J43,0)</f>
        <v>0</v>
      </c>
      <c r="BX137" s="215">
        <f>IF(kwantylowa!$K43=BO$1,'wg H_Lorenc'!$K43,0)</f>
        <v>0</v>
      </c>
      <c r="BY137" s="215">
        <f>IF(kwantylowa!$L43=BO$1,'wg H_Lorenc'!$L43,0)</f>
        <v>0</v>
      </c>
      <c r="BZ137" s="215">
        <f>IF(kwantylowa!$M43=BO$1,'wg H_Lorenc'!$M43,0)</f>
        <v>0</v>
      </c>
      <c r="CB137" s="215">
        <f>IF(kwantylowa!$B43=CB$1,'wg H_Lorenc'!$B43,0)</f>
        <v>5</v>
      </c>
      <c r="CC137" s="215">
        <f>IF(kwantylowa!$C43=CB$1,'wg H_Lorenc'!$C43,0)</f>
        <v>0</v>
      </c>
      <c r="CD137" s="215">
        <f>IF(kwantylowa!$D43=CB$1,'wg H_Lorenc'!$D43,0)</f>
        <v>0</v>
      </c>
      <c r="CE137" s="215">
        <f>IF(kwantylowa!$E43=CB$1,'wg H_Lorenc'!$E43,0)</f>
        <v>0</v>
      </c>
      <c r="CF137" s="215">
        <f>IF(kwantylowa!$F43=CB$1,'wg H_Lorenc'!$F43,0)</f>
        <v>6</v>
      </c>
      <c r="CG137" s="215">
        <f>IF(kwantylowa!$G43=CB$1,'wg H_Lorenc'!$G43,0)</f>
        <v>0</v>
      </c>
      <c r="CH137" s="215">
        <f>IF(kwantylowa!$H43=CB$1,'wg H_Lorenc'!$H43,0)</f>
        <v>0</v>
      </c>
      <c r="CI137" s="215">
        <f>IF(kwantylowa!$I43=CB$1,'wg H_Lorenc'!$I43,0)</f>
        <v>0</v>
      </c>
      <c r="CJ137" s="215">
        <f>IF(kwantylowa!$J43=CB$1,'wg H_Lorenc'!$J43,0)</f>
        <v>0</v>
      </c>
      <c r="CK137" s="215">
        <f>IF(kwantylowa!$K43=CB$1,'wg H_Lorenc'!$K43,0)</f>
        <v>0</v>
      </c>
      <c r="CL137" s="215">
        <f>IF(kwantylowa!$L43=CB$1,'wg H_Lorenc'!$L43,0)</f>
        <v>0</v>
      </c>
      <c r="CM137" s="215">
        <f>IF(kwantylowa!$M43=CB$1,'wg H_Lorenc'!$M43,0)</f>
        <v>0</v>
      </c>
      <c r="CO137" s="215">
        <f>IF(kwantylowa!$B43=CO$1,'wg H_Lorenc'!$B43,0)</f>
        <v>0</v>
      </c>
      <c r="CP137" s="215">
        <f>IF(kwantylowa!$C43=CO$1,'wg H_Lorenc'!$C43,0)</f>
        <v>0</v>
      </c>
      <c r="CQ137" s="215">
        <f>IF(kwantylowa!$D43=CO$1,'wg H_Lorenc'!$D43,0)</f>
        <v>5</v>
      </c>
      <c r="CR137" s="215">
        <f>IF(kwantylowa!$E43=CO$1,'wg H_Lorenc'!$E43,0)</f>
        <v>0</v>
      </c>
      <c r="CS137" s="215">
        <f>IF(kwantylowa!$F43=CO$1,'wg H_Lorenc'!$F43,0)</f>
        <v>0</v>
      </c>
      <c r="CT137" s="215">
        <f>IF(kwantylowa!$G43=CO$1,'wg H_Lorenc'!$G43,0)</f>
        <v>0</v>
      </c>
      <c r="CU137" s="215">
        <f>IF(kwantylowa!$H43=CO$1,'wg H_Lorenc'!$H43,0)</f>
        <v>0</v>
      </c>
      <c r="CV137" s="215">
        <f>IF(kwantylowa!$I43=CO$1,'wg H_Lorenc'!$I43,0)</f>
        <v>0</v>
      </c>
      <c r="CW137" s="215">
        <f>IF(kwantylowa!$J43=CO$1,'wg H_Lorenc'!$J43,0)</f>
        <v>0</v>
      </c>
      <c r="CX137" s="215">
        <f>IF(kwantylowa!$K43=CO$1,'wg H_Lorenc'!$K43,0)</f>
        <v>6</v>
      </c>
      <c r="CY137" s="215">
        <f>IF(kwantylowa!$L43=CO$1,'wg H_Lorenc'!$L43,0)</f>
        <v>0</v>
      </c>
      <c r="CZ137" s="215">
        <f>IF(kwantylowa!$M43=CO$1,'wg H_Lorenc'!$M43,0)</f>
        <v>0</v>
      </c>
      <c r="DB137" s="215">
        <f>IF(kwantylowa!$B43=DB$1,'wg H_Lorenc'!$B43,0)</f>
        <v>0</v>
      </c>
      <c r="DC137" s="215">
        <f>IF(kwantylowa!$C43=DB$1,'wg H_Lorenc'!$C43,0)</f>
        <v>0</v>
      </c>
      <c r="DD137" s="215">
        <f>IF(kwantylowa!$D43=DB$1,'wg H_Lorenc'!$D43,0)</f>
        <v>0</v>
      </c>
      <c r="DE137" s="215">
        <f>IF(kwantylowa!$E43=DB$1,'wg H_Lorenc'!$E43,0)</f>
        <v>6</v>
      </c>
      <c r="DF137" s="215">
        <f>IF(kwantylowa!$F43=DB$1,'wg H_Lorenc'!$F43,0)</f>
        <v>0</v>
      </c>
      <c r="DG137" s="215">
        <f>IF(kwantylowa!$G43=DB$1,'wg H_Lorenc'!$G43,0)</f>
        <v>0</v>
      </c>
      <c r="DH137" s="215">
        <f>IF(kwantylowa!$H43=DB$1,'wg H_Lorenc'!$H43,0)</f>
        <v>0</v>
      </c>
      <c r="DI137" s="215">
        <f>IF(kwantylowa!$I43=DB$1,'wg H_Lorenc'!$I43,0)</f>
        <v>0</v>
      </c>
      <c r="DJ137" s="215">
        <f>IF(kwantylowa!$J43=DB$1,'wg H_Lorenc'!$J43,0)</f>
        <v>0</v>
      </c>
      <c r="DK137" s="215">
        <f>IF(kwantylowa!$K43=DB$1,'wg H_Lorenc'!$K43,0)</f>
        <v>0</v>
      </c>
      <c r="DL137" s="215">
        <f>IF(kwantylowa!$L43=DB$1,'wg H_Lorenc'!$L43,0)</f>
        <v>6</v>
      </c>
      <c r="DM137" s="215">
        <f>IF(kwantylowa!$M43=DB$1,'wg H_Lorenc'!$M43,0)</f>
        <v>0</v>
      </c>
      <c r="DO137" s="215">
        <f>IF(kwantylowa!$B43=DO$1,'wg H_Lorenc'!$B43,0)</f>
        <v>0</v>
      </c>
      <c r="DP137" s="215">
        <f>IF(kwantylowa!$C43=DO$1,'wg H_Lorenc'!$C43,0)</f>
        <v>0</v>
      </c>
      <c r="DQ137" s="215">
        <f>IF(kwantylowa!$D43=DO$1,'wg H_Lorenc'!$D43,0)</f>
        <v>0</v>
      </c>
      <c r="DR137" s="215">
        <f>IF(kwantylowa!$E43=DO$1,'wg H_Lorenc'!$E43,0)</f>
        <v>0</v>
      </c>
      <c r="DS137" s="215">
        <f>IF(kwantylowa!$F43=DO$1,'wg H_Lorenc'!$F43,0)</f>
        <v>0</v>
      </c>
      <c r="DT137" s="215">
        <f>IF(kwantylowa!$G43=DO$1,'wg H_Lorenc'!$G43,0)</f>
        <v>0</v>
      </c>
      <c r="DU137" s="215">
        <f>IF(kwantylowa!$H43=DO$1,'wg H_Lorenc'!$H43,0)</f>
        <v>0</v>
      </c>
      <c r="DV137" s="215">
        <f>IF(kwantylowa!$I43=DO$1,'wg H_Lorenc'!$I43,0)</f>
        <v>0</v>
      </c>
      <c r="DW137" s="215">
        <f>IF(kwantylowa!$J43=DO$1,'wg H_Lorenc'!$J43,0)</f>
        <v>0</v>
      </c>
      <c r="DX137" s="215">
        <f>IF(kwantylowa!$K43=DO$1,'wg H_Lorenc'!$K43,0)</f>
        <v>0</v>
      </c>
      <c r="DY137" s="215">
        <f>IF(kwantylowa!$L43=DO$1,'wg H_Lorenc'!$L43,0)</f>
        <v>0</v>
      </c>
      <c r="DZ137" s="215">
        <f>IF(kwantylowa!$M43=DO$1,'wg H_Lorenc'!$M43,0)</f>
        <v>0</v>
      </c>
      <c r="EB137" s="215">
        <f>IF(kwantylowa!$B43=EB$1,'wg H_Lorenc'!$B43,0)</f>
        <v>0</v>
      </c>
      <c r="EC137" s="215">
        <f>IF(kwantylowa!$C43=EB$1,'wg H_Lorenc'!$C43,0)</f>
        <v>0</v>
      </c>
      <c r="ED137" s="215">
        <f>IF(kwantylowa!$D43=EB$1,'wg H_Lorenc'!$D43,0)</f>
        <v>0</v>
      </c>
      <c r="EE137" s="215">
        <f>IF(kwantylowa!$E43=EB$1,'wg H_Lorenc'!$E43,0)</f>
        <v>0</v>
      </c>
      <c r="EF137" s="215">
        <f>IF(kwantylowa!$F43=EB$1,'wg H_Lorenc'!$F43,0)</f>
        <v>0</v>
      </c>
      <c r="EG137" s="215">
        <f>IF(kwantylowa!$G43=EB$1,'wg H_Lorenc'!$G43,0)</f>
        <v>0</v>
      </c>
      <c r="EH137" s="215">
        <f>IF(kwantylowa!$H43=EB$1,'wg H_Lorenc'!$H43,0)</f>
        <v>0</v>
      </c>
      <c r="EI137" s="215">
        <f>IF(kwantylowa!$I43=EB$1,'wg H_Lorenc'!$I43,0)</f>
        <v>0</v>
      </c>
      <c r="EJ137" s="215">
        <f>IF(kwantylowa!$J43=EB$1,'wg H_Lorenc'!$J43,0)</f>
        <v>0</v>
      </c>
      <c r="EK137" s="215">
        <f>IF(kwantylowa!$K43=EB$1,'wg H_Lorenc'!$K43,0)</f>
        <v>0</v>
      </c>
      <c r="EL137" s="215">
        <f>IF(kwantylowa!$L43=EB$1,'wg H_Lorenc'!$L43,0)</f>
        <v>0</v>
      </c>
      <c r="EM137" s="215">
        <f>IF(kwantylowa!$M43=EB$1,'wg H_Lorenc'!$M43,0)</f>
        <v>9</v>
      </c>
    </row>
    <row r="138" spans="1:143" ht="12.75">
      <c r="A138" s="133">
        <f>'w-wa'!A43</f>
        <v>1820</v>
      </c>
      <c r="B138" s="215">
        <f>IF(kwantylowa!B44=$A$1,'wg H_Lorenc'!B44,0)</f>
        <v>0</v>
      </c>
      <c r="C138" s="215">
        <f>IF(kwantylowa!C44=$A$1,'wg H_Lorenc'!C44,0)</f>
        <v>0</v>
      </c>
      <c r="D138" s="215">
        <f>IF(kwantylowa!D44=$A$1,'wg H_Lorenc'!D44,0)</f>
        <v>0</v>
      </c>
      <c r="E138" s="215">
        <f>IF(kwantylowa!E44=$A$1,'wg H_Lorenc'!E44,0)</f>
        <v>0</v>
      </c>
      <c r="F138" s="215">
        <f>IF(kwantylowa!F44=$A$1,'wg H_Lorenc'!F44,0)</f>
        <v>0</v>
      </c>
      <c r="G138" s="215">
        <f>IF(kwantylowa!G44=$A$1,'wg H_Lorenc'!G44,0)</f>
        <v>0</v>
      </c>
      <c r="H138" s="215">
        <f>IF(kwantylowa!H44=$A$1,'wg H_Lorenc'!H44,0)</f>
        <v>0</v>
      </c>
      <c r="I138" s="215">
        <f>IF(kwantylowa!I44=$A$1,'wg H_Lorenc'!I44,0)</f>
        <v>0</v>
      </c>
      <c r="J138" s="215">
        <f>IF(kwantylowa!J44=$A$1,'wg H_Lorenc'!J44,0)</f>
        <v>0</v>
      </c>
      <c r="K138" s="215">
        <f>IF(kwantylowa!K44=$A$1,'wg H_Lorenc'!K44,0)</f>
        <v>0</v>
      </c>
      <c r="L138" s="215">
        <f>IF(kwantylowa!L44=$A$1,'wg H_Lorenc'!L44,0)</f>
        <v>0</v>
      </c>
      <c r="M138" s="215">
        <f>IF(kwantylowa!M44=$A$1,'wg H_Lorenc'!M44,0)</f>
        <v>0</v>
      </c>
      <c r="O138" s="215">
        <f>IF(kwantylowa!$B44=O$1,'wg H_Lorenc'!$B44,0)</f>
        <v>0</v>
      </c>
      <c r="P138" s="215">
        <f>IF(kwantylowa!$C44=O$1,'wg H_Lorenc'!$C44,0)</f>
        <v>0</v>
      </c>
      <c r="Q138" s="215">
        <f>IF(kwantylowa!$D44=O$1,'wg H_Lorenc'!$D44,0)</f>
        <v>0</v>
      </c>
      <c r="R138" s="215">
        <f>IF(kwantylowa!$E44=O$1,'wg H_Lorenc'!$E44,0)</f>
        <v>0</v>
      </c>
      <c r="S138" s="215">
        <f>IF(kwantylowa!$F44=O$1,'wg H_Lorenc'!$F44,0)</f>
        <v>0</v>
      </c>
      <c r="T138" s="215">
        <f>IF(kwantylowa!$G44=O$1,'wg H_Lorenc'!$G44,0)</f>
        <v>0</v>
      </c>
      <c r="U138" s="215">
        <f>IF(kwantylowa!$H44=O$1,'wg H_Lorenc'!$H44,0)</f>
        <v>0</v>
      </c>
      <c r="V138" s="215">
        <f>IF(kwantylowa!$I44=O$1,'wg H_Lorenc'!$I44,0)</f>
        <v>0</v>
      </c>
      <c r="W138" s="215">
        <f>IF(kwantylowa!$J44=O$1,'wg H_Lorenc'!$J44,0)</f>
        <v>0</v>
      </c>
      <c r="X138" s="215">
        <f>IF(kwantylowa!$K44=O$1,'wg H_Lorenc'!$K44,0)</f>
        <v>0</v>
      </c>
      <c r="Y138" s="215">
        <f>IF(kwantylowa!$L44=O$1,'wg H_Lorenc'!$L44,0)</f>
        <v>0</v>
      </c>
      <c r="Z138" s="215">
        <f>IF(kwantylowa!$M44=O$1,'wg H_Lorenc'!$M44,0)</f>
        <v>0</v>
      </c>
      <c r="AB138" s="215">
        <f>IF(kwantylowa!$B44=AB$1,'wg H_Lorenc'!$B44,0)</f>
        <v>0</v>
      </c>
      <c r="AC138" s="215">
        <f>IF(kwantylowa!$C44=AB$1,'wg H_Lorenc'!$C44,0)</f>
        <v>0</v>
      </c>
      <c r="AD138" s="215">
        <f>IF(kwantylowa!$D44=AB$1,'wg H_Lorenc'!$D44,0)</f>
        <v>0</v>
      </c>
      <c r="AE138" s="215">
        <f>IF(kwantylowa!$E44=AB$1,'wg H_Lorenc'!$E44,0)</f>
        <v>0</v>
      </c>
      <c r="AF138" s="215">
        <f>IF(kwantylowa!$F44=AB$1,'wg H_Lorenc'!$F44,0)</f>
        <v>0</v>
      </c>
      <c r="AG138" s="215">
        <f>IF(kwantylowa!$G44=AB$1,'wg H_Lorenc'!$G44,0)</f>
        <v>0</v>
      </c>
      <c r="AH138" s="215">
        <f>IF(kwantylowa!$H44=AB$1,'wg H_Lorenc'!$H44,0)</f>
        <v>0</v>
      </c>
      <c r="AI138" s="215">
        <f>IF(kwantylowa!$I44=AB$1,'wg H_Lorenc'!$I44,0)</f>
        <v>0</v>
      </c>
      <c r="AJ138" s="215">
        <f>IF(kwantylowa!$J44=AB$1,'wg H_Lorenc'!$J44,0)</f>
        <v>0</v>
      </c>
      <c r="AK138" s="215">
        <f>IF(kwantylowa!$K44=AB$1,'wg H_Lorenc'!$K44,0)</f>
        <v>0</v>
      </c>
      <c r="AL138" s="215">
        <f>IF(kwantylowa!$L44=AB$1,'wg H_Lorenc'!$L44,0)</f>
        <v>0</v>
      </c>
      <c r="AM138" s="215">
        <f>IF(kwantylowa!$M44=AB$1,'wg H_Lorenc'!$M44,0)</f>
        <v>0</v>
      </c>
      <c r="AO138" s="215">
        <f>IF(kwantylowa!$B44=AO$1,'wg H_Lorenc'!$B44,0)</f>
        <v>0</v>
      </c>
      <c r="AP138" s="215">
        <f>IF(kwantylowa!$C44=AO$1,'wg H_Lorenc'!$C44,0)</f>
        <v>0</v>
      </c>
      <c r="AQ138" s="215">
        <f>IF(kwantylowa!$D44=AO$1,'wg H_Lorenc'!$D44,0)</f>
        <v>0</v>
      </c>
      <c r="AR138" s="215">
        <f>IF(kwantylowa!$E44=AO$1,'wg H_Lorenc'!$E44,0)</f>
        <v>0</v>
      </c>
      <c r="AS138" s="215">
        <f>IF(kwantylowa!$F44=AO$1,'wg H_Lorenc'!$F44,0)</f>
        <v>0</v>
      </c>
      <c r="AT138" s="215">
        <f>IF(kwantylowa!$G44=AO$1,'wg H_Lorenc'!$G44,0)</f>
        <v>0</v>
      </c>
      <c r="AU138" s="215">
        <f>IF(kwantylowa!$H44=AO$1,'wg H_Lorenc'!$H44,0)</f>
        <v>0</v>
      </c>
      <c r="AV138" s="215">
        <f>IF(kwantylowa!$I44=AO$1,'wg H_Lorenc'!$I44,0)</f>
        <v>0</v>
      </c>
      <c r="AW138" s="215">
        <f>IF(kwantylowa!$J44=AO$1,'wg H_Lorenc'!$J44,0)</f>
        <v>0</v>
      </c>
      <c r="AX138" s="215">
        <f>IF(kwantylowa!$K44=AO$1,'wg H_Lorenc'!$K44,0)</f>
        <v>0</v>
      </c>
      <c r="AY138" s="215">
        <f>IF(kwantylowa!$L44=AO$1,'wg H_Lorenc'!$L44,0)</f>
        <v>0</v>
      </c>
      <c r="AZ138" s="215">
        <f>IF(kwantylowa!$M44=AO$1,'wg H_Lorenc'!$M44,0)</f>
        <v>0</v>
      </c>
      <c r="BB138" s="215">
        <f>IF(kwantylowa!$B44=BB$1,'wg H_Lorenc'!$B44,0)</f>
        <v>0</v>
      </c>
      <c r="BC138" s="215">
        <f>IF(kwantylowa!$C44=BB$1,'wg H_Lorenc'!$C44,0)</f>
        <v>0</v>
      </c>
      <c r="BD138" s="215">
        <f>IF(kwantylowa!$D44=BB$1,'wg H_Lorenc'!$D44,0)</f>
        <v>0</v>
      </c>
      <c r="BE138" s="215">
        <f>IF(kwantylowa!$E44=BB$1,'wg H_Lorenc'!$E44,0)</f>
        <v>0</v>
      </c>
      <c r="BF138" s="215">
        <f>IF(kwantylowa!$F44=BB$1,'wg H_Lorenc'!$F44,0)</f>
        <v>4</v>
      </c>
      <c r="BG138" s="215">
        <f>IF(kwantylowa!$G44=BB$1,'wg H_Lorenc'!$G44,0)</f>
        <v>0</v>
      </c>
      <c r="BH138" s="215">
        <f>IF(kwantylowa!$H44=BB$1,'wg H_Lorenc'!$H44,0)</f>
        <v>0</v>
      </c>
      <c r="BI138" s="215">
        <f>IF(kwantylowa!$I44=BB$1,'wg H_Lorenc'!$I44,0)</f>
        <v>6</v>
      </c>
      <c r="BJ138" s="215">
        <f>IF(kwantylowa!$J44=BB$1,'wg H_Lorenc'!$J44,0)</f>
        <v>0</v>
      </c>
      <c r="BK138" s="215">
        <f>IF(kwantylowa!$K44=BB$1,'wg H_Lorenc'!$K44,0)</f>
        <v>0</v>
      </c>
      <c r="BL138" s="215">
        <f>IF(kwantylowa!$L44=BB$1,'wg H_Lorenc'!$L44,0)</f>
        <v>0</v>
      </c>
      <c r="BM138" s="215">
        <f>IF(kwantylowa!$M44=BB$1,'wg H_Lorenc'!$M44,0)</f>
        <v>0</v>
      </c>
      <c r="BO138" s="215">
        <f>IF(kwantylowa!$B44=BO$1,'wg H_Lorenc'!$B44,0)</f>
        <v>0</v>
      </c>
      <c r="BP138" s="215">
        <f>IF(kwantylowa!$C44=BO$1,'wg H_Lorenc'!$C44,0)</f>
        <v>0</v>
      </c>
      <c r="BQ138" s="215">
        <f>IF(kwantylowa!$D44=BO$1,'wg H_Lorenc'!$D44,0)</f>
        <v>0</v>
      </c>
      <c r="BR138" s="215">
        <f>IF(kwantylowa!$E44=BO$1,'wg H_Lorenc'!$E44,0)</f>
        <v>5</v>
      </c>
      <c r="BS138" s="215">
        <f>IF(kwantylowa!$F44=BO$1,'wg H_Lorenc'!$F44,0)</f>
        <v>0</v>
      </c>
      <c r="BT138" s="215">
        <f>IF(kwantylowa!$G44=BO$1,'wg H_Lorenc'!$G44,0)</f>
        <v>0</v>
      </c>
      <c r="BU138" s="215">
        <f>IF(kwantylowa!$H44=BO$1,'wg H_Lorenc'!$H44,0)</f>
        <v>0</v>
      </c>
      <c r="BV138" s="215">
        <f>IF(kwantylowa!$I44=BO$1,'wg H_Lorenc'!$I44,0)</f>
        <v>0</v>
      </c>
      <c r="BW138" s="215">
        <f>IF(kwantylowa!$J44=BO$1,'wg H_Lorenc'!$J44,0)</f>
        <v>0</v>
      </c>
      <c r="BX138" s="215">
        <f>IF(kwantylowa!$K44=BO$1,'wg H_Lorenc'!$K44,0)</f>
        <v>6</v>
      </c>
      <c r="BY138" s="215">
        <f>IF(kwantylowa!$L44=BO$1,'wg H_Lorenc'!$L44,0)</f>
        <v>0</v>
      </c>
      <c r="BZ138" s="215">
        <f>IF(kwantylowa!$M44=BO$1,'wg H_Lorenc'!$M44,0)</f>
        <v>0</v>
      </c>
      <c r="CB138" s="215">
        <f>IF(kwantylowa!$B44=CB$1,'wg H_Lorenc'!$B44,0)</f>
        <v>0</v>
      </c>
      <c r="CC138" s="215">
        <f>IF(kwantylowa!$C44=CB$1,'wg H_Lorenc'!$C44,0)</f>
        <v>0</v>
      </c>
      <c r="CD138" s="215">
        <f>IF(kwantylowa!$D44=CB$1,'wg H_Lorenc'!$D44,0)</f>
        <v>0</v>
      </c>
      <c r="CE138" s="215">
        <f>IF(kwantylowa!$E44=CB$1,'wg H_Lorenc'!$E44,0)</f>
        <v>0</v>
      </c>
      <c r="CF138" s="215">
        <f>IF(kwantylowa!$F44=CB$1,'wg H_Lorenc'!$F44,0)</f>
        <v>0</v>
      </c>
      <c r="CG138" s="215">
        <f>IF(kwantylowa!$G44=CB$1,'wg H_Lorenc'!$G44,0)</f>
        <v>0</v>
      </c>
      <c r="CH138" s="215">
        <f>IF(kwantylowa!$H44=CB$1,'wg H_Lorenc'!$H44,0)</f>
        <v>0</v>
      </c>
      <c r="CI138" s="215">
        <f>IF(kwantylowa!$I44=CB$1,'wg H_Lorenc'!$I44,0)</f>
        <v>0</v>
      </c>
      <c r="CJ138" s="215">
        <f>IF(kwantylowa!$J44=CB$1,'wg H_Lorenc'!$J44,0)</f>
        <v>6</v>
      </c>
      <c r="CK138" s="215">
        <f>IF(kwantylowa!$K44=CB$1,'wg H_Lorenc'!$K44,0)</f>
        <v>0</v>
      </c>
      <c r="CL138" s="215">
        <f>IF(kwantylowa!$L44=CB$1,'wg H_Lorenc'!$L44,0)</f>
        <v>0</v>
      </c>
      <c r="CM138" s="215">
        <f>IF(kwantylowa!$M44=CB$1,'wg H_Lorenc'!$M44,0)</f>
        <v>0</v>
      </c>
      <c r="CO138" s="215">
        <f>IF(kwantylowa!$B44=CO$1,'wg H_Lorenc'!$B44,0)</f>
        <v>0</v>
      </c>
      <c r="CP138" s="215">
        <f>IF(kwantylowa!$C44=CO$1,'wg H_Lorenc'!$C44,0)</f>
        <v>6</v>
      </c>
      <c r="CQ138" s="215">
        <f>IF(kwantylowa!$D44=CO$1,'wg H_Lorenc'!$D44,0)</f>
        <v>0</v>
      </c>
      <c r="CR138" s="215">
        <f>IF(kwantylowa!$E44=CO$1,'wg H_Lorenc'!$E44,0)</f>
        <v>0</v>
      </c>
      <c r="CS138" s="215">
        <f>IF(kwantylowa!$F44=CO$1,'wg H_Lorenc'!$F44,0)</f>
        <v>0</v>
      </c>
      <c r="CT138" s="215">
        <f>IF(kwantylowa!$G44=CO$1,'wg H_Lorenc'!$G44,0)</f>
        <v>6</v>
      </c>
      <c r="CU138" s="215">
        <f>IF(kwantylowa!$H44=CO$1,'wg H_Lorenc'!$H44,0)</f>
        <v>0</v>
      </c>
      <c r="CV138" s="215">
        <f>IF(kwantylowa!$I44=CO$1,'wg H_Lorenc'!$I44,0)</f>
        <v>0</v>
      </c>
      <c r="CW138" s="215">
        <f>IF(kwantylowa!$J44=CO$1,'wg H_Lorenc'!$J44,0)</f>
        <v>0</v>
      </c>
      <c r="CX138" s="215">
        <f>IF(kwantylowa!$K44=CO$1,'wg H_Lorenc'!$K44,0)</f>
        <v>0</v>
      </c>
      <c r="CY138" s="215">
        <f>IF(kwantylowa!$L44=CO$1,'wg H_Lorenc'!$L44,0)</f>
        <v>6</v>
      </c>
      <c r="CZ138" s="215">
        <f>IF(kwantylowa!$M44=CO$1,'wg H_Lorenc'!$M44,0)</f>
        <v>0</v>
      </c>
      <c r="DB138" s="215">
        <f>IF(kwantylowa!$B44=DB$1,'wg H_Lorenc'!$B44,0)</f>
        <v>0</v>
      </c>
      <c r="DC138" s="215">
        <f>IF(kwantylowa!$C44=DB$1,'wg H_Lorenc'!$C44,0)</f>
        <v>0</v>
      </c>
      <c r="DD138" s="215">
        <f>IF(kwantylowa!$D44=DB$1,'wg H_Lorenc'!$D44,0)</f>
        <v>6</v>
      </c>
      <c r="DE138" s="215">
        <f>IF(kwantylowa!$E44=DB$1,'wg H_Lorenc'!$E44,0)</f>
        <v>0</v>
      </c>
      <c r="DF138" s="215">
        <f>IF(kwantylowa!$F44=DB$1,'wg H_Lorenc'!$F44,0)</f>
        <v>0</v>
      </c>
      <c r="DG138" s="215">
        <f>IF(kwantylowa!$G44=DB$1,'wg H_Lorenc'!$G44,0)</f>
        <v>0</v>
      </c>
      <c r="DH138" s="215">
        <f>IF(kwantylowa!$H44=DB$1,'wg H_Lorenc'!$H44,0)</f>
        <v>8</v>
      </c>
      <c r="DI138" s="215">
        <f>IF(kwantylowa!$I44=DB$1,'wg H_Lorenc'!$I44,0)</f>
        <v>0</v>
      </c>
      <c r="DJ138" s="215">
        <f>IF(kwantylowa!$J44=DB$1,'wg H_Lorenc'!$J44,0)</f>
        <v>0</v>
      </c>
      <c r="DK138" s="215">
        <f>IF(kwantylowa!$K44=DB$1,'wg H_Lorenc'!$K44,0)</f>
        <v>0</v>
      </c>
      <c r="DL138" s="215">
        <f>IF(kwantylowa!$L44=DB$1,'wg H_Lorenc'!$L44,0)</f>
        <v>0</v>
      </c>
      <c r="DM138" s="215">
        <f>IF(kwantylowa!$M44=DB$1,'wg H_Lorenc'!$M44,0)</f>
        <v>0</v>
      </c>
      <c r="DO138" s="215">
        <f>IF(kwantylowa!$B44=DO$1,'wg H_Lorenc'!$B44,0)</f>
        <v>0</v>
      </c>
      <c r="DP138" s="215">
        <f>IF(kwantylowa!$C44=DO$1,'wg H_Lorenc'!$C44,0)</f>
        <v>0</v>
      </c>
      <c r="DQ138" s="215">
        <f>IF(kwantylowa!$D44=DO$1,'wg H_Lorenc'!$D44,0)</f>
        <v>0</v>
      </c>
      <c r="DR138" s="215">
        <f>IF(kwantylowa!$E44=DO$1,'wg H_Lorenc'!$E44,0)</f>
        <v>0</v>
      </c>
      <c r="DS138" s="215">
        <f>IF(kwantylowa!$F44=DO$1,'wg H_Lorenc'!$F44,0)</f>
        <v>0</v>
      </c>
      <c r="DT138" s="215">
        <f>IF(kwantylowa!$G44=DO$1,'wg H_Lorenc'!$G44,0)</f>
        <v>0</v>
      </c>
      <c r="DU138" s="215">
        <f>IF(kwantylowa!$H44=DO$1,'wg H_Lorenc'!$H44,0)</f>
        <v>0</v>
      </c>
      <c r="DV138" s="215">
        <f>IF(kwantylowa!$I44=DO$1,'wg H_Lorenc'!$I44,0)</f>
        <v>0</v>
      </c>
      <c r="DW138" s="215">
        <f>IF(kwantylowa!$J44=DO$1,'wg H_Lorenc'!$J44,0)</f>
        <v>0</v>
      </c>
      <c r="DX138" s="215">
        <f>IF(kwantylowa!$K44=DO$1,'wg H_Lorenc'!$K44,0)</f>
        <v>0</v>
      </c>
      <c r="DY138" s="215">
        <f>IF(kwantylowa!$L44=DO$1,'wg H_Lorenc'!$L44,0)</f>
        <v>0</v>
      </c>
      <c r="DZ138" s="215">
        <f>IF(kwantylowa!$M44=DO$1,'wg H_Lorenc'!$M44,0)</f>
        <v>0</v>
      </c>
      <c r="EB138" s="215">
        <f>IF(kwantylowa!$B44=EB$1,'wg H_Lorenc'!$B44,0)</f>
        <v>8</v>
      </c>
      <c r="EC138" s="215">
        <f>IF(kwantylowa!$C44=EB$1,'wg H_Lorenc'!$C44,0)</f>
        <v>0</v>
      </c>
      <c r="ED138" s="215">
        <f>IF(kwantylowa!$D44=EB$1,'wg H_Lorenc'!$D44,0)</f>
        <v>0</v>
      </c>
      <c r="EE138" s="215">
        <f>IF(kwantylowa!$E44=EB$1,'wg H_Lorenc'!$E44,0)</f>
        <v>0</v>
      </c>
      <c r="EF138" s="215">
        <f>IF(kwantylowa!$F44=EB$1,'wg H_Lorenc'!$F44,0)</f>
        <v>0</v>
      </c>
      <c r="EG138" s="215">
        <f>IF(kwantylowa!$G44=EB$1,'wg H_Lorenc'!$G44,0)</f>
        <v>0</v>
      </c>
      <c r="EH138" s="215">
        <f>IF(kwantylowa!$H44=EB$1,'wg H_Lorenc'!$H44,0)</f>
        <v>0</v>
      </c>
      <c r="EI138" s="215">
        <f>IF(kwantylowa!$I44=EB$1,'wg H_Lorenc'!$I44,0)</f>
        <v>0</v>
      </c>
      <c r="EJ138" s="215">
        <f>IF(kwantylowa!$J44=EB$1,'wg H_Lorenc'!$J44,0)</f>
        <v>0</v>
      </c>
      <c r="EK138" s="215">
        <f>IF(kwantylowa!$K44=EB$1,'wg H_Lorenc'!$K44,0)</f>
        <v>0</v>
      </c>
      <c r="EL138" s="215">
        <f>IF(kwantylowa!$L44=EB$1,'wg H_Lorenc'!$L44,0)</f>
        <v>0</v>
      </c>
      <c r="EM138" s="215">
        <f>IF(kwantylowa!$M44=EB$1,'wg H_Lorenc'!$M44,0)</f>
        <v>7</v>
      </c>
    </row>
    <row r="139" spans="1:143" ht="12.75">
      <c r="A139" s="133">
        <f>'w-wa'!A44</f>
        <v>1821</v>
      </c>
      <c r="B139" s="215">
        <f>IF(kwantylowa!B45=$A$1,'wg H_Lorenc'!B45,0)</f>
        <v>0</v>
      </c>
      <c r="C139" s="215">
        <f>IF(kwantylowa!C45=$A$1,'wg H_Lorenc'!C45,0)</f>
        <v>0</v>
      </c>
      <c r="D139" s="215">
        <f>IF(kwantylowa!D45=$A$1,'wg H_Lorenc'!D45,0)</f>
        <v>0</v>
      </c>
      <c r="E139" s="215">
        <f>IF(kwantylowa!E45=$A$1,'wg H_Lorenc'!E45,0)</f>
        <v>3</v>
      </c>
      <c r="F139" s="215">
        <f>IF(kwantylowa!F45=$A$1,'wg H_Lorenc'!F45,0)</f>
        <v>0</v>
      </c>
      <c r="G139" s="215">
        <f>IF(kwantylowa!G45=$A$1,'wg H_Lorenc'!G45,0)</f>
        <v>0</v>
      </c>
      <c r="H139" s="215">
        <f>IF(kwantylowa!H45=$A$1,'wg H_Lorenc'!H45,0)</f>
        <v>0</v>
      </c>
      <c r="I139" s="215">
        <f>IF(kwantylowa!I45=$A$1,'wg H_Lorenc'!I45,0)</f>
        <v>0</v>
      </c>
      <c r="J139" s="215">
        <f>IF(kwantylowa!J45=$A$1,'wg H_Lorenc'!J45,0)</f>
        <v>0</v>
      </c>
      <c r="K139" s="215">
        <f>IF(kwantylowa!K45=$A$1,'wg H_Lorenc'!K45,0)</f>
        <v>0</v>
      </c>
      <c r="L139" s="215">
        <f>IF(kwantylowa!L45=$A$1,'wg H_Lorenc'!L45,0)</f>
        <v>0</v>
      </c>
      <c r="M139" s="215">
        <f>IF(kwantylowa!M45=$A$1,'wg H_Lorenc'!M45,0)</f>
        <v>0</v>
      </c>
      <c r="O139" s="215">
        <f>IF(kwantylowa!$B45=O$1,'wg H_Lorenc'!$B45,0)</f>
        <v>0</v>
      </c>
      <c r="P139" s="215">
        <f>IF(kwantylowa!$C45=O$1,'wg H_Lorenc'!$C45,0)</f>
        <v>0</v>
      </c>
      <c r="Q139" s="215">
        <f>IF(kwantylowa!$D45=O$1,'wg H_Lorenc'!$D45,0)</f>
        <v>0</v>
      </c>
      <c r="R139" s="215">
        <f>IF(kwantylowa!$E45=O$1,'wg H_Lorenc'!$E45,0)</f>
        <v>0</v>
      </c>
      <c r="S139" s="215">
        <f>IF(kwantylowa!$F45=O$1,'wg H_Lorenc'!$F45,0)</f>
        <v>0</v>
      </c>
      <c r="T139" s="215">
        <f>IF(kwantylowa!$G45=O$1,'wg H_Lorenc'!$G45,0)</f>
        <v>0</v>
      </c>
      <c r="U139" s="215">
        <f>IF(kwantylowa!$H45=O$1,'wg H_Lorenc'!$H45,0)</f>
        <v>0</v>
      </c>
      <c r="V139" s="215">
        <f>IF(kwantylowa!$I45=O$1,'wg H_Lorenc'!$I45,0)</f>
        <v>0</v>
      </c>
      <c r="W139" s="215">
        <f>IF(kwantylowa!$J45=O$1,'wg H_Lorenc'!$J45,0)</f>
        <v>0</v>
      </c>
      <c r="X139" s="215">
        <f>IF(kwantylowa!$K45=O$1,'wg H_Lorenc'!$K45,0)</f>
        <v>0</v>
      </c>
      <c r="Y139" s="215">
        <f>IF(kwantylowa!$L45=O$1,'wg H_Lorenc'!$L45,0)</f>
        <v>0</v>
      </c>
      <c r="Z139" s="215">
        <f>IF(kwantylowa!$M45=O$1,'wg H_Lorenc'!$M45,0)</f>
        <v>0</v>
      </c>
      <c r="AB139" s="215">
        <f>IF(kwantylowa!$B45=AB$1,'wg H_Lorenc'!$B45,0)</f>
        <v>0</v>
      </c>
      <c r="AC139" s="215">
        <f>IF(kwantylowa!$C45=AB$1,'wg H_Lorenc'!$C45,0)</f>
        <v>0</v>
      </c>
      <c r="AD139" s="215">
        <f>IF(kwantylowa!$D45=AB$1,'wg H_Lorenc'!$D45,0)</f>
        <v>0</v>
      </c>
      <c r="AE139" s="215">
        <f>IF(kwantylowa!$E45=AB$1,'wg H_Lorenc'!$E45,0)</f>
        <v>0</v>
      </c>
      <c r="AF139" s="215">
        <f>IF(kwantylowa!$F45=AB$1,'wg H_Lorenc'!$F45,0)</f>
        <v>0</v>
      </c>
      <c r="AG139" s="215">
        <f>IF(kwantylowa!$G45=AB$1,'wg H_Lorenc'!$G45,0)</f>
        <v>0</v>
      </c>
      <c r="AH139" s="215">
        <f>IF(kwantylowa!$H45=AB$1,'wg H_Lorenc'!$H45,0)</f>
        <v>0</v>
      </c>
      <c r="AI139" s="215">
        <f>IF(kwantylowa!$I45=AB$1,'wg H_Lorenc'!$I45,0)</f>
        <v>0</v>
      </c>
      <c r="AJ139" s="215">
        <f>IF(kwantylowa!$J45=AB$1,'wg H_Lorenc'!$J45,0)</f>
        <v>0</v>
      </c>
      <c r="AK139" s="215">
        <f>IF(kwantylowa!$K45=AB$1,'wg H_Lorenc'!$K45,0)</f>
        <v>0</v>
      </c>
      <c r="AL139" s="215">
        <f>IF(kwantylowa!$L45=AB$1,'wg H_Lorenc'!$L45,0)</f>
        <v>0</v>
      </c>
      <c r="AM139" s="215">
        <f>IF(kwantylowa!$M45=AB$1,'wg H_Lorenc'!$M45,0)</f>
        <v>0</v>
      </c>
      <c r="AO139" s="215">
        <f>IF(kwantylowa!$B45=AO$1,'wg H_Lorenc'!$B45,0)</f>
        <v>0</v>
      </c>
      <c r="AP139" s="215">
        <f>IF(kwantylowa!$C45=AO$1,'wg H_Lorenc'!$C45,0)</f>
        <v>0</v>
      </c>
      <c r="AQ139" s="215">
        <f>IF(kwantylowa!$D45=AO$1,'wg H_Lorenc'!$D45,0)</f>
        <v>0</v>
      </c>
      <c r="AR139" s="215">
        <f>IF(kwantylowa!$E45=AO$1,'wg H_Lorenc'!$E45,0)</f>
        <v>0</v>
      </c>
      <c r="AS139" s="215">
        <f>IF(kwantylowa!$F45=AO$1,'wg H_Lorenc'!$F45,0)</f>
        <v>0</v>
      </c>
      <c r="AT139" s="215">
        <f>IF(kwantylowa!$G45=AO$1,'wg H_Lorenc'!$G45,0)</f>
        <v>0</v>
      </c>
      <c r="AU139" s="215">
        <f>IF(kwantylowa!$H45=AO$1,'wg H_Lorenc'!$H45,0)</f>
        <v>0</v>
      </c>
      <c r="AV139" s="215">
        <f>IF(kwantylowa!$I45=AO$1,'wg H_Lorenc'!$I45,0)</f>
        <v>0</v>
      </c>
      <c r="AW139" s="215">
        <f>IF(kwantylowa!$J45=AO$1,'wg H_Lorenc'!$J45,0)</f>
        <v>0</v>
      </c>
      <c r="AX139" s="215">
        <f>IF(kwantylowa!$K45=AO$1,'wg H_Lorenc'!$K45,0)</f>
        <v>0</v>
      </c>
      <c r="AY139" s="215">
        <f>IF(kwantylowa!$L45=AO$1,'wg H_Lorenc'!$L45,0)</f>
        <v>4</v>
      </c>
      <c r="AZ139" s="215">
        <f>IF(kwantylowa!$M45=AO$1,'wg H_Lorenc'!$M45,0)</f>
        <v>0</v>
      </c>
      <c r="BB139" s="215">
        <f>IF(kwantylowa!$B45=BB$1,'wg H_Lorenc'!$B45,0)</f>
        <v>0</v>
      </c>
      <c r="BC139" s="215">
        <f>IF(kwantylowa!$C45=BB$1,'wg H_Lorenc'!$C45,0)</f>
        <v>0</v>
      </c>
      <c r="BD139" s="215">
        <f>IF(kwantylowa!$D45=BB$1,'wg H_Lorenc'!$D45,0)</f>
        <v>0</v>
      </c>
      <c r="BE139" s="215">
        <f>IF(kwantylowa!$E45=BB$1,'wg H_Lorenc'!$E45,0)</f>
        <v>0</v>
      </c>
      <c r="BF139" s="215">
        <f>IF(kwantylowa!$F45=BB$1,'wg H_Lorenc'!$F45,0)</f>
        <v>0</v>
      </c>
      <c r="BG139" s="215">
        <f>IF(kwantylowa!$G45=BB$1,'wg H_Lorenc'!$G45,0)</f>
        <v>0</v>
      </c>
      <c r="BH139" s="215">
        <f>IF(kwantylowa!$H45=BB$1,'wg H_Lorenc'!$H45,0)</f>
        <v>0</v>
      </c>
      <c r="BI139" s="215">
        <f>IF(kwantylowa!$I45=BB$1,'wg H_Lorenc'!$I45,0)</f>
        <v>0</v>
      </c>
      <c r="BJ139" s="215">
        <f>IF(kwantylowa!$J45=BB$1,'wg H_Lorenc'!$J45,0)</f>
        <v>6</v>
      </c>
      <c r="BK139" s="215">
        <f>IF(kwantylowa!$K45=BB$1,'wg H_Lorenc'!$K45,0)</f>
        <v>0</v>
      </c>
      <c r="BL139" s="215">
        <f>IF(kwantylowa!$L45=BB$1,'wg H_Lorenc'!$L45,0)</f>
        <v>0</v>
      </c>
      <c r="BM139" s="215">
        <f>IF(kwantylowa!$M45=BB$1,'wg H_Lorenc'!$M45,0)</f>
        <v>0</v>
      </c>
      <c r="BO139" s="215">
        <f>IF(kwantylowa!$B45=BO$1,'wg H_Lorenc'!$B45,0)</f>
        <v>0</v>
      </c>
      <c r="BP139" s="215">
        <f>IF(kwantylowa!$C45=BO$1,'wg H_Lorenc'!$C45,0)</f>
        <v>0</v>
      </c>
      <c r="BQ139" s="215">
        <f>IF(kwantylowa!$D45=BO$1,'wg H_Lorenc'!$D45,0)</f>
        <v>0</v>
      </c>
      <c r="BR139" s="215">
        <f>IF(kwantylowa!$E45=BO$1,'wg H_Lorenc'!$E45,0)</f>
        <v>0</v>
      </c>
      <c r="BS139" s="215">
        <f>IF(kwantylowa!$F45=BO$1,'wg H_Lorenc'!$F45,0)</f>
        <v>0</v>
      </c>
      <c r="BT139" s="215">
        <f>IF(kwantylowa!$G45=BO$1,'wg H_Lorenc'!$G45,0)</f>
        <v>0</v>
      </c>
      <c r="BU139" s="215">
        <f>IF(kwantylowa!$H45=BO$1,'wg H_Lorenc'!$H45,0)</f>
        <v>0</v>
      </c>
      <c r="BV139" s="215">
        <f>IF(kwantylowa!$I45=BO$1,'wg H_Lorenc'!$I45,0)</f>
        <v>0</v>
      </c>
      <c r="BW139" s="215">
        <f>IF(kwantylowa!$J45=BO$1,'wg H_Lorenc'!$J45,0)</f>
        <v>0</v>
      </c>
      <c r="BX139" s="215">
        <f>IF(kwantylowa!$K45=BO$1,'wg H_Lorenc'!$K45,0)</f>
        <v>6</v>
      </c>
      <c r="BY139" s="215">
        <f>IF(kwantylowa!$L45=BO$1,'wg H_Lorenc'!$L45,0)</f>
        <v>0</v>
      </c>
      <c r="BZ139" s="215">
        <f>IF(kwantylowa!$M45=BO$1,'wg H_Lorenc'!$M45,0)</f>
        <v>0</v>
      </c>
      <c r="CB139" s="215">
        <f>IF(kwantylowa!$B45=CB$1,'wg H_Lorenc'!$B45,0)</f>
        <v>5</v>
      </c>
      <c r="CC139" s="215">
        <f>IF(kwantylowa!$C45=CB$1,'wg H_Lorenc'!$C45,0)</f>
        <v>0</v>
      </c>
      <c r="CD139" s="215">
        <f>IF(kwantylowa!$D45=CB$1,'wg H_Lorenc'!$D45,0)</f>
        <v>0</v>
      </c>
      <c r="CE139" s="215">
        <f>IF(kwantylowa!$E45=CB$1,'wg H_Lorenc'!$E45,0)</f>
        <v>0</v>
      </c>
      <c r="CF139" s="215">
        <f>IF(kwantylowa!$F45=CB$1,'wg H_Lorenc'!$F45,0)</f>
        <v>6</v>
      </c>
      <c r="CG139" s="215">
        <f>IF(kwantylowa!$G45=CB$1,'wg H_Lorenc'!$G45,0)</f>
        <v>0</v>
      </c>
      <c r="CH139" s="215">
        <f>IF(kwantylowa!$H45=CB$1,'wg H_Lorenc'!$H45,0)</f>
        <v>0</v>
      </c>
      <c r="CI139" s="215">
        <f>IF(kwantylowa!$I45=CB$1,'wg H_Lorenc'!$I45,0)</f>
        <v>0</v>
      </c>
      <c r="CJ139" s="215">
        <f>IF(kwantylowa!$J45=CB$1,'wg H_Lorenc'!$J45,0)</f>
        <v>0</v>
      </c>
      <c r="CK139" s="215">
        <f>IF(kwantylowa!$K45=CB$1,'wg H_Lorenc'!$K45,0)</f>
        <v>0</v>
      </c>
      <c r="CL139" s="215">
        <f>IF(kwantylowa!$L45=CB$1,'wg H_Lorenc'!$L45,0)</f>
        <v>0</v>
      </c>
      <c r="CM139" s="215">
        <f>IF(kwantylowa!$M45=CB$1,'wg H_Lorenc'!$M45,0)</f>
        <v>5</v>
      </c>
      <c r="CO139" s="215">
        <f>IF(kwantylowa!$B45=CO$1,'wg H_Lorenc'!$B45,0)</f>
        <v>0</v>
      </c>
      <c r="CP139" s="215">
        <f>IF(kwantylowa!$C45=CO$1,'wg H_Lorenc'!$C45,0)</f>
        <v>0</v>
      </c>
      <c r="CQ139" s="215">
        <f>IF(kwantylowa!$D45=CO$1,'wg H_Lorenc'!$D45,0)</f>
        <v>0</v>
      </c>
      <c r="CR139" s="215">
        <f>IF(kwantylowa!$E45=CO$1,'wg H_Lorenc'!$E45,0)</f>
        <v>0</v>
      </c>
      <c r="CS139" s="215">
        <f>IF(kwantylowa!$F45=CO$1,'wg H_Lorenc'!$F45,0)</f>
        <v>0</v>
      </c>
      <c r="CT139" s="215">
        <f>IF(kwantylowa!$G45=CO$1,'wg H_Lorenc'!$G45,0)</f>
        <v>0</v>
      </c>
      <c r="CU139" s="215">
        <f>IF(kwantylowa!$H45=CO$1,'wg H_Lorenc'!$H45,0)</f>
        <v>0</v>
      </c>
      <c r="CV139" s="215">
        <f>IF(kwantylowa!$I45=CO$1,'wg H_Lorenc'!$I45,0)</f>
        <v>0</v>
      </c>
      <c r="CW139" s="215">
        <f>IF(kwantylowa!$J45=CO$1,'wg H_Lorenc'!$J45,0)</f>
        <v>0</v>
      </c>
      <c r="CX139" s="215">
        <f>IF(kwantylowa!$K45=CO$1,'wg H_Lorenc'!$K45,0)</f>
        <v>0</v>
      </c>
      <c r="CY139" s="215">
        <f>IF(kwantylowa!$L45=CO$1,'wg H_Lorenc'!$L45,0)</f>
        <v>0</v>
      </c>
      <c r="CZ139" s="215">
        <f>IF(kwantylowa!$M45=CO$1,'wg H_Lorenc'!$M45,0)</f>
        <v>0</v>
      </c>
      <c r="DB139" s="215">
        <f>IF(kwantylowa!$B45=DB$1,'wg H_Lorenc'!$B45,0)</f>
        <v>0</v>
      </c>
      <c r="DC139" s="215">
        <f>IF(kwantylowa!$C45=DB$1,'wg H_Lorenc'!$C45,0)</f>
        <v>7</v>
      </c>
      <c r="DD139" s="215">
        <f>IF(kwantylowa!$D45=DB$1,'wg H_Lorenc'!$D45,0)</f>
        <v>0</v>
      </c>
      <c r="DE139" s="215">
        <f>IF(kwantylowa!$E45=DB$1,'wg H_Lorenc'!$E45,0)</f>
        <v>0</v>
      </c>
      <c r="DF139" s="215">
        <f>IF(kwantylowa!$F45=DB$1,'wg H_Lorenc'!$F45,0)</f>
        <v>0</v>
      </c>
      <c r="DG139" s="215">
        <f>IF(kwantylowa!$G45=DB$1,'wg H_Lorenc'!$G45,0)</f>
        <v>0</v>
      </c>
      <c r="DH139" s="215">
        <f>IF(kwantylowa!$H45=DB$1,'wg H_Lorenc'!$H45,0)</f>
        <v>8</v>
      </c>
      <c r="DI139" s="215">
        <f>IF(kwantylowa!$I45=DB$1,'wg H_Lorenc'!$I45,0)</f>
        <v>0</v>
      </c>
      <c r="DJ139" s="215">
        <f>IF(kwantylowa!$J45=DB$1,'wg H_Lorenc'!$J45,0)</f>
        <v>0</v>
      </c>
      <c r="DK139" s="215">
        <f>IF(kwantylowa!$K45=DB$1,'wg H_Lorenc'!$K45,0)</f>
        <v>0</v>
      </c>
      <c r="DL139" s="215">
        <f>IF(kwantylowa!$L45=DB$1,'wg H_Lorenc'!$L45,0)</f>
        <v>0</v>
      </c>
      <c r="DM139" s="215">
        <f>IF(kwantylowa!$M45=DB$1,'wg H_Lorenc'!$M45,0)</f>
        <v>0</v>
      </c>
      <c r="DO139" s="215">
        <f>IF(kwantylowa!$B45=DO$1,'wg H_Lorenc'!$B45,0)</f>
        <v>0</v>
      </c>
      <c r="DP139" s="215">
        <f>IF(kwantylowa!$C45=DO$1,'wg H_Lorenc'!$C45,0)</f>
        <v>0</v>
      </c>
      <c r="DQ139" s="215">
        <f>IF(kwantylowa!$D45=DO$1,'wg H_Lorenc'!$D45,0)</f>
        <v>0</v>
      </c>
      <c r="DR139" s="215">
        <f>IF(kwantylowa!$E45=DO$1,'wg H_Lorenc'!$E45,0)</f>
        <v>0</v>
      </c>
      <c r="DS139" s="215">
        <f>IF(kwantylowa!$F45=DO$1,'wg H_Lorenc'!$F45,0)</f>
        <v>0</v>
      </c>
      <c r="DT139" s="215">
        <f>IF(kwantylowa!$G45=DO$1,'wg H_Lorenc'!$G45,0)</f>
        <v>0</v>
      </c>
      <c r="DU139" s="215">
        <f>IF(kwantylowa!$H45=DO$1,'wg H_Lorenc'!$H45,0)</f>
        <v>0</v>
      </c>
      <c r="DV139" s="215">
        <f>IF(kwantylowa!$I45=DO$1,'wg H_Lorenc'!$I45,0)</f>
        <v>8</v>
      </c>
      <c r="DW139" s="215">
        <f>IF(kwantylowa!$J45=DO$1,'wg H_Lorenc'!$J45,0)</f>
        <v>0</v>
      </c>
      <c r="DX139" s="215">
        <f>IF(kwantylowa!$K45=DO$1,'wg H_Lorenc'!$K45,0)</f>
        <v>0</v>
      </c>
      <c r="DY139" s="215">
        <f>IF(kwantylowa!$L45=DO$1,'wg H_Lorenc'!$L45,0)</f>
        <v>0</v>
      </c>
      <c r="DZ139" s="215">
        <f>IF(kwantylowa!$M45=DO$1,'wg H_Lorenc'!$M45,0)</f>
        <v>0</v>
      </c>
      <c r="EB139" s="215">
        <f>IF(kwantylowa!$B45=EB$1,'wg H_Lorenc'!$B45,0)</f>
        <v>0</v>
      </c>
      <c r="EC139" s="215">
        <f>IF(kwantylowa!$C45=EB$1,'wg H_Lorenc'!$C45,0)</f>
        <v>0</v>
      </c>
      <c r="ED139" s="215">
        <f>IF(kwantylowa!$D45=EB$1,'wg H_Lorenc'!$D45,0)</f>
        <v>7</v>
      </c>
      <c r="EE139" s="215">
        <f>IF(kwantylowa!$E45=EB$1,'wg H_Lorenc'!$E45,0)</f>
        <v>0</v>
      </c>
      <c r="EF139" s="215">
        <f>IF(kwantylowa!$F45=EB$1,'wg H_Lorenc'!$F45,0)</f>
        <v>0</v>
      </c>
      <c r="EG139" s="215">
        <f>IF(kwantylowa!$G45=EB$1,'wg H_Lorenc'!$G45,0)</f>
        <v>8</v>
      </c>
      <c r="EH139" s="215">
        <f>IF(kwantylowa!$H45=EB$1,'wg H_Lorenc'!$H45,0)</f>
        <v>0</v>
      </c>
      <c r="EI139" s="215">
        <f>IF(kwantylowa!$I45=EB$1,'wg H_Lorenc'!$I45,0)</f>
        <v>0</v>
      </c>
      <c r="EJ139" s="215">
        <f>IF(kwantylowa!$J45=EB$1,'wg H_Lorenc'!$J45,0)</f>
        <v>0</v>
      </c>
      <c r="EK139" s="215">
        <f>IF(kwantylowa!$K45=EB$1,'wg H_Lorenc'!$K45,0)</f>
        <v>0</v>
      </c>
      <c r="EL139" s="215">
        <f>IF(kwantylowa!$L45=EB$1,'wg H_Lorenc'!$L45,0)</f>
        <v>0</v>
      </c>
      <c r="EM139" s="215">
        <f>IF(kwantylowa!$M45=EB$1,'wg H_Lorenc'!$M45,0)</f>
        <v>0</v>
      </c>
    </row>
    <row r="140" spans="1:143" ht="12.75">
      <c r="A140" s="133">
        <f>'w-wa'!A45</f>
        <v>1822</v>
      </c>
      <c r="B140" s="215">
        <f>IF(kwantylowa!B46=$A$1,'wg H_Lorenc'!B46,0)</f>
        <v>0</v>
      </c>
      <c r="C140" s="215">
        <f>IF(kwantylowa!C46=$A$1,'wg H_Lorenc'!C46,0)</f>
        <v>0</v>
      </c>
      <c r="D140" s="215">
        <f>IF(kwantylowa!D46=$A$1,'wg H_Lorenc'!D46,0)</f>
        <v>0</v>
      </c>
      <c r="E140" s="215">
        <f>IF(kwantylowa!E46=$A$1,'wg H_Lorenc'!E46,0)</f>
        <v>0</v>
      </c>
      <c r="F140" s="215">
        <f>IF(kwantylowa!F46=$A$1,'wg H_Lorenc'!F46,0)</f>
        <v>0</v>
      </c>
      <c r="G140" s="215">
        <f>IF(kwantylowa!G46=$A$1,'wg H_Lorenc'!G46,0)</f>
        <v>0</v>
      </c>
      <c r="H140" s="215">
        <f>IF(kwantylowa!H46=$A$1,'wg H_Lorenc'!H46,0)</f>
        <v>0</v>
      </c>
      <c r="I140" s="215">
        <f>IF(kwantylowa!I46=$A$1,'wg H_Lorenc'!I46,0)</f>
        <v>0</v>
      </c>
      <c r="J140" s="215">
        <f>IF(kwantylowa!J46=$A$1,'wg H_Lorenc'!J46,0)</f>
        <v>0</v>
      </c>
      <c r="K140" s="215">
        <f>IF(kwantylowa!K46=$A$1,'wg H_Lorenc'!K46,0)</f>
        <v>3</v>
      </c>
      <c r="L140" s="215">
        <f>IF(kwantylowa!L46=$A$1,'wg H_Lorenc'!L46,0)</f>
        <v>0</v>
      </c>
      <c r="M140" s="215">
        <f>IF(kwantylowa!M46=$A$1,'wg H_Lorenc'!M46,0)</f>
        <v>0</v>
      </c>
      <c r="O140" s="215">
        <f>IF(kwantylowa!$B46=O$1,'wg H_Lorenc'!$B46,0)</f>
        <v>0</v>
      </c>
      <c r="P140" s="215">
        <f>IF(kwantylowa!$C46=O$1,'wg H_Lorenc'!$C46,0)</f>
        <v>0</v>
      </c>
      <c r="Q140" s="215">
        <f>IF(kwantylowa!$D46=O$1,'wg H_Lorenc'!$D46,0)</f>
        <v>3</v>
      </c>
      <c r="R140" s="215">
        <f>IF(kwantylowa!$E46=O$1,'wg H_Lorenc'!$E46,0)</f>
        <v>0</v>
      </c>
      <c r="S140" s="215">
        <f>IF(kwantylowa!$F46=O$1,'wg H_Lorenc'!$F46,0)</f>
        <v>0</v>
      </c>
      <c r="T140" s="215">
        <f>IF(kwantylowa!$G46=O$1,'wg H_Lorenc'!$G46,0)</f>
        <v>0</v>
      </c>
      <c r="U140" s="215">
        <f>IF(kwantylowa!$H46=O$1,'wg H_Lorenc'!$H46,0)</f>
        <v>0</v>
      </c>
      <c r="V140" s="215">
        <f>IF(kwantylowa!$I46=O$1,'wg H_Lorenc'!$I46,0)</f>
        <v>0</v>
      </c>
      <c r="W140" s="215">
        <f>IF(kwantylowa!$J46=O$1,'wg H_Lorenc'!$J46,0)</f>
        <v>0</v>
      </c>
      <c r="X140" s="215">
        <f>IF(kwantylowa!$K46=O$1,'wg H_Lorenc'!$K46,0)</f>
        <v>0</v>
      </c>
      <c r="Y140" s="215">
        <f>IF(kwantylowa!$L46=O$1,'wg H_Lorenc'!$L46,0)</f>
        <v>0</v>
      </c>
      <c r="Z140" s="215">
        <f>IF(kwantylowa!$M46=O$1,'wg H_Lorenc'!$M46,0)</f>
        <v>0</v>
      </c>
      <c r="AB140" s="215">
        <f>IF(kwantylowa!$B46=AB$1,'wg H_Lorenc'!$B46,0)</f>
        <v>0</v>
      </c>
      <c r="AC140" s="215">
        <f>IF(kwantylowa!$C46=AB$1,'wg H_Lorenc'!$C46,0)</f>
        <v>0</v>
      </c>
      <c r="AD140" s="215">
        <f>IF(kwantylowa!$D46=AB$1,'wg H_Lorenc'!$D46,0)</f>
        <v>0</v>
      </c>
      <c r="AE140" s="215">
        <f>IF(kwantylowa!$E46=AB$1,'wg H_Lorenc'!$E46,0)</f>
        <v>0</v>
      </c>
      <c r="AF140" s="215">
        <f>IF(kwantylowa!$F46=AB$1,'wg H_Lorenc'!$F46,0)</f>
        <v>0</v>
      </c>
      <c r="AG140" s="215">
        <f>IF(kwantylowa!$G46=AB$1,'wg H_Lorenc'!$G46,0)</f>
        <v>0</v>
      </c>
      <c r="AH140" s="215">
        <f>IF(kwantylowa!$H46=AB$1,'wg H_Lorenc'!$H46,0)</f>
        <v>3</v>
      </c>
      <c r="AI140" s="215">
        <f>IF(kwantylowa!$I46=AB$1,'wg H_Lorenc'!$I46,0)</f>
        <v>0</v>
      </c>
      <c r="AJ140" s="215">
        <f>IF(kwantylowa!$J46=AB$1,'wg H_Lorenc'!$J46,0)</f>
        <v>0</v>
      </c>
      <c r="AK140" s="215">
        <f>IF(kwantylowa!$K46=AB$1,'wg H_Lorenc'!$K46,0)</f>
        <v>0</v>
      </c>
      <c r="AL140" s="215">
        <f>IF(kwantylowa!$L46=AB$1,'wg H_Lorenc'!$L46,0)</f>
        <v>0</v>
      </c>
      <c r="AM140" s="215">
        <f>IF(kwantylowa!$M46=AB$1,'wg H_Lorenc'!$M46,0)</f>
        <v>0</v>
      </c>
      <c r="AO140" s="215">
        <f>IF(kwantylowa!$B46=AO$1,'wg H_Lorenc'!$B46,0)</f>
        <v>0</v>
      </c>
      <c r="AP140" s="215">
        <f>IF(kwantylowa!$C46=AO$1,'wg H_Lorenc'!$C46,0)</f>
        <v>0</v>
      </c>
      <c r="AQ140" s="215">
        <f>IF(kwantylowa!$D46=AO$1,'wg H_Lorenc'!$D46,0)</f>
        <v>0</v>
      </c>
      <c r="AR140" s="215">
        <f>IF(kwantylowa!$E46=AO$1,'wg H_Lorenc'!$E46,0)</f>
        <v>0</v>
      </c>
      <c r="AS140" s="215">
        <f>IF(kwantylowa!$F46=AO$1,'wg H_Lorenc'!$F46,0)</f>
        <v>0</v>
      </c>
      <c r="AT140" s="215">
        <f>IF(kwantylowa!$G46=AO$1,'wg H_Lorenc'!$G46,0)</f>
        <v>5</v>
      </c>
      <c r="AU140" s="215">
        <f>IF(kwantylowa!$H46=AO$1,'wg H_Lorenc'!$H46,0)</f>
        <v>0</v>
      </c>
      <c r="AV140" s="215">
        <f>IF(kwantylowa!$I46=AO$1,'wg H_Lorenc'!$I46,0)</f>
        <v>0</v>
      </c>
      <c r="AW140" s="215">
        <f>IF(kwantylowa!$J46=AO$1,'wg H_Lorenc'!$J46,0)</f>
        <v>0</v>
      </c>
      <c r="AX140" s="215">
        <f>IF(kwantylowa!$K46=AO$1,'wg H_Lorenc'!$K46,0)</f>
        <v>0</v>
      </c>
      <c r="AY140" s="215">
        <f>IF(kwantylowa!$L46=AO$1,'wg H_Lorenc'!$L46,0)</f>
        <v>0</v>
      </c>
      <c r="AZ140" s="215">
        <f>IF(kwantylowa!$M46=AO$1,'wg H_Lorenc'!$M46,0)</f>
        <v>0</v>
      </c>
      <c r="BB140" s="215">
        <f>IF(kwantylowa!$B46=BB$1,'wg H_Lorenc'!$B46,0)</f>
        <v>0</v>
      </c>
      <c r="BC140" s="215">
        <f>IF(kwantylowa!$C46=BB$1,'wg H_Lorenc'!$C46,0)</f>
        <v>0</v>
      </c>
      <c r="BD140" s="215">
        <f>IF(kwantylowa!$D46=BB$1,'wg H_Lorenc'!$D46,0)</f>
        <v>0</v>
      </c>
      <c r="BE140" s="215">
        <f>IF(kwantylowa!$E46=BB$1,'wg H_Lorenc'!$E46,0)</f>
        <v>5</v>
      </c>
      <c r="BF140" s="215">
        <f>IF(kwantylowa!$F46=BB$1,'wg H_Lorenc'!$F46,0)</f>
        <v>0</v>
      </c>
      <c r="BG140" s="215">
        <f>IF(kwantylowa!$G46=BB$1,'wg H_Lorenc'!$G46,0)</f>
        <v>0</v>
      </c>
      <c r="BH140" s="215">
        <f>IF(kwantylowa!$H46=BB$1,'wg H_Lorenc'!$H46,0)</f>
        <v>0</v>
      </c>
      <c r="BI140" s="215">
        <f>IF(kwantylowa!$I46=BB$1,'wg H_Lorenc'!$I46,0)</f>
        <v>0</v>
      </c>
      <c r="BJ140" s="215">
        <f>IF(kwantylowa!$J46=BB$1,'wg H_Lorenc'!$J46,0)</f>
        <v>0</v>
      </c>
      <c r="BK140" s="215">
        <f>IF(kwantylowa!$K46=BB$1,'wg H_Lorenc'!$K46,0)</f>
        <v>0</v>
      </c>
      <c r="BL140" s="215">
        <f>IF(kwantylowa!$L46=BB$1,'wg H_Lorenc'!$L46,0)</f>
        <v>0</v>
      </c>
      <c r="BM140" s="215">
        <f>IF(kwantylowa!$M46=BB$1,'wg H_Lorenc'!$M46,0)</f>
        <v>0</v>
      </c>
      <c r="BO140" s="215">
        <f>IF(kwantylowa!$B46=BO$1,'wg H_Lorenc'!$B46,0)</f>
        <v>0</v>
      </c>
      <c r="BP140" s="215">
        <f>IF(kwantylowa!$C46=BO$1,'wg H_Lorenc'!$C46,0)</f>
        <v>5</v>
      </c>
      <c r="BQ140" s="215">
        <f>IF(kwantylowa!$D46=BO$1,'wg H_Lorenc'!$D46,0)</f>
        <v>0</v>
      </c>
      <c r="BR140" s="215">
        <f>IF(kwantylowa!$E46=BO$1,'wg H_Lorenc'!$E46,0)</f>
        <v>0</v>
      </c>
      <c r="BS140" s="215">
        <f>IF(kwantylowa!$F46=BO$1,'wg H_Lorenc'!$F46,0)</f>
        <v>0</v>
      </c>
      <c r="BT140" s="215">
        <f>IF(kwantylowa!$G46=BO$1,'wg H_Lorenc'!$G46,0)</f>
        <v>0</v>
      </c>
      <c r="BU140" s="215">
        <f>IF(kwantylowa!$H46=BO$1,'wg H_Lorenc'!$H46,0)</f>
        <v>0</v>
      </c>
      <c r="BV140" s="215">
        <f>IF(kwantylowa!$I46=BO$1,'wg H_Lorenc'!$I46,0)</f>
        <v>0</v>
      </c>
      <c r="BW140" s="215">
        <f>IF(kwantylowa!$J46=BO$1,'wg H_Lorenc'!$J46,0)</f>
        <v>0</v>
      </c>
      <c r="BX140" s="215">
        <f>IF(kwantylowa!$K46=BO$1,'wg H_Lorenc'!$K46,0)</f>
        <v>0</v>
      </c>
      <c r="BY140" s="215">
        <f>IF(kwantylowa!$L46=BO$1,'wg H_Lorenc'!$L46,0)</f>
        <v>6</v>
      </c>
      <c r="BZ140" s="215">
        <f>IF(kwantylowa!$M46=BO$1,'wg H_Lorenc'!$M46,0)</f>
        <v>0</v>
      </c>
      <c r="CB140" s="215">
        <f>IF(kwantylowa!$B46=CB$1,'wg H_Lorenc'!$B46,0)</f>
        <v>5</v>
      </c>
      <c r="CC140" s="215">
        <f>IF(kwantylowa!$C46=CB$1,'wg H_Lorenc'!$C46,0)</f>
        <v>0</v>
      </c>
      <c r="CD140" s="215">
        <f>IF(kwantylowa!$D46=CB$1,'wg H_Lorenc'!$D46,0)</f>
        <v>0</v>
      </c>
      <c r="CE140" s="215">
        <f>IF(kwantylowa!$E46=CB$1,'wg H_Lorenc'!$E46,0)</f>
        <v>0</v>
      </c>
      <c r="CF140" s="215">
        <f>IF(kwantylowa!$F46=CB$1,'wg H_Lorenc'!$F46,0)</f>
        <v>6</v>
      </c>
      <c r="CG140" s="215">
        <f>IF(kwantylowa!$G46=CB$1,'wg H_Lorenc'!$G46,0)</f>
        <v>0</v>
      </c>
      <c r="CH140" s="215">
        <f>IF(kwantylowa!$H46=CB$1,'wg H_Lorenc'!$H46,0)</f>
        <v>0</v>
      </c>
      <c r="CI140" s="215">
        <f>IF(kwantylowa!$I46=CB$1,'wg H_Lorenc'!$I46,0)</f>
        <v>6</v>
      </c>
      <c r="CJ140" s="215">
        <f>IF(kwantylowa!$J46=CB$1,'wg H_Lorenc'!$J46,0)</f>
        <v>0</v>
      </c>
      <c r="CK140" s="215">
        <f>IF(kwantylowa!$K46=CB$1,'wg H_Lorenc'!$K46,0)</f>
        <v>0</v>
      </c>
      <c r="CL140" s="215">
        <f>IF(kwantylowa!$L46=CB$1,'wg H_Lorenc'!$L46,0)</f>
        <v>0</v>
      </c>
      <c r="CM140" s="215">
        <f>IF(kwantylowa!$M46=CB$1,'wg H_Lorenc'!$M46,0)</f>
        <v>0</v>
      </c>
      <c r="CO140" s="215">
        <f>IF(kwantylowa!$B46=CO$1,'wg H_Lorenc'!$B46,0)</f>
        <v>0</v>
      </c>
      <c r="CP140" s="215">
        <f>IF(kwantylowa!$C46=CO$1,'wg H_Lorenc'!$C46,0)</f>
        <v>0</v>
      </c>
      <c r="CQ140" s="215">
        <f>IF(kwantylowa!$D46=CO$1,'wg H_Lorenc'!$D46,0)</f>
        <v>0</v>
      </c>
      <c r="CR140" s="215">
        <f>IF(kwantylowa!$E46=CO$1,'wg H_Lorenc'!$E46,0)</f>
        <v>0</v>
      </c>
      <c r="CS140" s="215">
        <f>IF(kwantylowa!$F46=CO$1,'wg H_Lorenc'!$F46,0)</f>
        <v>0</v>
      </c>
      <c r="CT140" s="215">
        <f>IF(kwantylowa!$G46=CO$1,'wg H_Lorenc'!$G46,0)</f>
        <v>0</v>
      </c>
      <c r="CU140" s="215">
        <f>IF(kwantylowa!$H46=CO$1,'wg H_Lorenc'!$H46,0)</f>
        <v>0</v>
      </c>
      <c r="CV140" s="215">
        <f>IF(kwantylowa!$I46=CO$1,'wg H_Lorenc'!$I46,0)</f>
        <v>0</v>
      </c>
      <c r="CW140" s="215">
        <f>IF(kwantylowa!$J46=CO$1,'wg H_Lorenc'!$J46,0)</f>
        <v>7</v>
      </c>
      <c r="CX140" s="215">
        <f>IF(kwantylowa!$K46=CO$1,'wg H_Lorenc'!$K46,0)</f>
        <v>0</v>
      </c>
      <c r="CY140" s="215">
        <f>IF(kwantylowa!$L46=CO$1,'wg H_Lorenc'!$L46,0)</f>
        <v>0</v>
      </c>
      <c r="CZ140" s="215">
        <f>IF(kwantylowa!$M46=CO$1,'wg H_Lorenc'!$M46,0)</f>
        <v>0</v>
      </c>
      <c r="DB140" s="215">
        <f>IF(kwantylowa!$B46=DB$1,'wg H_Lorenc'!$B46,0)</f>
        <v>0</v>
      </c>
      <c r="DC140" s="215">
        <f>IF(kwantylowa!$C46=DB$1,'wg H_Lorenc'!$C46,0)</f>
        <v>0</v>
      </c>
      <c r="DD140" s="215">
        <f>IF(kwantylowa!$D46=DB$1,'wg H_Lorenc'!$D46,0)</f>
        <v>0</v>
      </c>
      <c r="DE140" s="215">
        <f>IF(kwantylowa!$E46=DB$1,'wg H_Lorenc'!$E46,0)</f>
        <v>0</v>
      </c>
      <c r="DF140" s="215">
        <f>IF(kwantylowa!$F46=DB$1,'wg H_Lorenc'!$F46,0)</f>
        <v>0</v>
      </c>
      <c r="DG140" s="215">
        <f>IF(kwantylowa!$G46=DB$1,'wg H_Lorenc'!$G46,0)</f>
        <v>0</v>
      </c>
      <c r="DH140" s="215">
        <f>IF(kwantylowa!$H46=DB$1,'wg H_Lorenc'!$H46,0)</f>
        <v>0</v>
      </c>
      <c r="DI140" s="215">
        <f>IF(kwantylowa!$I46=DB$1,'wg H_Lorenc'!$I46,0)</f>
        <v>0</v>
      </c>
      <c r="DJ140" s="215">
        <f>IF(kwantylowa!$J46=DB$1,'wg H_Lorenc'!$J46,0)</f>
        <v>0</v>
      </c>
      <c r="DK140" s="215">
        <f>IF(kwantylowa!$K46=DB$1,'wg H_Lorenc'!$K46,0)</f>
        <v>0</v>
      </c>
      <c r="DL140" s="215">
        <f>IF(kwantylowa!$L46=DB$1,'wg H_Lorenc'!$L46,0)</f>
        <v>0</v>
      </c>
      <c r="DM140" s="215">
        <f>IF(kwantylowa!$M46=DB$1,'wg H_Lorenc'!$M46,0)</f>
        <v>0</v>
      </c>
      <c r="DO140" s="215">
        <f>IF(kwantylowa!$B46=DO$1,'wg H_Lorenc'!$B46,0)</f>
        <v>0</v>
      </c>
      <c r="DP140" s="215">
        <f>IF(kwantylowa!$C46=DO$1,'wg H_Lorenc'!$C46,0)</f>
        <v>0</v>
      </c>
      <c r="DQ140" s="215">
        <f>IF(kwantylowa!$D46=DO$1,'wg H_Lorenc'!$D46,0)</f>
        <v>0</v>
      </c>
      <c r="DR140" s="215">
        <f>IF(kwantylowa!$E46=DO$1,'wg H_Lorenc'!$E46,0)</f>
        <v>0</v>
      </c>
      <c r="DS140" s="215">
        <f>IF(kwantylowa!$F46=DO$1,'wg H_Lorenc'!$F46,0)</f>
        <v>0</v>
      </c>
      <c r="DT140" s="215">
        <f>IF(kwantylowa!$G46=DO$1,'wg H_Lorenc'!$G46,0)</f>
        <v>0</v>
      </c>
      <c r="DU140" s="215">
        <f>IF(kwantylowa!$H46=DO$1,'wg H_Lorenc'!$H46,0)</f>
        <v>0</v>
      </c>
      <c r="DV140" s="215">
        <f>IF(kwantylowa!$I46=DO$1,'wg H_Lorenc'!$I46,0)</f>
        <v>0</v>
      </c>
      <c r="DW140" s="215">
        <f>IF(kwantylowa!$J46=DO$1,'wg H_Lorenc'!$J46,0)</f>
        <v>0</v>
      </c>
      <c r="DX140" s="215">
        <f>IF(kwantylowa!$K46=DO$1,'wg H_Lorenc'!$K46,0)</f>
        <v>0</v>
      </c>
      <c r="DY140" s="215">
        <f>IF(kwantylowa!$L46=DO$1,'wg H_Lorenc'!$L46,0)</f>
        <v>0</v>
      </c>
      <c r="DZ140" s="215">
        <f>IF(kwantylowa!$M46=DO$1,'wg H_Lorenc'!$M46,0)</f>
        <v>0</v>
      </c>
      <c r="EB140" s="215">
        <f>IF(kwantylowa!$B46=EB$1,'wg H_Lorenc'!$B46,0)</f>
        <v>0</v>
      </c>
      <c r="EC140" s="215">
        <f>IF(kwantylowa!$C46=EB$1,'wg H_Lorenc'!$C46,0)</f>
        <v>0</v>
      </c>
      <c r="ED140" s="215">
        <f>IF(kwantylowa!$D46=EB$1,'wg H_Lorenc'!$D46,0)</f>
        <v>0</v>
      </c>
      <c r="EE140" s="215">
        <f>IF(kwantylowa!$E46=EB$1,'wg H_Lorenc'!$E46,0)</f>
        <v>0</v>
      </c>
      <c r="EF140" s="215">
        <f>IF(kwantylowa!$F46=EB$1,'wg H_Lorenc'!$F46,0)</f>
        <v>0</v>
      </c>
      <c r="EG140" s="215">
        <f>IF(kwantylowa!$G46=EB$1,'wg H_Lorenc'!$G46,0)</f>
        <v>0</v>
      </c>
      <c r="EH140" s="215">
        <f>IF(kwantylowa!$H46=EB$1,'wg H_Lorenc'!$H46,0)</f>
        <v>0</v>
      </c>
      <c r="EI140" s="215">
        <f>IF(kwantylowa!$I46=EB$1,'wg H_Lorenc'!$I46,0)</f>
        <v>0</v>
      </c>
      <c r="EJ140" s="215">
        <f>IF(kwantylowa!$J46=EB$1,'wg H_Lorenc'!$J46,0)</f>
        <v>0</v>
      </c>
      <c r="EK140" s="215">
        <f>IF(kwantylowa!$K46=EB$1,'wg H_Lorenc'!$K46,0)</f>
        <v>0</v>
      </c>
      <c r="EL140" s="215">
        <f>IF(kwantylowa!$L46=EB$1,'wg H_Lorenc'!$L46,0)</f>
        <v>0</v>
      </c>
      <c r="EM140" s="215">
        <f>IF(kwantylowa!$M46=EB$1,'wg H_Lorenc'!$M46,0)</f>
        <v>7</v>
      </c>
    </row>
    <row r="141" spans="1:143" ht="12.75">
      <c r="A141" s="133">
        <f>'w-wa'!A46</f>
        <v>1823</v>
      </c>
      <c r="B141" s="215">
        <f>IF(kwantylowa!B47=$A$1,'wg H_Lorenc'!B47,0)</f>
        <v>0</v>
      </c>
      <c r="C141" s="215">
        <f>IF(kwantylowa!C47=$A$1,'wg H_Lorenc'!C47,0)</f>
        <v>0</v>
      </c>
      <c r="D141" s="215">
        <f>IF(kwantylowa!D47=$A$1,'wg H_Lorenc'!D47,0)</f>
        <v>0</v>
      </c>
      <c r="E141" s="215">
        <f>IF(kwantylowa!E47=$A$1,'wg H_Lorenc'!E47,0)</f>
        <v>0</v>
      </c>
      <c r="F141" s="215">
        <f>IF(kwantylowa!F47=$A$1,'wg H_Lorenc'!F47,0)</f>
        <v>0</v>
      </c>
      <c r="G141" s="215">
        <f>IF(kwantylowa!G47=$A$1,'wg H_Lorenc'!G47,0)</f>
        <v>0</v>
      </c>
      <c r="H141" s="215">
        <f>IF(kwantylowa!H47=$A$1,'wg H_Lorenc'!H47,0)</f>
        <v>0</v>
      </c>
      <c r="I141" s="215">
        <f>IF(kwantylowa!I47=$A$1,'wg H_Lorenc'!I47,0)</f>
        <v>3</v>
      </c>
      <c r="J141" s="215">
        <f>IF(kwantylowa!J47=$A$1,'wg H_Lorenc'!J47,0)</f>
        <v>0</v>
      </c>
      <c r="K141" s="215">
        <f>IF(kwantylowa!K47=$A$1,'wg H_Lorenc'!K47,0)</f>
        <v>3</v>
      </c>
      <c r="L141" s="215">
        <f>IF(kwantylowa!L47=$A$1,'wg H_Lorenc'!L47,0)</f>
        <v>0</v>
      </c>
      <c r="M141" s="215">
        <f>IF(kwantylowa!M47=$A$1,'wg H_Lorenc'!M47,0)</f>
        <v>0</v>
      </c>
      <c r="O141" s="215">
        <f>IF(kwantylowa!$B47=O$1,'wg H_Lorenc'!$B47,0)</f>
        <v>0</v>
      </c>
      <c r="P141" s="215">
        <f>IF(kwantylowa!$C47=O$1,'wg H_Lorenc'!$C47,0)</f>
        <v>0</v>
      </c>
      <c r="Q141" s="215">
        <f>IF(kwantylowa!$D47=O$1,'wg H_Lorenc'!$D47,0)</f>
        <v>0</v>
      </c>
      <c r="R141" s="215">
        <f>IF(kwantylowa!$E47=O$1,'wg H_Lorenc'!$E47,0)</f>
        <v>0</v>
      </c>
      <c r="S141" s="215">
        <f>IF(kwantylowa!$F47=O$1,'wg H_Lorenc'!$F47,0)</f>
        <v>0</v>
      </c>
      <c r="T141" s="215">
        <f>IF(kwantylowa!$G47=O$1,'wg H_Lorenc'!$G47,0)</f>
        <v>4</v>
      </c>
      <c r="U141" s="215">
        <f>IF(kwantylowa!$H47=O$1,'wg H_Lorenc'!$H47,0)</f>
        <v>0</v>
      </c>
      <c r="V141" s="215">
        <f>IF(kwantylowa!$I47=O$1,'wg H_Lorenc'!$I47,0)</f>
        <v>0</v>
      </c>
      <c r="W141" s="215">
        <f>IF(kwantylowa!$J47=O$1,'wg H_Lorenc'!$J47,0)</f>
        <v>0</v>
      </c>
      <c r="X141" s="215">
        <f>IF(kwantylowa!$K47=O$1,'wg H_Lorenc'!$K47,0)</f>
        <v>0</v>
      </c>
      <c r="Y141" s="215">
        <f>IF(kwantylowa!$L47=O$1,'wg H_Lorenc'!$L47,0)</f>
        <v>0</v>
      </c>
      <c r="Z141" s="215">
        <f>IF(kwantylowa!$M47=O$1,'wg H_Lorenc'!$M47,0)</f>
        <v>0</v>
      </c>
      <c r="AB141" s="215">
        <f>IF(kwantylowa!$B47=AB$1,'wg H_Lorenc'!$B47,0)</f>
        <v>0</v>
      </c>
      <c r="AC141" s="215">
        <f>IF(kwantylowa!$C47=AB$1,'wg H_Lorenc'!$C47,0)</f>
        <v>0</v>
      </c>
      <c r="AD141" s="215">
        <f>IF(kwantylowa!$D47=AB$1,'wg H_Lorenc'!$D47,0)</f>
        <v>0</v>
      </c>
      <c r="AE141" s="215">
        <f>IF(kwantylowa!$E47=AB$1,'wg H_Lorenc'!$E47,0)</f>
        <v>0</v>
      </c>
      <c r="AF141" s="215">
        <f>IF(kwantylowa!$F47=AB$1,'wg H_Lorenc'!$F47,0)</f>
        <v>0</v>
      </c>
      <c r="AG141" s="215">
        <f>IF(kwantylowa!$G47=AB$1,'wg H_Lorenc'!$G47,0)</f>
        <v>0</v>
      </c>
      <c r="AH141" s="215">
        <f>IF(kwantylowa!$H47=AB$1,'wg H_Lorenc'!$H47,0)</f>
        <v>0</v>
      </c>
      <c r="AI141" s="215">
        <f>IF(kwantylowa!$I47=AB$1,'wg H_Lorenc'!$I47,0)</f>
        <v>0</v>
      </c>
      <c r="AJ141" s="215">
        <f>IF(kwantylowa!$J47=AB$1,'wg H_Lorenc'!$J47,0)</f>
        <v>0</v>
      </c>
      <c r="AK141" s="215">
        <f>IF(kwantylowa!$K47=AB$1,'wg H_Lorenc'!$K47,0)</f>
        <v>0</v>
      </c>
      <c r="AL141" s="215">
        <f>IF(kwantylowa!$L47=AB$1,'wg H_Lorenc'!$L47,0)</f>
        <v>0</v>
      </c>
      <c r="AM141" s="215">
        <f>IF(kwantylowa!$M47=AB$1,'wg H_Lorenc'!$M47,0)</f>
        <v>0</v>
      </c>
      <c r="AO141" s="215">
        <f>IF(kwantylowa!$B47=AO$1,'wg H_Lorenc'!$B47,0)</f>
        <v>0</v>
      </c>
      <c r="AP141" s="215">
        <f>IF(kwantylowa!$C47=AO$1,'wg H_Lorenc'!$C47,0)</f>
        <v>0</v>
      </c>
      <c r="AQ141" s="215">
        <f>IF(kwantylowa!$D47=AO$1,'wg H_Lorenc'!$D47,0)</f>
        <v>0</v>
      </c>
      <c r="AR141" s="215">
        <f>IF(kwantylowa!$E47=AO$1,'wg H_Lorenc'!$E47,0)</f>
        <v>0</v>
      </c>
      <c r="AS141" s="215">
        <f>IF(kwantylowa!$F47=AO$1,'wg H_Lorenc'!$F47,0)</f>
        <v>0</v>
      </c>
      <c r="AT141" s="215">
        <f>IF(kwantylowa!$G47=AO$1,'wg H_Lorenc'!$G47,0)</f>
        <v>0</v>
      </c>
      <c r="AU141" s="215">
        <f>IF(kwantylowa!$H47=AO$1,'wg H_Lorenc'!$H47,0)</f>
        <v>0</v>
      </c>
      <c r="AV141" s="215">
        <f>IF(kwantylowa!$I47=AO$1,'wg H_Lorenc'!$I47,0)</f>
        <v>0</v>
      </c>
      <c r="AW141" s="215">
        <f>IF(kwantylowa!$J47=AO$1,'wg H_Lorenc'!$J47,0)</f>
        <v>0</v>
      </c>
      <c r="AX141" s="215">
        <f>IF(kwantylowa!$K47=AO$1,'wg H_Lorenc'!$K47,0)</f>
        <v>0</v>
      </c>
      <c r="AY141" s="215">
        <f>IF(kwantylowa!$L47=AO$1,'wg H_Lorenc'!$L47,0)</f>
        <v>0</v>
      </c>
      <c r="AZ141" s="215">
        <f>IF(kwantylowa!$M47=AO$1,'wg H_Lorenc'!$M47,0)</f>
        <v>0</v>
      </c>
      <c r="BB141" s="215">
        <f>IF(kwantylowa!$B47=BB$1,'wg H_Lorenc'!$B47,0)</f>
        <v>0</v>
      </c>
      <c r="BC141" s="215">
        <f>IF(kwantylowa!$C47=BB$1,'wg H_Lorenc'!$C47,0)</f>
        <v>0</v>
      </c>
      <c r="BD141" s="215">
        <f>IF(kwantylowa!$D47=BB$1,'wg H_Lorenc'!$D47,0)</f>
        <v>0</v>
      </c>
      <c r="BE141" s="215">
        <f>IF(kwantylowa!$E47=BB$1,'wg H_Lorenc'!$E47,0)</f>
        <v>0</v>
      </c>
      <c r="BF141" s="215">
        <f>IF(kwantylowa!$F47=BB$1,'wg H_Lorenc'!$F47,0)</f>
        <v>0</v>
      </c>
      <c r="BG141" s="215">
        <f>IF(kwantylowa!$G47=BB$1,'wg H_Lorenc'!$G47,0)</f>
        <v>0</v>
      </c>
      <c r="BH141" s="215">
        <f>IF(kwantylowa!$H47=BB$1,'wg H_Lorenc'!$H47,0)</f>
        <v>5</v>
      </c>
      <c r="BI141" s="215">
        <f>IF(kwantylowa!$I47=BB$1,'wg H_Lorenc'!$I47,0)</f>
        <v>0</v>
      </c>
      <c r="BJ141" s="215">
        <f>IF(kwantylowa!$J47=BB$1,'wg H_Lorenc'!$J47,0)</f>
        <v>6</v>
      </c>
      <c r="BK141" s="215">
        <f>IF(kwantylowa!$K47=BB$1,'wg H_Lorenc'!$K47,0)</f>
        <v>0</v>
      </c>
      <c r="BL141" s="215">
        <f>IF(kwantylowa!$L47=BB$1,'wg H_Lorenc'!$L47,0)</f>
        <v>0</v>
      </c>
      <c r="BM141" s="215">
        <f>IF(kwantylowa!$M47=BB$1,'wg H_Lorenc'!$M47,0)</f>
        <v>0</v>
      </c>
      <c r="BO141" s="215">
        <f>IF(kwantylowa!$B47=BO$1,'wg H_Lorenc'!$B47,0)</f>
        <v>0</v>
      </c>
      <c r="BP141" s="215">
        <f>IF(kwantylowa!$C47=BO$1,'wg H_Lorenc'!$C47,0)</f>
        <v>0</v>
      </c>
      <c r="BQ141" s="215">
        <f>IF(kwantylowa!$D47=BO$1,'wg H_Lorenc'!$D47,0)</f>
        <v>0</v>
      </c>
      <c r="BR141" s="215">
        <f>IF(kwantylowa!$E47=BO$1,'wg H_Lorenc'!$E47,0)</f>
        <v>0</v>
      </c>
      <c r="BS141" s="215">
        <f>IF(kwantylowa!$F47=BO$1,'wg H_Lorenc'!$F47,0)</f>
        <v>0</v>
      </c>
      <c r="BT141" s="215">
        <f>IF(kwantylowa!$G47=BO$1,'wg H_Lorenc'!$G47,0)</f>
        <v>0</v>
      </c>
      <c r="BU141" s="215">
        <f>IF(kwantylowa!$H47=BO$1,'wg H_Lorenc'!$H47,0)</f>
        <v>0</v>
      </c>
      <c r="BV141" s="215">
        <f>IF(kwantylowa!$I47=BO$1,'wg H_Lorenc'!$I47,0)</f>
        <v>0</v>
      </c>
      <c r="BW141" s="215">
        <f>IF(kwantylowa!$J47=BO$1,'wg H_Lorenc'!$J47,0)</f>
        <v>0</v>
      </c>
      <c r="BX141" s="215">
        <f>IF(kwantylowa!$K47=BO$1,'wg H_Lorenc'!$K47,0)</f>
        <v>0</v>
      </c>
      <c r="BY141" s="215">
        <f>IF(kwantylowa!$L47=BO$1,'wg H_Lorenc'!$L47,0)</f>
        <v>6</v>
      </c>
      <c r="BZ141" s="215">
        <f>IF(kwantylowa!$M47=BO$1,'wg H_Lorenc'!$M47,0)</f>
        <v>0</v>
      </c>
      <c r="CB141" s="215">
        <f>IF(kwantylowa!$B47=CB$1,'wg H_Lorenc'!$B47,0)</f>
        <v>0</v>
      </c>
      <c r="CC141" s="215">
        <f>IF(kwantylowa!$C47=CB$1,'wg H_Lorenc'!$C47,0)</f>
        <v>0</v>
      </c>
      <c r="CD141" s="215">
        <f>IF(kwantylowa!$D47=CB$1,'wg H_Lorenc'!$D47,0)</f>
        <v>5</v>
      </c>
      <c r="CE141" s="215">
        <f>IF(kwantylowa!$E47=CB$1,'wg H_Lorenc'!$E47,0)</f>
        <v>0</v>
      </c>
      <c r="CF141" s="215">
        <f>IF(kwantylowa!$F47=CB$1,'wg H_Lorenc'!$F47,0)</f>
        <v>0</v>
      </c>
      <c r="CG141" s="215">
        <f>IF(kwantylowa!$G47=CB$1,'wg H_Lorenc'!$G47,0)</f>
        <v>0</v>
      </c>
      <c r="CH141" s="215">
        <f>IF(kwantylowa!$H47=CB$1,'wg H_Lorenc'!$H47,0)</f>
        <v>0</v>
      </c>
      <c r="CI141" s="215">
        <f>IF(kwantylowa!$I47=CB$1,'wg H_Lorenc'!$I47,0)</f>
        <v>0</v>
      </c>
      <c r="CJ141" s="215">
        <f>IF(kwantylowa!$J47=CB$1,'wg H_Lorenc'!$J47,0)</f>
        <v>0</v>
      </c>
      <c r="CK141" s="215">
        <f>IF(kwantylowa!$K47=CB$1,'wg H_Lorenc'!$K47,0)</f>
        <v>0</v>
      </c>
      <c r="CL141" s="215">
        <f>IF(kwantylowa!$L47=CB$1,'wg H_Lorenc'!$L47,0)</f>
        <v>0</v>
      </c>
      <c r="CM141" s="215">
        <f>IF(kwantylowa!$M47=CB$1,'wg H_Lorenc'!$M47,0)</f>
        <v>0</v>
      </c>
      <c r="CO141" s="215">
        <f>IF(kwantylowa!$B47=CO$1,'wg H_Lorenc'!$B47,0)</f>
        <v>0</v>
      </c>
      <c r="CP141" s="215">
        <f>IF(kwantylowa!$C47=CO$1,'wg H_Lorenc'!$C47,0)</f>
        <v>6</v>
      </c>
      <c r="CQ141" s="215">
        <f>IF(kwantylowa!$D47=CO$1,'wg H_Lorenc'!$D47,0)</f>
        <v>0</v>
      </c>
      <c r="CR141" s="215">
        <f>IF(kwantylowa!$E47=CO$1,'wg H_Lorenc'!$E47,0)</f>
        <v>0</v>
      </c>
      <c r="CS141" s="215">
        <f>IF(kwantylowa!$F47=CO$1,'wg H_Lorenc'!$F47,0)</f>
        <v>0</v>
      </c>
      <c r="CT141" s="215">
        <f>IF(kwantylowa!$G47=CO$1,'wg H_Lorenc'!$G47,0)</f>
        <v>0</v>
      </c>
      <c r="CU141" s="215">
        <f>IF(kwantylowa!$H47=CO$1,'wg H_Lorenc'!$H47,0)</f>
        <v>0</v>
      </c>
      <c r="CV141" s="215">
        <f>IF(kwantylowa!$I47=CO$1,'wg H_Lorenc'!$I47,0)</f>
        <v>0</v>
      </c>
      <c r="CW141" s="215">
        <f>IF(kwantylowa!$J47=CO$1,'wg H_Lorenc'!$J47,0)</f>
        <v>0</v>
      </c>
      <c r="CX141" s="215">
        <f>IF(kwantylowa!$K47=CO$1,'wg H_Lorenc'!$K47,0)</f>
        <v>0</v>
      </c>
      <c r="CY141" s="215">
        <f>IF(kwantylowa!$L47=CO$1,'wg H_Lorenc'!$L47,0)</f>
        <v>0</v>
      </c>
      <c r="CZ141" s="215">
        <f>IF(kwantylowa!$M47=CO$1,'wg H_Lorenc'!$M47,0)</f>
        <v>0</v>
      </c>
      <c r="DB141" s="215">
        <f>IF(kwantylowa!$B47=DB$1,'wg H_Lorenc'!$B47,0)</f>
        <v>0</v>
      </c>
      <c r="DC141" s="215">
        <f>IF(kwantylowa!$C47=DB$1,'wg H_Lorenc'!$C47,0)</f>
        <v>0</v>
      </c>
      <c r="DD141" s="215">
        <f>IF(kwantylowa!$D47=DB$1,'wg H_Lorenc'!$D47,0)</f>
        <v>0</v>
      </c>
      <c r="DE141" s="215">
        <f>IF(kwantylowa!$E47=DB$1,'wg H_Lorenc'!$E47,0)</f>
        <v>0</v>
      </c>
      <c r="DF141" s="215">
        <f>IF(kwantylowa!$F47=DB$1,'wg H_Lorenc'!$F47,0)</f>
        <v>0</v>
      </c>
      <c r="DG141" s="215">
        <f>IF(kwantylowa!$G47=DB$1,'wg H_Lorenc'!$G47,0)</f>
        <v>0</v>
      </c>
      <c r="DH141" s="215">
        <f>IF(kwantylowa!$H47=DB$1,'wg H_Lorenc'!$H47,0)</f>
        <v>0</v>
      </c>
      <c r="DI141" s="215">
        <f>IF(kwantylowa!$I47=DB$1,'wg H_Lorenc'!$I47,0)</f>
        <v>0</v>
      </c>
      <c r="DJ141" s="215">
        <f>IF(kwantylowa!$J47=DB$1,'wg H_Lorenc'!$J47,0)</f>
        <v>0</v>
      </c>
      <c r="DK141" s="215">
        <f>IF(kwantylowa!$K47=DB$1,'wg H_Lorenc'!$K47,0)</f>
        <v>0</v>
      </c>
      <c r="DL141" s="215">
        <f>IF(kwantylowa!$L47=DB$1,'wg H_Lorenc'!$L47,0)</f>
        <v>0</v>
      </c>
      <c r="DM141" s="215">
        <f>IF(kwantylowa!$M47=DB$1,'wg H_Lorenc'!$M47,0)</f>
        <v>6</v>
      </c>
      <c r="DO141" s="215">
        <f>IF(kwantylowa!$B47=DO$1,'wg H_Lorenc'!$B47,0)</f>
        <v>0</v>
      </c>
      <c r="DP141" s="215">
        <f>IF(kwantylowa!$C47=DO$1,'wg H_Lorenc'!$C47,0)</f>
        <v>0</v>
      </c>
      <c r="DQ141" s="215">
        <f>IF(kwantylowa!$D47=DO$1,'wg H_Lorenc'!$D47,0)</f>
        <v>0</v>
      </c>
      <c r="DR141" s="215">
        <f>IF(kwantylowa!$E47=DO$1,'wg H_Lorenc'!$E47,0)</f>
        <v>0</v>
      </c>
      <c r="DS141" s="215">
        <f>IF(kwantylowa!$F47=DO$1,'wg H_Lorenc'!$F47,0)</f>
        <v>6</v>
      </c>
      <c r="DT141" s="215">
        <f>IF(kwantylowa!$G47=DO$1,'wg H_Lorenc'!$G47,0)</f>
        <v>0</v>
      </c>
      <c r="DU141" s="215">
        <f>IF(kwantylowa!$H47=DO$1,'wg H_Lorenc'!$H47,0)</f>
        <v>0</v>
      </c>
      <c r="DV141" s="215">
        <f>IF(kwantylowa!$I47=DO$1,'wg H_Lorenc'!$I47,0)</f>
        <v>0</v>
      </c>
      <c r="DW141" s="215">
        <f>IF(kwantylowa!$J47=DO$1,'wg H_Lorenc'!$J47,0)</f>
        <v>0</v>
      </c>
      <c r="DX141" s="215">
        <f>IF(kwantylowa!$K47=DO$1,'wg H_Lorenc'!$K47,0)</f>
        <v>0</v>
      </c>
      <c r="DY141" s="215">
        <f>IF(kwantylowa!$L47=DO$1,'wg H_Lorenc'!$L47,0)</f>
        <v>0</v>
      </c>
      <c r="DZ141" s="215">
        <f>IF(kwantylowa!$M47=DO$1,'wg H_Lorenc'!$M47,0)</f>
        <v>0</v>
      </c>
      <c r="EB141" s="215">
        <f>IF(kwantylowa!$B47=EB$1,'wg H_Lorenc'!$B47,0)</f>
        <v>10</v>
      </c>
      <c r="EC141" s="215">
        <f>IF(kwantylowa!$C47=EB$1,'wg H_Lorenc'!$C47,0)</f>
        <v>0</v>
      </c>
      <c r="ED141" s="215">
        <f>IF(kwantylowa!$D47=EB$1,'wg H_Lorenc'!$D47,0)</f>
        <v>0</v>
      </c>
      <c r="EE141" s="215">
        <f>IF(kwantylowa!$E47=EB$1,'wg H_Lorenc'!$E47,0)</f>
        <v>7</v>
      </c>
      <c r="EF141" s="215">
        <f>IF(kwantylowa!$F47=EB$1,'wg H_Lorenc'!$F47,0)</f>
        <v>0</v>
      </c>
      <c r="EG141" s="215">
        <f>IF(kwantylowa!$G47=EB$1,'wg H_Lorenc'!$G47,0)</f>
        <v>0</v>
      </c>
      <c r="EH141" s="215">
        <f>IF(kwantylowa!$H47=EB$1,'wg H_Lorenc'!$H47,0)</f>
        <v>0</v>
      </c>
      <c r="EI141" s="215">
        <f>IF(kwantylowa!$I47=EB$1,'wg H_Lorenc'!$I47,0)</f>
        <v>0</v>
      </c>
      <c r="EJ141" s="215">
        <f>IF(kwantylowa!$J47=EB$1,'wg H_Lorenc'!$J47,0)</f>
        <v>0</v>
      </c>
      <c r="EK141" s="215">
        <f>IF(kwantylowa!$K47=EB$1,'wg H_Lorenc'!$K47,0)</f>
        <v>0</v>
      </c>
      <c r="EL141" s="215">
        <f>IF(kwantylowa!$L47=EB$1,'wg H_Lorenc'!$L47,0)</f>
        <v>0</v>
      </c>
      <c r="EM141" s="215">
        <f>IF(kwantylowa!$M47=EB$1,'wg H_Lorenc'!$M47,0)</f>
        <v>0</v>
      </c>
    </row>
    <row r="142" spans="1:143" ht="12.75">
      <c r="A142" s="133">
        <f>'w-wa'!A47</f>
        <v>1824</v>
      </c>
      <c r="B142" s="215">
        <f>IF(kwantylowa!B48=$A$1,'wg H_Lorenc'!B48,0)</f>
        <v>0</v>
      </c>
      <c r="C142" s="215">
        <f>IF(kwantylowa!C48=$A$1,'wg H_Lorenc'!C48,0)</f>
        <v>0</v>
      </c>
      <c r="D142" s="215">
        <f>IF(kwantylowa!D48=$A$1,'wg H_Lorenc'!D48,0)</f>
        <v>0</v>
      </c>
      <c r="E142" s="215">
        <f>IF(kwantylowa!E48=$A$1,'wg H_Lorenc'!E48,0)</f>
        <v>0</v>
      </c>
      <c r="F142" s="215">
        <f>IF(kwantylowa!F48=$A$1,'wg H_Lorenc'!F48,0)</f>
        <v>0</v>
      </c>
      <c r="G142" s="215">
        <f>IF(kwantylowa!G48=$A$1,'wg H_Lorenc'!G48,0)</f>
        <v>0</v>
      </c>
      <c r="H142" s="215">
        <f>IF(kwantylowa!H48=$A$1,'wg H_Lorenc'!H48,0)</f>
        <v>0</v>
      </c>
      <c r="I142" s="215">
        <f>IF(kwantylowa!I48=$A$1,'wg H_Lorenc'!I48,0)</f>
        <v>0</v>
      </c>
      <c r="J142" s="215">
        <f>IF(kwantylowa!J48=$A$1,'wg H_Lorenc'!J48,0)</f>
        <v>2</v>
      </c>
      <c r="K142" s="215">
        <f>IF(kwantylowa!K48=$A$1,'wg H_Lorenc'!K48,0)</f>
        <v>0</v>
      </c>
      <c r="L142" s="215">
        <f>IF(kwantylowa!L48=$A$1,'wg H_Lorenc'!L48,0)</f>
        <v>0</v>
      </c>
      <c r="M142" s="215">
        <f>IF(kwantylowa!M48=$A$1,'wg H_Lorenc'!M48,0)</f>
        <v>0</v>
      </c>
      <c r="O142" s="215">
        <f>IF(kwantylowa!$B48=O$1,'wg H_Lorenc'!$B48,0)</f>
        <v>0</v>
      </c>
      <c r="P142" s="215">
        <f>IF(kwantylowa!$C48=O$1,'wg H_Lorenc'!$C48,0)</f>
        <v>0</v>
      </c>
      <c r="Q142" s="215">
        <f>IF(kwantylowa!$D48=O$1,'wg H_Lorenc'!$D48,0)</f>
        <v>0</v>
      </c>
      <c r="R142" s="215">
        <f>IF(kwantylowa!$E48=O$1,'wg H_Lorenc'!$E48,0)</f>
        <v>0</v>
      </c>
      <c r="S142" s="215">
        <f>IF(kwantylowa!$F48=O$1,'wg H_Lorenc'!$F48,0)</f>
        <v>0</v>
      </c>
      <c r="T142" s="215">
        <f>IF(kwantylowa!$G48=O$1,'wg H_Lorenc'!$G48,0)</f>
        <v>0</v>
      </c>
      <c r="U142" s="215">
        <f>IF(kwantylowa!$H48=O$1,'wg H_Lorenc'!$H48,0)</f>
        <v>0</v>
      </c>
      <c r="V142" s="215">
        <f>IF(kwantylowa!$I48=O$1,'wg H_Lorenc'!$I48,0)</f>
        <v>0</v>
      </c>
      <c r="W142" s="215">
        <f>IF(kwantylowa!$J48=O$1,'wg H_Lorenc'!$J48,0)</f>
        <v>0</v>
      </c>
      <c r="X142" s="215">
        <f>IF(kwantylowa!$K48=O$1,'wg H_Lorenc'!$K48,0)</f>
        <v>0</v>
      </c>
      <c r="Y142" s="215">
        <f>IF(kwantylowa!$L48=O$1,'wg H_Lorenc'!$L48,0)</f>
        <v>0</v>
      </c>
      <c r="Z142" s="215">
        <f>IF(kwantylowa!$M48=O$1,'wg H_Lorenc'!$M48,0)</f>
        <v>3</v>
      </c>
      <c r="AB142" s="215">
        <f>IF(kwantylowa!$B48=AB$1,'wg H_Lorenc'!$B48,0)</f>
        <v>0</v>
      </c>
      <c r="AC142" s="215">
        <f>IF(kwantylowa!$C48=AB$1,'wg H_Lorenc'!$C48,0)</f>
        <v>0</v>
      </c>
      <c r="AD142" s="215">
        <f>IF(kwantylowa!$D48=AB$1,'wg H_Lorenc'!$D48,0)</f>
        <v>0</v>
      </c>
      <c r="AE142" s="215">
        <f>IF(kwantylowa!$E48=AB$1,'wg H_Lorenc'!$E48,0)</f>
        <v>0</v>
      </c>
      <c r="AF142" s="215">
        <f>IF(kwantylowa!$F48=AB$1,'wg H_Lorenc'!$F48,0)</f>
        <v>0</v>
      </c>
      <c r="AG142" s="215">
        <f>IF(kwantylowa!$G48=AB$1,'wg H_Lorenc'!$G48,0)</f>
        <v>0</v>
      </c>
      <c r="AH142" s="215">
        <f>IF(kwantylowa!$H48=AB$1,'wg H_Lorenc'!$H48,0)</f>
        <v>0</v>
      </c>
      <c r="AI142" s="215">
        <f>IF(kwantylowa!$I48=AB$1,'wg H_Lorenc'!$I48,0)</f>
        <v>0</v>
      </c>
      <c r="AJ142" s="215">
        <f>IF(kwantylowa!$J48=AB$1,'wg H_Lorenc'!$J48,0)</f>
        <v>0</v>
      </c>
      <c r="AK142" s="215">
        <f>IF(kwantylowa!$K48=AB$1,'wg H_Lorenc'!$K48,0)</f>
        <v>0</v>
      </c>
      <c r="AL142" s="215">
        <f>IF(kwantylowa!$L48=AB$1,'wg H_Lorenc'!$L48,0)</f>
        <v>0</v>
      </c>
      <c r="AM142" s="215">
        <f>IF(kwantylowa!$M48=AB$1,'wg H_Lorenc'!$M48,0)</f>
        <v>0</v>
      </c>
      <c r="AO142" s="215">
        <f>IF(kwantylowa!$B48=AO$1,'wg H_Lorenc'!$B48,0)</f>
        <v>0</v>
      </c>
      <c r="AP142" s="215">
        <f>IF(kwantylowa!$C48=AO$1,'wg H_Lorenc'!$C48,0)</f>
        <v>0</v>
      </c>
      <c r="AQ142" s="215">
        <f>IF(kwantylowa!$D48=AO$1,'wg H_Lorenc'!$D48,0)</f>
        <v>0</v>
      </c>
      <c r="AR142" s="215">
        <f>IF(kwantylowa!$E48=AO$1,'wg H_Lorenc'!$E48,0)</f>
        <v>0</v>
      </c>
      <c r="AS142" s="215">
        <f>IF(kwantylowa!$F48=AO$1,'wg H_Lorenc'!$F48,0)</f>
        <v>0</v>
      </c>
      <c r="AT142" s="215">
        <f>IF(kwantylowa!$G48=AO$1,'wg H_Lorenc'!$G48,0)</f>
        <v>0</v>
      </c>
      <c r="AU142" s="215">
        <f>IF(kwantylowa!$H48=AO$1,'wg H_Lorenc'!$H48,0)</f>
        <v>0</v>
      </c>
      <c r="AV142" s="215">
        <f>IF(kwantylowa!$I48=AO$1,'wg H_Lorenc'!$I48,0)</f>
        <v>0</v>
      </c>
      <c r="AW142" s="215">
        <f>IF(kwantylowa!$J48=AO$1,'wg H_Lorenc'!$J48,0)</f>
        <v>0</v>
      </c>
      <c r="AX142" s="215">
        <f>IF(kwantylowa!$K48=AO$1,'wg H_Lorenc'!$K48,0)</f>
        <v>5</v>
      </c>
      <c r="AY142" s="215">
        <f>IF(kwantylowa!$L48=AO$1,'wg H_Lorenc'!$L48,0)</f>
        <v>0</v>
      </c>
      <c r="AZ142" s="215">
        <f>IF(kwantylowa!$M48=AO$1,'wg H_Lorenc'!$M48,0)</f>
        <v>0</v>
      </c>
      <c r="BB142" s="215">
        <f>IF(kwantylowa!$B48=BB$1,'wg H_Lorenc'!$B48,0)</f>
        <v>0</v>
      </c>
      <c r="BC142" s="215">
        <f>IF(kwantylowa!$C48=BB$1,'wg H_Lorenc'!$C48,0)</f>
        <v>0</v>
      </c>
      <c r="BD142" s="215">
        <f>IF(kwantylowa!$D48=BB$1,'wg H_Lorenc'!$D48,0)</f>
        <v>0</v>
      </c>
      <c r="BE142" s="215">
        <f>IF(kwantylowa!$E48=BB$1,'wg H_Lorenc'!$E48,0)</f>
        <v>0</v>
      </c>
      <c r="BF142" s="215">
        <f>IF(kwantylowa!$F48=BB$1,'wg H_Lorenc'!$F48,0)</f>
        <v>0</v>
      </c>
      <c r="BG142" s="215">
        <f>IF(kwantylowa!$G48=BB$1,'wg H_Lorenc'!$G48,0)</f>
        <v>0</v>
      </c>
      <c r="BH142" s="215">
        <f>IF(kwantylowa!$H48=BB$1,'wg H_Lorenc'!$H48,0)</f>
        <v>0</v>
      </c>
      <c r="BI142" s="215">
        <f>IF(kwantylowa!$I48=BB$1,'wg H_Lorenc'!$I48,0)</f>
        <v>0</v>
      </c>
      <c r="BJ142" s="215">
        <f>IF(kwantylowa!$J48=BB$1,'wg H_Lorenc'!$J48,0)</f>
        <v>0</v>
      </c>
      <c r="BK142" s="215">
        <f>IF(kwantylowa!$K48=BB$1,'wg H_Lorenc'!$K48,0)</f>
        <v>0</v>
      </c>
      <c r="BL142" s="215">
        <f>IF(kwantylowa!$L48=BB$1,'wg H_Lorenc'!$L48,0)</f>
        <v>0</v>
      </c>
      <c r="BM142" s="215">
        <f>IF(kwantylowa!$M48=BB$1,'wg H_Lorenc'!$M48,0)</f>
        <v>0</v>
      </c>
      <c r="BO142" s="215">
        <f>IF(kwantylowa!$B48=BO$1,'wg H_Lorenc'!$B48,0)</f>
        <v>0</v>
      </c>
      <c r="BP142" s="215">
        <f>IF(kwantylowa!$C48=BO$1,'wg H_Lorenc'!$C48,0)</f>
        <v>5</v>
      </c>
      <c r="BQ142" s="215">
        <f>IF(kwantylowa!$D48=BO$1,'wg H_Lorenc'!$D48,0)</f>
        <v>0</v>
      </c>
      <c r="BR142" s="215">
        <f>IF(kwantylowa!$E48=BO$1,'wg H_Lorenc'!$E48,0)</f>
        <v>0</v>
      </c>
      <c r="BS142" s="215">
        <f>IF(kwantylowa!$F48=BO$1,'wg H_Lorenc'!$F48,0)</f>
        <v>0</v>
      </c>
      <c r="BT142" s="215">
        <f>IF(kwantylowa!$G48=BO$1,'wg H_Lorenc'!$G48,0)</f>
        <v>0</v>
      </c>
      <c r="BU142" s="215">
        <f>IF(kwantylowa!$H48=BO$1,'wg H_Lorenc'!$H48,0)</f>
        <v>0</v>
      </c>
      <c r="BV142" s="215">
        <f>IF(kwantylowa!$I48=BO$1,'wg H_Lorenc'!$I48,0)</f>
        <v>6</v>
      </c>
      <c r="BW142" s="215">
        <f>IF(kwantylowa!$J48=BO$1,'wg H_Lorenc'!$J48,0)</f>
        <v>0</v>
      </c>
      <c r="BX142" s="215">
        <f>IF(kwantylowa!$K48=BO$1,'wg H_Lorenc'!$K48,0)</f>
        <v>0</v>
      </c>
      <c r="BY142" s="215">
        <f>IF(kwantylowa!$L48=BO$1,'wg H_Lorenc'!$L48,0)</f>
        <v>5</v>
      </c>
      <c r="BZ142" s="215">
        <f>IF(kwantylowa!$M48=BO$1,'wg H_Lorenc'!$M48,0)</f>
        <v>0</v>
      </c>
      <c r="CB142" s="215">
        <f>IF(kwantylowa!$B48=CB$1,'wg H_Lorenc'!$B48,0)</f>
        <v>5</v>
      </c>
      <c r="CC142" s="215">
        <f>IF(kwantylowa!$C48=CB$1,'wg H_Lorenc'!$C48,0)</f>
        <v>0</v>
      </c>
      <c r="CD142" s="215">
        <f>IF(kwantylowa!$D48=CB$1,'wg H_Lorenc'!$D48,0)</f>
        <v>5</v>
      </c>
      <c r="CE142" s="215">
        <f>IF(kwantylowa!$E48=CB$1,'wg H_Lorenc'!$E48,0)</f>
        <v>0</v>
      </c>
      <c r="CF142" s="215">
        <f>IF(kwantylowa!$F48=CB$1,'wg H_Lorenc'!$F48,0)</f>
        <v>0</v>
      </c>
      <c r="CG142" s="215">
        <f>IF(kwantylowa!$G48=CB$1,'wg H_Lorenc'!$G48,0)</f>
        <v>0</v>
      </c>
      <c r="CH142" s="215">
        <f>IF(kwantylowa!$H48=CB$1,'wg H_Lorenc'!$H48,0)</f>
        <v>6</v>
      </c>
      <c r="CI142" s="215">
        <f>IF(kwantylowa!$I48=CB$1,'wg H_Lorenc'!$I48,0)</f>
        <v>0</v>
      </c>
      <c r="CJ142" s="215">
        <f>IF(kwantylowa!$J48=CB$1,'wg H_Lorenc'!$J48,0)</f>
        <v>0</v>
      </c>
      <c r="CK142" s="215">
        <f>IF(kwantylowa!$K48=CB$1,'wg H_Lorenc'!$K48,0)</f>
        <v>0</v>
      </c>
      <c r="CL142" s="215">
        <f>IF(kwantylowa!$L48=CB$1,'wg H_Lorenc'!$L48,0)</f>
        <v>0</v>
      </c>
      <c r="CM142" s="215">
        <f>IF(kwantylowa!$M48=CB$1,'wg H_Lorenc'!$M48,0)</f>
        <v>0</v>
      </c>
      <c r="CO142" s="215">
        <f>IF(kwantylowa!$B48=CO$1,'wg H_Lorenc'!$B48,0)</f>
        <v>0</v>
      </c>
      <c r="CP142" s="215">
        <f>IF(kwantylowa!$C48=CO$1,'wg H_Lorenc'!$C48,0)</f>
        <v>0</v>
      </c>
      <c r="CQ142" s="215">
        <f>IF(kwantylowa!$D48=CO$1,'wg H_Lorenc'!$D48,0)</f>
        <v>0</v>
      </c>
      <c r="CR142" s="215">
        <f>IF(kwantylowa!$E48=CO$1,'wg H_Lorenc'!$E48,0)</f>
        <v>0</v>
      </c>
      <c r="CS142" s="215">
        <f>IF(kwantylowa!$F48=CO$1,'wg H_Lorenc'!$F48,0)</f>
        <v>0</v>
      </c>
      <c r="CT142" s="215">
        <f>IF(kwantylowa!$G48=CO$1,'wg H_Lorenc'!$G48,0)</f>
        <v>0</v>
      </c>
      <c r="CU142" s="215">
        <f>IF(kwantylowa!$H48=CO$1,'wg H_Lorenc'!$H48,0)</f>
        <v>0</v>
      </c>
      <c r="CV142" s="215">
        <f>IF(kwantylowa!$I48=CO$1,'wg H_Lorenc'!$I48,0)</f>
        <v>0</v>
      </c>
      <c r="CW142" s="215">
        <f>IF(kwantylowa!$J48=CO$1,'wg H_Lorenc'!$J48,0)</f>
        <v>0</v>
      </c>
      <c r="CX142" s="215">
        <f>IF(kwantylowa!$K48=CO$1,'wg H_Lorenc'!$K48,0)</f>
        <v>0</v>
      </c>
      <c r="CY142" s="215">
        <f>IF(kwantylowa!$L48=CO$1,'wg H_Lorenc'!$L48,0)</f>
        <v>0</v>
      </c>
      <c r="CZ142" s="215">
        <f>IF(kwantylowa!$M48=CO$1,'wg H_Lorenc'!$M48,0)</f>
        <v>0</v>
      </c>
      <c r="DB142" s="215">
        <f>IF(kwantylowa!$B48=DB$1,'wg H_Lorenc'!$B48,0)</f>
        <v>0</v>
      </c>
      <c r="DC142" s="215">
        <f>IF(kwantylowa!$C48=DB$1,'wg H_Lorenc'!$C48,0)</f>
        <v>0</v>
      </c>
      <c r="DD142" s="215">
        <f>IF(kwantylowa!$D48=DB$1,'wg H_Lorenc'!$D48,0)</f>
        <v>0</v>
      </c>
      <c r="DE142" s="215">
        <f>IF(kwantylowa!$E48=DB$1,'wg H_Lorenc'!$E48,0)</f>
        <v>6</v>
      </c>
      <c r="DF142" s="215">
        <f>IF(kwantylowa!$F48=DB$1,'wg H_Lorenc'!$F48,0)</f>
        <v>0</v>
      </c>
      <c r="DG142" s="215">
        <f>IF(kwantylowa!$G48=DB$1,'wg H_Lorenc'!$G48,0)</f>
        <v>0</v>
      </c>
      <c r="DH142" s="215">
        <f>IF(kwantylowa!$H48=DB$1,'wg H_Lorenc'!$H48,0)</f>
        <v>0</v>
      </c>
      <c r="DI142" s="215">
        <f>IF(kwantylowa!$I48=DB$1,'wg H_Lorenc'!$I48,0)</f>
        <v>0</v>
      </c>
      <c r="DJ142" s="215">
        <f>IF(kwantylowa!$J48=DB$1,'wg H_Lorenc'!$J48,0)</f>
        <v>0</v>
      </c>
      <c r="DK142" s="215">
        <f>IF(kwantylowa!$K48=DB$1,'wg H_Lorenc'!$K48,0)</f>
        <v>0</v>
      </c>
      <c r="DL142" s="215">
        <f>IF(kwantylowa!$L48=DB$1,'wg H_Lorenc'!$L48,0)</f>
        <v>0</v>
      </c>
      <c r="DM142" s="215">
        <f>IF(kwantylowa!$M48=DB$1,'wg H_Lorenc'!$M48,0)</f>
        <v>0</v>
      </c>
      <c r="DO142" s="215">
        <f>IF(kwantylowa!$B48=DO$1,'wg H_Lorenc'!$B48,0)</f>
        <v>0</v>
      </c>
      <c r="DP142" s="215">
        <f>IF(kwantylowa!$C48=DO$1,'wg H_Lorenc'!$C48,0)</f>
        <v>0</v>
      </c>
      <c r="DQ142" s="215">
        <f>IF(kwantylowa!$D48=DO$1,'wg H_Lorenc'!$D48,0)</f>
        <v>0</v>
      </c>
      <c r="DR142" s="215">
        <f>IF(kwantylowa!$E48=DO$1,'wg H_Lorenc'!$E48,0)</f>
        <v>0</v>
      </c>
      <c r="DS142" s="215">
        <f>IF(kwantylowa!$F48=DO$1,'wg H_Lorenc'!$F48,0)</f>
        <v>0</v>
      </c>
      <c r="DT142" s="215">
        <f>IF(kwantylowa!$G48=DO$1,'wg H_Lorenc'!$G48,0)</f>
        <v>7</v>
      </c>
      <c r="DU142" s="215">
        <f>IF(kwantylowa!$H48=DO$1,'wg H_Lorenc'!$H48,0)</f>
        <v>0</v>
      </c>
      <c r="DV142" s="215">
        <f>IF(kwantylowa!$I48=DO$1,'wg H_Lorenc'!$I48,0)</f>
        <v>0</v>
      </c>
      <c r="DW142" s="215">
        <f>IF(kwantylowa!$J48=DO$1,'wg H_Lorenc'!$J48,0)</f>
        <v>0</v>
      </c>
      <c r="DX142" s="215">
        <f>IF(kwantylowa!$K48=DO$1,'wg H_Lorenc'!$K48,0)</f>
        <v>0</v>
      </c>
      <c r="DY142" s="215">
        <f>IF(kwantylowa!$L48=DO$1,'wg H_Lorenc'!$L48,0)</f>
        <v>0</v>
      </c>
      <c r="DZ142" s="215">
        <f>IF(kwantylowa!$M48=DO$1,'wg H_Lorenc'!$M48,0)</f>
        <v>0</v>
      </c>
      <c r="EB142" s="215">
        <f>IF(kwantylowa!$B48=EB$1,'wg H_Lorenc'!$B48,0)</f>
        <v>0</v>
      </c>
      <c r="EC142" s="215">
        <f>IF(kwantylowa!$C48=EB$1,'wg H_Lorenc'!$C48,0)</f>
        <v>0</v>
      </c>
      <c r="ED142" s="215">
        <f>IF(kwantylowa!$D48=EB$1,'wg H_Lorenc'!$D48,0)</f>
        <v>0</v>
      </c>
      <c r="EE142" s="215">
        <f>IF(kwantylowa!$E48=EB$1,'wg H_Lorenc'!$E48,0)</f>
        <v>0</v>
      </c>
      <c r="EF142" s="215">
        <f>IF(kwantylowa!$F48=EB$1,'wg H_Lorenc'!$F48,0)</f>
        <v>8</v>
      </c>
      <c r="EG142" s="215">
        <f>IF(kwantylowa!$G48=EB$1,'wg H_Lorenc'!$G48,0)</f>
        <v>0</v>
      </c>
      <c r="EH142" s="215">
        <f>IF(kwantylowa!$H48=EB$1,'wg H_Lorenc'!$H48,0)</f>
        <v>0</v>
      </c>
      <c r="EI142" s="215">
        <f>IF(kwantylowa!$I48=EB$1,'wg H_Lorenc'!$I48,0)</f>
        <v>0</v>
      </c>
      <c r="EJ142" s="215">
        <f>IF(kwantylowa!$J48=EB$1,'wg H_Lorenc'!$J48,0)</f>
        <v>0</v>
      </c>
      <c r="EK142" s="215">
        <f>IF(kwantylowa!$K48=EB$1,'wg H_Lorenc'!$K48,0)</f>
        <v>0</v>
      </c>
      <c r="EL142" s="215">
        <f>IF(kwantylowa!$L48=EB$1,'wg H_Lorenc'!$L48,0)</f>
        <v>0</v>
      </c>
      <c r="EM142" s="215">
        <f>IF(kwantylowa!$M48=EB$1,'wg H_Lorenc'!$M48,0)</f>
        <v>0</v>
      </c>
    </row>
    <row r="143" spans="1:143" ht="12.75">
      <c r="A143" s="133">
        <f>'w-wa'!A48</f>
        <v>1825</v>
      </c>
      <c r="B143" s="215">
        <f>IF(kwantylowa!B49=$A$1,'wg H_Lorenc'!B49,0)</f>
        <v>0</v>
      </c>
      <c r="C143" s="215">
        <f>IF(kwantylowa!C49=$A$1,'wg H_Lorenc'!C49,0)</f>
        <v>0</v>
      </c>
      <c r="D143" s="215">
        <f>IF(kwantylowa!D49=$A$1,'wg H_Lorenc'!D49,0)</f>
        <v>0</v>
      </c>
      <c r="E143" s="215">
        <f>IF(kwantylowa!E49=$A$1,'wg H_Lorenc'!E49,0)</f>
        <v>0</v>
      </c>
      <c r="F143" s="215">
        <f>IF(kwantylowa!F49=$A$1,'wg H_Lorenc'!F49,0)</f>
        <v>0</v>
      </c>
      <c r="G143" s="215">
        <f>IF(kwantylowa!G49=$A$1,'wg H_Lorenc'!G49,0)</f>
        <v>0</v>
      </c>
      <c r="H143" s="215">
        <f>IF(kwantylowa!H49=$A$1,'wg H_Lorenc'!H49,0)</f>
        <v>0</v>
      </c>
      <c r="I143" s="215">
        <f>IF(kwantylowa!I49=$A$1,'wg H_Lorenc'!I49,0)</f>
        <v>0</v>
      </c>
      <c r="J143" s="215">
        <f>IF(kwantylowa!J49=$A$1,'wg H_Lorenc'!J49,0)</f>
        <v>0</v>
      </c>
      <c r="K143" s="215">
        <f>IF(kwantylowa!K49=$A$1,'wg H_Lorenc'!K49,0)</f>
        <v>0</v>
      </c>
      <c r="L143" s="215">
        <f>IF(kwantylowa!L49=$A$1,'wg H_Lorenc'!L49,0)</f>
        <v>0</v>
      </c>
      <c r="M143" s="215">
        <f>IF(kwantylowa!M49=$A$1,'wg H_Lorenc'!M49,0)</f>
        <v>3</v>
      </c>
      <c r="O143" s="215">
        <f>IF(kwantylowa!$B49=O$1,'wg H_Lorenc'!$B49,0)</f>
        <v>0</v>
      </c>
      <c r="P143" s="215">
        <f>IF(kwantylowa!$C49=O$1,'wg H_Lorenc'!$C49,0)</f>
        <v>0</v>
      </c>
      <c r="Q143" s="215">
        <f>IF(kwantylowa!$D49=O$1,'wg H_Lorenc'!$D49,0)</f>
        <v>0</v>
      </c>
      <c r="R143" s="215">
        <f>IF(kwantylowa!$E49=O$1,'wg H_Lorenc'!$E49,0)</f>
        <v>0</v>
      </c>
      <c r="S143" s="215">
        <f>IF(kwantylowa!$F49=O$1,'wg H_Lorenc'!$F49,0)</f>
        <v>0</v>
      </c>
      <c r="T143" s="215">
        <f>IF(kwantylowa!$G49=O$1,'wg H_Lorenc'!$G49,0)</f>
        <v>0</v>
      </c>
      <c r="U143" s="215">
        <f>IF(kwantylowa!$H49=O$1,'wg H_Lorenc'!$H49,0)</f>
        <v>0</v>
      </c>
      <c r="V143" s="215">
        <f>IF(kwantylowa!$I49=O$1,'wg H_Lorenc'!$I49,0)</f>
        <v>0</v>
      </c>
      <c r="W143" s="215">
        <f>IF(kwantylowa!$J49=O$1,'wg H_Lorenc'!$J49,0)</f>
        <v>0</v>
      </c>
      <c r="X143" s="215">
        <f>IF(kwantylowa!$K49=O$1,'wg H_Lorenc'!$K49,0)</f>
        <v>0</v>
      </c>
      <c r="Y143" s="215">
        <f>IF(kwantylowa!$L49=O$1,'wg H_Lorenc'!$L49,0)</f>
        <v>3</v>
      </c>
      <c r="Z143" s="215">
        <f>IF(kwantylowa!$M49=O$1,'wg H_Lorenc'!$M49,0)</f>
        <v>0</v>
      </c>
      <c r="AB143" s="215">
        <f>IF(kwantylowa!$B49=AB$1,'wg H_Lorenc'!$B49,0)</f>
        <v>0</v>
      </c>
      <c r="AC143" s="215">
        <f>IF(kwantylowa!$C49=AB$1,'wg H_Lorenc'!$C49,0)</f>
        <v>0</v>
      </c>
      <c r="AD143" s="215">
        <f>IF(kwantylowa!$D49=AB$1,'wg H_Lorenc'!$D49,0)</f>
        <v>0</v>
      </c>
      <c r="AE143" s="215">
        <f>IF(kwantylowa!$E49=AB$1,'wg H_Lorenc'!$E49,0)</f>
        <v>0</v>
      </c>
      <c r="AF143" s="215">
        <f>IF(kwantylowa!$F49=AB$1,'wg H_Lorenc'!$F49,0)</f>
        <v>0</v>
      </c>
      <c r="AG143" s="215">
        <f>IF(kwantylowa!$G49=AB$1,'wg H_Lorenc'!$G49,0)</f>
        <v>0</v>
      </c>
      <c r="AH143" s="215">
        <f>IF(kwantylowa!$H49=AB$1,'wg H_Lorenc'!$H49,0)</f>
        <v>0</v>
      </c>
      <c r="AI143" s="215">
        <f>IF(kwantylowa!$I49=AB$1,'wg H_Lorenc'!$I49,0)</f>
        <v>0</v>
      </c>
      <c r="AJ143" s="215">
        <f>IF(kwantylowa!$J49=AB$1,'wg H_Lorenc'!$J49,0)</f>
        <v>0</v>
      </c>
      <c r="AK143" s="215">
        <f>IF(kwantylowa!$K49=AB$1,'wg H_Lorenc'!$K49,0)</f>
        <v>0</v>
      </c>
      <c r="AL143" s="215">
        <f>IF(kwantylowa!$L49=AB$1,'wg H_Lorenc'!$L49,0)</f>
        <v>0</v>
      </c>
      <c r="AM143" s="215">
        <f>IF(kwantylowa!$M49=AB$1,'wg H_Lorenc'!$M49,0)</f>
        <v>0</v>
      </c>
      <c r="AO143" s="215">
        <f>IF(kwantylowa!$B49=AO$1,'wg H_Lorenc'!$B49,0)</f>
        <v>0</v>
      </c>
      <c r="AP143" s="215">
        <f>IF(kwantylowa!$C49=AO$1,'wg H_Lorenc'!$C49,0)</f>
        <v>0</v>
      </c>
      <c r="AQ143" s="215">
        <f>IF(kwantylowa!$D49=AO$1,'wg H_Lorenc'!$D49,0)</f>
        <v>0</v>
      </c>
      <c r="AR143" s="215">
        <f>IF(kwantylowa!$E49=AO$1,'wg H_Lorenc'!$E49,0)</f>
        <v>0</v>
      </c>
      <c r="AS143" s="215">
        <f>IF(kwantylowa!$F49=AO$1,'wg H_Lorenc'!$F49,0)</f>
        <v>0</v>
      </c>
      <c r="AT143" s="215">
        <f>IF(kwantylowa!$G49=AO$1,'wg H_Lorenc'!$G49,0)</f>
        <v>0</v>
      </c>
      <c r="AU143" s="215">
        <f>IF(kwantylowa!$H49=AO$1,'wg H_Lorenc'!$H49,0)</f>
        <v>0</v>
      </c>
      <c r="AV143" s="215">
        <f>IF(kwantylowa!$I49=AO$1,'wg H_Lorenc'!$I49,0)</f>
        <v>0</v>
      </c>
      <c r="AW143" s="215">
        <f>IF(kwantylowa!$J49=AO$1,'wg H_Lorenc'!$J49,0)</f>
        <v>0</v>
      </c>
      <c r="AX143" s="215">
        <f>IF(kwantylowa!$K49=AO$1,'wg H_Lorenc'!$K49,0)</f>
        <v>0</v>
      </c>
      <c r="AY143" s="215">
        <f>IF(kwantylowa!$L49=AO$1,'wg H_Lorenc'!$L49,0)</f>
        <v>0</v>
      </c>
      <c r="AZ143" s="215">
        <f>IF(kwantylowa!$M49=AO$1,'wg H_Lorenc'!$M49,0)</f>
        <v>0</v>
      </c>
      <c r="BB143" s="215">
        <f>IF(kwantylowa!$B49=BB$1,'wg H_Lorenc'!$B49,0)</f>
        <v>0</v>
      </c>
      <c r="BC143" s="215">
        <f>IF(kwantylowa!$C49=BB$1,'wg H_Lorenc'!$C49,0)</f>
        <v>0</v>
      </c>
      <c r="BD143" s="215">
        <f>IF(kwantylowa!$D49=BB$1,'wg H_Lorenc'!$D49,0)</f>
        <v>0</v>
      </c>
      <c r="BE143" s="215">
        <f>IF(kwantylowa!$E49=BB$1,'wg H_Lorenc'!$E49,0)</f>
        <v>0</v>
      </c>
      <c r="BF143" s="215">
        <f>IF(kwantylowa!$F49=BB$1,'wg H_Lorenc'!$F49,0)</f>
        <v>0</v>
      </c>
      <c r="BG143" s="215">
        <f>IF(kwantylowa!$G49=BB$1,'wg H_Lorenc'!$G49,0)</f>
        <v>6</v>
      </c>
      <c r="BH143" s="215">
        <f>IF(kwantylowa!$H49=BB$1,'wg H_Lorenc'!$H49,0)</f>
        <v>0</v>
      </c>
      <c r="BI143" s="215">
        <f>IF(kwantylowa!$I49=BB$1,'wg H_Lorenc'!$I49,0)</f>
        <v>0</v>
      </c>
      <c r="BJ143" s="215">
        <f>IF(kwantylowa!$J49=BB$1,'wg H_Lorenc'!$J49,0)</f>
        <v>6</v>
      </c>
      <c r="BK143" s="215">
        <f>IF(kwantylowa!$K49=BB$1,'wg H_Lorenc'!$K49,0)</f>
        <v>5</v>
      </c>
      <c r="BL143" s="215">
        <f>IF(kwantylowa!$L49=BB$1,'wg H_Lorenc'!$L49,0)</f>
        <v>0</v>
      </c>
      <c r="BM143" s="215">
        <f>IF(kwantylowa!$M49=BB$1,'wg H_Lorenc'!$M49,0)</f>
        <v>0</v>
      </c>
      <c r="BO143" s="215">
        <f>IF(kwantylowa!$B49=BO$1,'wg H_Lorenc'!$B49,0)</f>
        <v>4</v>
      </c>
      <c r="BP143" s="215">
        <f>IF(kwantylowa!$C49=BO$1,'wg H_Lorenc'!$C49,0)</f>
        <v>0</v>
      </c>
      <c r="BQ143" s="215">
        <f>IF(kwantylowa!$D49=BO$1,'wg H_Lorenc'!$D49,0)</f>
        <v>0</v>
      </c>
      <c r="BR143" s="215">
        <f>IF(kwantylowa!$E49=BO$1,'wg H_Lorenc'!$E49,0)</f>
        <v>0</v>
      </c>
      <c r="BS143" s="215">
        <f>IF(kwantylowa!$F49=BO$1,'wg H_Lorenc'!$F49,0)</f>
        <v>0</v>
      </c>
      <c r="BT143" s="215">
        <f>IF(kwantylowa!$G49=BO$1,'wg H_Lorenc'!$G49,0)</f>
        <v>0</v>
      </c>
      <c r="BU143" s="215">
        <f>IF(kwantylowa!$H49=BO$1,'wg H_Lorenc'!$H49,0)</f>
        <v>6</v>
      </c>
      <c r="BV143" s="215">
        <f>IF(kwantylowa!$I49=BO$1,'wg H_Lorenc'!$I49,0)</f>
        <v>6</v>
      </c>
      <c r="BW143" s="215">
        <f>IF(kwantylowa!$J49=BO$1,'wg H_Lorenc'!$J49,0)</f>
        <v>0</v>
      </c>
      <c r="BX143" s="215">
        <f>IF(kwantylowa!$K49=BO$1,'wg H_Lorenc'!$K49,0)</f>
        <v>0</v>
      </c>
      <c r="BY143" s="215">
        <f>IF(kwantylowa!$L49=BO$1,'wg H_Lorenc'!$L49,0)</f>
        <v>0</v>
      </c>
      <c r="BZ143" s="215">
        <f>IF(kwantylowa!$M49=BO$1,'wg H_Lorenc'!$M49,0)</f>
        <v>0</v>
      </c>
      <c r="CB143" s="215">
        <f>IF(kwantylowa!$B49=CB$1,'wg H_Lorenc'!$B49,0)</f>
        <v>0</v>
      </c>
      <c r="CC143" s="215">
        <f>IF(kwantylowa!$C49=CB$1,'wg H_Lorenc'!$C49,0)</f>
        <v>0</v>
      </c>
      <c r="CD143" s="215">
        <f>IF(kwantylowa!$D49=CB$1,'wg H_Lorenc'!$D49,0)</f>
        <v>0</v>
      </c>
      <c r="CE143" s="215">
        <f>IF(kwantylowa!$E49=CB$1,'wg H_Lorenc'!$E49,0)</f>
        <v>0</v>
      </c>
      <c r="CF143" s="215">
        <f>IF(kwantylowa!$F49=CB$1,'wg H_Lorenc'!$F49,0)</f>
        <v>0</v>
      </c>
      <c r="CG143" s="215">
        <f>IF(kwantylowa!$G49=CB$1,'wg H_Lorenc'!$G49,0)</f>
        <v>0</v>
      </c>
      <c r="CH143" s="215">
        <f>IF(kwantylowa!$H49=CB$1,'wg H_Lorenc'!$H49,0)</f>
        <v>0</v>
      </c>
      <c r="CI143" s="215">
        <f>IF(kwantylowa!$I49=CB$1,'wg H_Lorenc'!$I49,0)</f>
        <v>0</v>
      </c>
      <c r="CJ143" s="215">
        <f>IF(kwantylowa!$J49=CB$1,'wg H_Lorenc'!$J49,0)</f>
        <v>0</v>
      </c>
      <c r="CK143" s="215">
        <f>IF(kwantylowa!$K49=CB$1,'wg H_Lorenc'!$K49,0)</f>
        <v>0</v>
      </c>
      <c r="CL143" s="215">
        <f>IF(kwantylowa!$L49=CB$1,'wg H_Lorenc'!$L49,0)</f>
        <v>0</v>
      </c>
      <c r="CM143" s="215">
        <f>IF(kwantylowa!$M49=CB$1,'wg H_Lorenc'!$M49,0)</f>
        <v>0</v>
      </c>
      <c r="CO143" s="215">
        <f>IF(kwantylowa!$B49=CO$1,'wg H_Lorenc'!$B49,0)</f>
        <v>0</v>
      </c>
      <c r="CP143" s="215">
        <f>IF(kwantylowa!$C49=CO$1,'wg H_Lorenc'!$C49,0)</f>
        <v>6</v>
      </c>
      <c r="CQ143" s="215">
        <f>IF(kwantylowa!$D49=CO$1,'wg H_Lorenc'!$D49,0)</f>
        <v>0</v>
      </c>
      <c r="CR143" s="215">
        <f>IF(kwantylowa!$E49=CO$1,'wg H_Lorenc'!$E49,0)</f>
        <v>0</v>
      </c>
      <c r="CS143" s="215">
        <f>IF(kwantylowa!$F49=CO$1,'wg H_Lorenc'!$F49,0)</f>
        <v>0</v>
      </c>
      <c r="CT143" s="215">
        <f>IF(kwantylowa!$G49=CO$1,'wg H_Lorenc'!$G49,0)</f>
        <v>0</v>
      </c>
      <c r="CU143" s="215">
        <f>IF(kwantylowa!$H49=CO$1,'wg H_Lorenc'!$H49,0)</f>
        <v>0</v>
      </c>
      <c r="CV143" s="215">
        <f>IF(kwantylowa!$I49=CO$1,'wg H_Lorenc'!$I49,0)</f>
        <v>0</v>
      </c>
      <c r="CW143" s="215">
        <f>IF(kwantylowa!$J49=CO$1,'wg H_Lorenc'!$J49,0)</f>
        <v>0</v>
      </c>
      <c r="CX143" s="215">
        <f>IF(kwantylowa!$K49=CO$1,'wg H_Lorenc'!$K49,0)</f>
        <v>0</v>
      </c>
      <c r="CY143" s="215">
        <f>IF(kwantylowa!$L49=CO$1,'wg H_Lorenc'!$L49,0)</f>
        <v>0</v>
      </c>
      <c r="CZ143" s="215">
        <f>IF(kwantylowa!$M49=CO$1,'wg H_Lorenc'!$M49,0)</f>
        <v>0</v>
      </c>
      <c r="DB143" s="215">
        <f>IF(kwantylowa!$B49=DB$1,'wg H_Lorenc'!$B49,0)</f>
        <v>0</v>
      </c>
      <c r="DC143" s="215">
        <f>IF(kwantylowa!$C49=DB$1,'wg H_Lorenc'!$C49,0)</f>
        <v>0</v>
      </c>
      <c r="DD143" s="215">
        <f>IF(kwantylowa!$D49=DB$1,'wg H_Lorenc'!$D49,0)</f>
        <v>0</v>
      </c>
      <c r="DE143" s="215">
        <f>IF(kwantylowa!$E49=DB$1,'wg H_Lorenc'!$E49,0)</f>
        <v>6</v>
      </c>
      <c r="DF143" s="215">
        <f>IF(kwantylowa!$F49=DB$1,'wg H_Lorenc'!$F49,0)</f>
        <v>6</v>
      </c>
      <c r="DG143" s="215">
        <f>IF(kwantylowa!$G49=DB$1,'wg H_Lorenc'!$G49,0)</f>
        <v>0</v>
      </c>
      <c r="DH143" s="215">
        <f>IF(kwantylowa!$H49=DB$1,'wg H_Lorenc'!$H49,0)</f>
        <v>0</v>
      </c>
      <c r="DI143" s="215">
        <f>IF(kwantylowa!$I49=DB$1,'wg H_Lorenc'!$I49,0)</f>
        <v>0</v>
      </c>
      <c r="DJ143" s="215">
        <f>IF(kwantylowa!$J49=DB$1,'wg H_Lorenc'!$J49,0)</f>
        <v>0</v>
      </c>
      <c r="DK143" s="215">
        <f>IF(kwantylowa!$K49=DB$1,'wg H_Lorenc'!$K49,0)</f>
        <v>0</v>
      </c>
      <c r="DL143" s="215">
        <f>IF(kwantylowa!$L49=DB$1,'wg H_Lorenc'!$L49,0)</f>
        <v>0</v>
      </c>
      <c r="DM143" s="215">
        <f>IF(kwantylowa!$M49=DB$1,'wg H_Lorenc'!$M49,0)</f>
        <v>0</v>
      </c>
      <c r="DO143" s="215">
        <f>IF(kwantylowa!$B49=DO$1,'wg H_Lorenc'!$B49,0)</f>
        <v>0</v>
      </c>
      <c r="DP143" s="215">
        <f>IF(kwantylowa!$C49=DO$1,'wg H_Lorenc'!$C49,0)</f>
        <v>0</v>
      </c>
      <c r="DQ143" s="215">
        <f>IF(kwantylowa!$D49=DO$1,'wg H_Lorenc'!$D49,0)</f>
        <v>0</v>
      </c>
      <c r="DR143" s="215">
        <f>IF(kwantylowa!$E49=DO$1,'wg H_Lorenc'!$E49,0)</f>
        <v>0</v>
      </c>
      <c r="DS143" s="215">
        <f>IF(kwantylowa!$F49=DO$1,'wg H_Lorenc'!$F49,0)</f>
        <v>0</v>
      </c>
      <c r="DT143" s="215">
        <f>IF(kwantylowa!$G49=DO$1,'wg H_Lorenc'!$G49,0)</f>
        <v>0</v>
      </c>
      <c r="DU143" s="215">
        <f>IF(kwantylowa!$H49=DO$1,'wg H_Lorenc'!$H49,0)</f>
        <v>0</v>
      </c>
      <c r="DV143" s="215">
        <f>IF(kwantylowa!$I49=DO$1,'wg H_Lorenc'!$I49,0)</f>
        <v>0</v>
      </c>
      <c r="DW143" s="215">
        <f>IF(kwantylowa!$J49=DO$1,'wg H_Lorenc'!$J49,0)</f>
        <v>0</v>
      </c>
      <c r="DX143" s="215">
        <f>IF(kwantylowa!$K49=DO$1,'wg H_Lorenc'!$K49,0)</f>
        <v>0</v>
      </c>
      <c r="DY143" s="215">
        <f>IF(kwantylowa!$L49=DO$1,'wg H_Lorenc'!$L49,0)</f>
        <v>0</v>
      </c>
      <c r="DZ143" s="215">
        <f>IF(kwantylowa!$M49=DO$1,'wg H_Lorenc'!$M49,0)</f>
        <v>0</v>
      </c>
      <c r="EB143" s="215">
        <f>IF(kwantylowa!$B49=EB$1,'wg H_Lorenc'!$B49,0)</f>
        <v>0</v>
      </c>
      <c r="EC143" s="215">
        <f>IF(kwantylowa!$C49=EB$1,'wg H_Lorenc'!$C49,0)</f>
        <v>0</v>
      </c>
      <c r="ED143" s="215">
        <f>IF(kwantylowa!$D49=EB$1,'wg H_Lorenc'!$D49,0)</f>
        <v>8</v>
      </c>
      <c r="EE143" s="215">
        <f>IF(kwantylowa!$E49=EB$1,'wg H_Lorenc'!$E49,0)</f>
        <v>0</v>
      </c>
      <c r="EF143" s="215">
        <f>IF(kwantylowa!$F49=EB$1,'wg H_Lorenc'!$F49,0)</f>
        <v>0</v>
      </c>
      <c r="EG143" s="215">
        <f>IF(kwantylowa!$G49=EB$1,'wg H_Lorenc'!$G49,0)</f>
        <v>0</v>
      </c>
      <c r="EH143" s="215">
        <f>IF(kwantylowa!$H49=EB$1,'wg H_Lorenc'!$H49,0)</f>
        <v>0</v>
      </c>
      <c r="EI143" s="215">
        <f>IF(kwantylowa!$I49=EB$1,'wg H_Lorenc'!$I49,0)</f>
        <v>0</v>
      </c>
      <c r="EJ143" s="215">
        <f>IF(kwantylowa!$J49=EB$1,'wg H_Lorenc'!$J49,0)</f>
        <v>0</v>
      </c>
      <c r="EK143" s="215">
        <f>IF(kwantylowa!$K49=EB$1,'wg H_Lorenc'!$K49,0)</f>
        <v>0</v>
      </c>
      <c r="EL143" s="215">
        <f>IF(kwantylowa!$L49=EB$1,'wg H_Lorenc'!$L49,0)</f>
        <v>0</v>
      </c>
      <c r="EM143" s="215">
        <f>IF(kwantylowa!$M49=EB$1,'wg H_Lorenc'!$M49,0)</f>
        <v>0</v>
      </c>
    </row>
    <row r="144" spans="1:143" ht="12.75">
      <c r="A144" s="133">
        <f>'w-wa'!A49</f>
        <v>1826</v>
      </c>
      <c r="B144" s="215">
        <f>IF(kwantylowa!B50=$A$1,'wg H_Lorenc'!B50,0)</f>
        <v>0</v>
      </c>
      <c r="C144" s="215">
        <f>IF(kwantylowa!C50=$A$1,'wg H_Lorenc'!C50,0)</f>
        <v>0</v>
      </c>
      <c r="D144" s="215">
        <f>IF(kwantylowa!D50=$A$1,'wg H_Lorenc'!D50,0)</f>
        <v>0</v>
      </c>
      <c r="E144" s="215">
        <f>IF(kwantylowa!E50=$A$1,'wg H_Lorenc'!E50,0)</f>
        <v>0</v>
      </c>
      <c r="F144" s="215">
        <f>IF(kwantylowa!F50=$A$1,'wg H_Lorenc'!F50,0)</f>
        <v>0</v>
      </c>
      <c r="G144" s="215">
        <f>IF(kwantylowa!G50=$A$1,'wg H_Lorenc'!G50,0)</f>
        <v>0</v>
      </c>
      <c r="H144" s="215">
        <f>IF(kwantylowa!H50=$A$1,'wg H_Lorenc'!H50,0)</f>
        <v>3</v>
      </c>
      <c r="I144" s="215">
        <f>IF(kwantylowa!I50=$A$1,'wg H_Lorenc'!I50,0)</f>
        <v>0</v>
      </c>
      <c r="J144" s="215">
        <f>IF(kwantylowa!J50=$A$1,'wg H_Lorenc'!J50,0)</f>
        <v>0</v>
      </c>
      <c r="K144" s="215">
        <f>IF(kwantylowa!K50=$A$1,'wg H_Lorenc'!K50,0)</f>
        <v>0</v>
      </c>
      <c r="L144" s="215">
        <f>IF(kwantylowa!L50=$A$1,'wg H_Lorenc'!L50,0)</f>
        <v>0</v>
      </c>
      <c r="M144" s="215">
        <f>IF(kwantylowa!M50=$A$1,'wg H_Lorenc'!M50,0)</f>
        <v>0</v>
      </c>
      <c r="O144" s="215">
        <f>IF(kwantylowa!$B50=O$1,'wg H_Lorenc'!$B50,0)</f>
        <v>0</v>
      </c>
      <c r="P144" s="215">
        <f>IF(kwantylowa!$C50=O$1,'wg H_Lorenc'!$C50,0)</f>
        <v>0</v>
      </c>
      <c r="Q144" s="215">
        <f>IF(kwantylowa!$D50=O$1,'wg H_Lorenc'!$D50,0)</f>
        <v>0</v>
      </c>
      <c r="R144" s="215">
        <f>IF(kwantylowa!$E50=O$1,'wg H_Lorenc'!$E50,0)</f>
        <v>0</v>
      </c>
      <c r="S144" s="215">
        <f>IF(kwantylowa!$F50=O$1,'wg H_Lorenc'!$F50,0)</f>
        <v>0</v>
      </c>
      <c r="T144" s="215">
        <f>IF(kwantylowa!$G50=O$1,'wg H_Lorenc'!$G50,0)</f>
        <v>0</v>
      </c>
      <c r="U144" s="215">
        <f>IF(kwantylowa!$H50=O$1,'wg H_Lorenc'!$H50,0)</f>
        <v>0</v>
      </c>
      <c r="V144" s="215">
        <f>IF(kwantylowa!$I50=O$1,'wg H_Lorenc'!$I50,0)</f>
        <v>0</v>
      </c>
      <c r="W144" s="215">
        <f>IF(kwantylowa!$J50=O$1,'wg H_Lorenc'!$J50,0)</f>
        <v>0</v>
      </c>
      <c r="X144" s="215">
        <f>IF(kwantylowa!$K50=O$1,'wg H_Lorenc'!$K50,0)</f>
        <v>0</v>
      </c>
      <c r="Y144" s="215">
        <f>IF(kwantylowa!$L50=O$1,'wg H_Lorenc'!$L50,0)</f>
        <v>0</v>
      </c>
      <c r="Z144" s="215">
        <f>IF(kwantylowa!$M50=O$1,'wg H_Lorenc'!$M50,0)</f>
        <v>0</v>
      </c>
      <c r="AB144" s="215">
        <f>IF(kwantylowa!$B50=AB$1,'wg H_Lorenc'!$B50,0)</f>
        <v>0</v>
      </c>
      <c r="AC144" s="215">
        <f>IF(kwantylowa!$C50=AB$1,'wg H_Lorenc'!$C50,0)</f>
        <v>0</v>
      </c>
      <c r="AD144" s="215">
        <f>IF(kwantylowa!$D50=AB$1,'wg H_Lorenc'!$D50,0)</f>
        <v>0</v>
      </c>
      <c r="AE144" s="215">
        <f>IF(kwantylowa!$E50=AB$1,'wg H_Lorenc'!$E50,0)</f>
        <v>0</v>
      </c>
      <c r="AF144" s="215">
        <f>IF(kwantylowa!$F50=AB$1,'wg H_Lorenc'!$F50,0)</f>
        <v>0</v>
      </c>
      <c r="AG144" s="215">
        <f>IF(kwantylowa!$G50=AB$1,'wg H_Lorenc'!$G50,0)</f>
        <v>0</v>
      </c>
      <c r="AH144" s="215">
        <f>IF(kwantylowa!$H50=AB$1,'wg H_Lorenc'!$H50,0)</f>
        <v>0</v>
      </c>
      <c r="AI144" s="215">
        <f>IF(kwantylowa!$I50=AB$1,'wg H_Lorenc'!$I50,0)</f>
        <v>4</v>
      </c>
      <c r="AJ144" s="215">
        <f>IF(kwantylowa!$J50=AB$1,'wg H_Lorenc'!$J50,0)</f>
        <v>0</v>
      </c>
      <c r="AK144" s="215">
        <f>IF(kwantylowa!$K50=AB$1,'wg H_Lorenc'!$K50,0)</f>
        <v>4</v>
      </c>
      <c r="AL144" s="215">
        <f>IF(kwantylowa!$L50=AB$1,'wg H_Lorenc'!$L50,0)</f>
        <v>0</v>
      </c>
      <c r="AM144" s="215">
        <f>IF(kwantylowa!$M50=AB$1,'wg H_Lorenc'!$M50,0)</f>
        <v>0</v>
      </c>
      <c r="AO144" s="215">
        <f>IF(kwantylowa!$B50=AO$1,'wg H_Lorenc'!$B50,0)</f>
        <v>0</v>
      </c>
      <c r="AP144" s="215">
        <f>IF(kwantylowa!$C50=AO$1,'wg H_Lorenc'!$C50,0)</f>
        <v>0</v>
      </c>
      <c r="AQ144" s="215">
        <f>IF(kwantylowa!$D50=AO$1,'wg H_Lorenc'!$D50,0)</f>
        <v>0</v>
      </c>
      <c r="AR144" s="215">
        <f>IF(kwantylowa!$E50=AO$1,'wg H_Lorenc'!$E50,0)</f>
        <v>0</v>
      </c>
      <c r="AS144" s="215">
        <f>IF(kwantylowa!$F50=AO$1,'wg H_Lorenc'!$F50,0)</f>
        <v>0</v>
      </c>
      <c r="AT144" s="215">
        <f>IF(kwantylowa!$G50=AO$1,'wg H_Lorenc'!$G50,0)</f>
        <v>0</v>
      </c>
      <c r="AU144" s="215">
        <f>IF(kwantylowa!$H50=AO$1,'wg H_Lorenc'!$H50,0)</f>
        <v>0</v>
      </c>
      <c r="AV144" s="215">
        <f>IF(kwantylowa!$I50=AO$1,'wg H_Lorenc'!$I50,0)</f>
        <v>0</v>
      </c>
      <c r="AW144" s="215">
        <f>IF(kwantylowa!$J50=AO$1,'wg H_Lorenc'!$J50,0)</f>
        <v>0</v>
      </c>
      <c r="AX144" s="215">
        <f>IF(kwantylowa!$K50=AO$1,'wg H_Lorenc'!$K50,0)</f>
        <v>0</v>
      </c>
      <c r="AY144" s="215">
        <f>IF(kwantylowa!$L50=AO$1,'wg H_Lorenc'!$L50,0)</f>
        <v>0</v>
      </c>
      <c r="AZ144" s="215">
        <f>IF(kwantylowa!$M50=AO$1,'wg H_Lorenc'!$M50,0)</f>
        <v>0</v>
      </c>
      <c r="BB144" s="215">
        <f>IF(kwantylowa!$B50=BB$1,'wg H_Lorenc'!$B50,0)</f>
        <v>0</v>
      </c>
      <c r="BC144" s="215">
        <f>IF(kwantylowa!$C50=BB$1,'wg H_Lorenc'!$C50,0)</f>
        <v>0</v>
      </c>
      <c r="BD144" s="215">
        <f>IF(kwantylowa!$D50=BB$1,'wg H_Lorenc'!$D50,0)</f>
        <v>0</v>
      </c>
      <c r="BE144" s="215">
        <f>IF(kwantylowa!$E50=BB$1,'wg H_Lorenc'!$E50,0)</f>
        <v>0</v>
      </c>
      <c r="BF144" s="215">
        <f>IF(kwantylowa!$F50=BB$1,'wg H_Lorenc'!$F50,0)</f>
        <v>0</v>
      </c>
      <c r="BG144" s="215">
        <f>IF(kwantylowa!$G50=BB$1,'wg H_Lorenc'!$G50,0)</f>
        <v>0</v>
      </c>
      <c r="BH144" s="215">
        <f>IF(kwantylowa!$H50=BB$1,'wg H_Lorenc'!$H50,0)</f>
        <v>0</v>
      </c>
      <c r="BI144" s="215">
        <f>IF(kwantylowa!$I50=BB$1,'wg H_Lorenc'!$I50,0)</f>
        <v>0</v>
      </c>
      <c r="BJ144" s="215">
        <f>IF(kwantylowa!$J50=BB$1,'wg H_Lorenc'!$J50,0)</f>
        <v>6</v>
      </c>
      <c r="BK144" s="215">
        <f>IF(kwantylowa!$K50=BB$1,'wg H_Lorenc'!$K50,0)</f>
        <v>0</v>
      </c>
      <c r="BL144" s="215">
        <f>IF(kwantylowa!$L50=BB$1,'wg H_Lorenc'!$L50,0)</f>
        <v>0</v>
      </c>
      <c r="BM144" s="215">
        <f>IF(kwantylowa!$M50=BB$1,'wg H_Lorenc'!$M50,0)</f>
        <v>0</v>
      </c>
      <c r="BO144" s="215">
        <f>IF(kwantylowa!$B50=BO$1,'wg H_Lorenc'!$B50,0)</f>
        <v>0</v>
      </c>
      <c r="BP144" s="215">
        <f>IF(kwantylowa!$C50=BO$1,'wg H_Lorenc'!$C50,0)</f>
        <v>0</v>
      </c>
      <c r="BQ144" s="215">
        <f>IF(kwantylowa!$D50=BO$1,'wg H_Lorenc'!$D50,0)</f>
        <v>0</v>
      </c>
      <c r="BR144" s="215">
        <f>IF(kwantylowa!$E50=BO$1,'wg H_Lorenc'!$E50,0)</f>
        <v>0</v>
      </c>
      <c r="BS144" s="215">
        <f>IF(kwantylowa!$F50=BO$1,'wg H_Lorenc'!$F50,0)</f>
        <v>0</v>
      </c>
      <c r="BT144" s="215">
        <f>IF(kwantylowa!$G50=BO$1,'wg H_Lorenc'!$G50,0)</f>
        <v>6</v>
      </c>
      <c r="BU144" s="215">
        <f>IF(kwantylowa!$H50=BO$1,'wg H_Lorenc'!$H50,0)</f>
        <v>0</v>
      </c>
      <c r="BV144" s="215">
        <f>IF(kwantylowa!$I50=BO$1,'wg H_Lorenc'!$I50,0)</f>
        <v>0</v>
      </c>
      <c r="BW144" s="215">
        <f>IF(kwantylowa!$J50=BO$1,'wg H_Lorenc'!$J50,0)</f>
        <v>0</v>
      </c>
      <c r="BX144" s="215">
        <f>IF(kwantylowa!$K50=BO$1,'wg H_Lorenc'!$K50,0)</f>
        <v>0</v>
      </c>
      <c r="BY144" s="215">
        <f>IF(kwantylowa!$L50=BO$1,'wg H_Lorenc'!$L50,0)</f>
        <v>0</v>
      </c>
      <c r="BZ144" s="215">
        <f>IF(kwantylowa!$M50=BO$1,'wg H_Lorenc'!$M50,0)</f>
        <v>0</v>
      </c>
      <c r="CB144" s="215">
        <f>IF(kwantylowa!$B50=CB$1,'wg H_Lorenc'!$B50,0)</f>
        <v>0</v>
      </c>
      <c r="CC144" s="215">
        <f>IF(kwantylowa!$C50=CB$1,'wg H_Lorenc'!$C50,0)</f>
        <v>6</v>
      </c>
      <c r="CD144" s="215">
        <f>IF(kwantylowa!$D50=CB$1,'wg H_Lorenc'!$D50,0)</f>
        <v>0</v>
      </c>
      <c r="CE144" s="215">
        <f>IF(kwantylowa!$E50=CB$1,'wg H_Lorenc'!$E50,0)</f>
        <v>0</v>
      </c>
      <c r="CF144" s="215">
        <f>IF(kwantylowa!$F50=CB$1,'wg H_Lorenc'!$F50,0)</f>
        <v>0</v>
      </c>
      <c r="CG144" s="215">
        <f>IF(kwantylowa!$G50=CB$1,'wg H_Lorenc'!$G50,0)</f>
        <v>0</v>
      </c>
      <c r="CH144" s="215">
        <f>IF(kwantylowa!$H50=CB$1,'wg H_Lorenc'!$H50,0)</f>
        <v>0</v>
      </c>
      <c r="CI144" s="215">
        <f>IF(kwantylowa!$I50=CB$1,'wg H_Lorenc'!$I50,0)</f>
        <v>0</v>
      </c>
      <c r="CJ144" s="215">
        <f>IF(kwantylowa!$J50=CB$1,'wg H_Lorenc'!$J50,0)</f>
        <v>0</v>
      </c>
      <c r="CK144" s="215">
        <f>IF(kwantylowa!$K50=CB$1,'wg H_Lorenc'!$K50,0)</f>
        <v>0</v>
      </c>
      <c r="CL144" s="215">
        <f>IF(kwantylowa!$L50=CB$1,'wg H_Lorenc'!$L50,0)</f>
        <v>6</v>
      </c>
      <c r="CM144" s="215">
        <f>IF(kwantylowa!$M50=CB$1,'wg H_Lorenc'!$M50,0)</f>
        <v>5</v>
      </c>
      <c r="CO144" s="215">
        <f>IF(kwantylowa!$B50=CO$1,'wg H_Lorenc'!$B50,0)</f>
        <v>0</v>
      </c>
      <c r="CP144" s="215">
        <f>IF(kwantylowa!$C50=CO$1,'wg H_Lorenc'!$C50,0)</f>
        <v>0</v>
      </c>
      <c r="CQ144" s="215">
        <f>IF(kwantylowa!$D50=CO$1,'wg H_Lorenc'!$D50,0)</f>
        <v>6</v>
      </c>
      <c r="CR144" s="215">
        <f>IF(kwantylowa!$E50=CO$1,'wg H_Lorenc'!$E50,0)</f>
        <v>0</v>
      </c>
      <c r="CS144" s="215">
        <f>IF(kwantylowa!$F50=CO$1,'wg H_Lorenc'!$F50,0)</f>
        <v>0</v>
      </c>
      <c r="CT144" s="215">
        <f>IF(kwantylowa!$G50=CO$1,'wg H_Lorenc'!$G50,0)</f>
        <v>0</v>
      </c>
      <c r="CU144" s="215">
        <f>IF(kwantylowa!$H50=CO$1,'wg H_Lorenc'!$H50,0)</f>
        <v>0</v>
      </c>
      <c r="CV144" s="215">
        <f>IF(kwantylowa!$I50=CO$1,'wg H_Lorenc'!$I50,0)</f>
        <v>0</v>
      </c>
      <c r="CW144" s="215">
        <f>IF(kwantylowa!$J50=CO$1,'wg H_Lorenc'!$J50,0)</f>
        <v>0</v>
      </c>
      <c r="CX144" s="215">
        <f>IF(kwantylowa!$K50=CO$1,'wg H_Lorenc'!$K50,0)</f>
        <v>0</v>
      </c>
      <c r="CY144" s="215">
        <f>IF(kwantylowa!$L50=CO$1,'wg H_Lorenc'!$L50,0)</f>
        <v>0</v>
      </c>
      <c r="CZ144" s="215">
        <f>IF(kwantylowa!$M50=CO$1,'wg H_Lorenc'!$M50,0)</f>
        <v>0</v>
      </c>
      <c r="DB144" s="215">
        <f>IF(kwantylowa!$B50=DB$1,'wg H_Lorenc'!$B50,0)</f>
        <v>0</v>
      </c>
      <c r="DC144" s="215">
        <f>IF(kwantylowa!$C50=DB$1,'wg H_Lorenc'!$C50,0)</f>
        <v>0</v>
      </c>
      <c r="DD144" s="215">
        <f>IF(kwantylowa!$D50=DB$1,'wg H_Lorenc'!$D50,0)</f>
        <v>0</v>
      </c>
      <c r="DE144" s="215">
        <f>IF(kwantylowa!$E50=DB$1,'wg H_Lorenc'!$E50,0)</f>
        <v>0</v>
      </c>
      <c r="DF144" s="215">
        <f>IF(kwantylowa!$F50=DB$1,'wg H_Lorenc'!$F50,0)</f>
        <v>6</v>
      </c>
      <c r="DG144" s="215">
        <f>IF(kwantylowa!$G50=DB$1,'wg H_Lorenc'!$G50,0)</f>
        <v>0</v>
      </c>
      <c r="DH144" s="215">
        <f>IF(kwantylowa!$H50=DB$1,'wg H_Lorenc'!$H50,0)</f>
        <v>0</v>
      </c>
      <c r="DI144" s="215">
        <f>IF(kwantylowa!$I50=DB$1,'wg H_Lorenc'!$I50,0)</f>
        <v>0</v>
      </c>
      <c r="DJ144" s="215">
        <f>IF(kwantylowa!$J50=DB$1,'wg H_Lorenc'!$J50,0)</f>
        <v>0</v>
      </c>
      <c r="DK144" s="215">
        <f>IF(kwantylowa!$K50=DB$1,'wg H_Lorenc'!$K50,0)</f>
        <v>0</v>
      </c>
      <c r="DL144" s="215">
        <f>IF(kwantylowa!$L50=DB$1,'wg H_Lorenc'!$L50,0)</f>
        <v>0</v>
      </c>
      <c r="DM144" s="215">
        <f>IF(kwantylowa!$M50=DB$1,'wg H_Lorenc'!$M50,0)</f>
        <v>0</v>
      </c>
      <c r="DO144" s="215">
        <f>IF(kwantylowa!$B50=DO$1,'wg H_Lorenc'!$B50,0)</f>
        <v>0</v>
      </c>
      <c r="DP144" s="215">
        <f>IF(kwantylowa!$C50=DO$1,'wg H_Lorenc'!$C50,0)</f>
        <v>0</v>
      </c>
      <c r="DQ144" s="215">
        <f>IF(kwantylowa!$D50=DO$1,'wg H_Lorenc'!$D50,0)</f>
        <v>0</v>
      </c>
      <c r="DR144" s="215">
        <f>IF(kwantylowa!$E50=DO$1,'wg H_Lorenc'!$E50,0)</f>
        <v>0</v>
      </c>
      <c r="DS144" s="215">
        <f>IF(kwantylowa!$F50=DO$1,'wg H_Lorenc'!$F50,0)</f>
        <v>0</v>
      </c>
      <c r="DT144" s="215">
        <f>IF(kwantylowa!$G50=DO$1,'wg H_Lorenc'!$G50,0)</f>
        <v>0</v>
      </c>
      <c r="DU144" s="215">
        <f>IF(kwantylowa!$H50=DO$1,'wg H_Lorenc'!$H50,0)</f>
        <v>0</v>
      </c>
      <c r="DV144" s="215">
        <f>IF(kwantylowa!$I50=DO$1,'wg H_Lorenc'!$I50,0)</f>
        <v>0</v>
      </c>
      <c r="DW144" s="215">
        <f>IF(kwantylowa!$J50=DO$1,'wg H_Lorenc'!$J50,0)</f>
        <v>0</v>
      </c>
      <c r="DX144" s="215">
        <f>IF(kwantylowa!$K50=DO$1,'wg H_Lorenc'!$K50,0)</f>
        <v>0</v>
      </c>
      <c r="DY144" s="215">
        <f>IF(kwantylowa!$L50=DO$1,'wg H_Lorenc'!$L50,0)</f>
        <v>0</v>
      </c>
      <c r="DZ144" s="215">
        <f>IF(kwantylowa!$M50=DO$1,'wg H_Lorenc'!$M50,0)</f>
        <v>0</v>
      </c>
      <c r="EB144" s="215">
        <f>IF(kwantylowa!$B50=EB$1,'wg H_Lorenc'!$B50,0)</f>
        <v>8</v>
      </c>
      <c r="EC144" s="215">
        <f>IF(kwantylowa!$C50=EB$1,'wg H_Lorenc'!$C50,0)</f>
        <v>0</v>
      </c>
      <c r="ED144" s="215">
        <f>IF(kwantylowa!$D50=EB$1,'wg H_Lorenc'!$D50,0)</f>
        <v>0</v>
      </c>
      <c r="EE144" s="215">
        <f>IF(kwantylowa!$E50=EB$1,'wg H_Lorenc'!$E50,0)</f>
        <v>6</v>
      </c>
      <c r="EF144" s="215">
        <f>IF(kwantylowa!$F50=EB$1,'wg H_Lorenc'!$F50,0)</f>
        <v>0</v>
      </c>
      <c r="EG144" s="215">
        <f>IF(kwantylowa!$G50=EB$1,'wg H_Lorenc'!$G50,0)</f>
        <v>0</v>
      </c>
      <c r="EH144" s="215">
        <f>IF(kwantylowa!$H50=EB$1,'wg H_Lorenc'!$H50,0)</f>
        <v>0</v>
      </c>
      <c r="EI144" s="215">
        <f>IF(kwantylowa!$I50=EB$1,'wg H_Lorenc'!$I50,0)</f>
        <v>0</v>
      </c>
      <c r="EJ144" s="215">
        <f>IF(kwantylowa!$J50=EB$1,'wg H_Lorenc'!$J50,0)</f>
        <v>0</v>
      </c>
      <c r="EK144" s="215">
        <f>IF(kwantylowa!$K50=EB$1,'wg H_Lorenc'!$K50,0)</f>
        <v>0</v>
      </c>
      <c r="EL144" s="215">
        <f>IF(kwantylowa!$L50=EB$1,'wg H_Lorenc'!$L50,0)</f>
        <v>0</v>
      </c>
      <c r="EM144" s="215">
        <f>IF(kwantylowa!$M50=EB$1,'wg H_Lorenc'!$M50,0)</f>
        <v>0</v>
      </c>
    </row>
    <row r="145" spans="1:256" ht="12.75">
      <c r="A145" s="133">
        <f>'w-wa'!A50</f>
        <v>1827</v>
      </c>
      <c r="B145" s="215">
        <f>IF(kwantylowa!B51=$A$1,'wg H_Lorenc'!B51,0)</f>
        <v>0</v>
      </c>
      <c r="C145" s="215">
        <f>IF(kwantylowa!C51=$A$1,'wg H_Lorenc'!C51,0)</f>
        <v>0</v>
      </c>
      <c r="D145" s="215">
        <f>IF(kwantylowa!D51=$A$1,'wg H_Lorenc'!D51,0)</f>
        <v>0</v>
      </c>
      <c r="E145" s="215">
        <f>IF(kwantylowa!E51=$A$1,'wg H_Lorenc'!E51,0)</f>
        <v>0</v>
      </c>
      <c r="F145" s="215">
        <f>IF(kwantylowa!F51=$A$1,'wg H_Lorenc'!F51,0)</f>
        <v>0</v>
      </c>
      <c r="G145" s="215">
        <f>IF(kwantylowa!G51=$A$1,'wg H_Lorenc'!G51,0)</f>
        <v>3</v>
      </c>
      <c r="H145" s="215">
        <f>IF(kwantylowa!H51=$A$1,'wg H_Lorenc'!H51,0)</f>
        <v>0</v>
      </c>
      <c r="I145" s="215">
        <f>IF(kwantylowa!I51=$A$1,'wg H_Lorenc'!I51,0)</f>
        <v>0</v>
      </c>
      <c r="J145" s="215">
        <f>IF(kwantylowa!J51=$A$1,'wg H_Lorenc'!J51,0)</f>
        <v>0</v>
      </c>
      <c r="K145" s="215">
        <f>IF(kwantylowa!K51=$A$1,'wg H_Lorenc'!K51,0)</f>
        <v>0</v>
      </c>
      <c r="L145" s="215">
        <f>IF(kwantylowa!L51=$A$1,'wg H_Lorenc'!L51,0)</f>
        <v>0</v>
      </c>
      <c r="M145" s="215">
        <f>IF(kwantylowa!M51=$A$1,'wg H_Lorenc'!M51,0)</f>
        <v>0</v>
      </c>
      <c r="O145" s="215">
        <f>IF(kwantylowa!$B51=O$1,'wg H_Lorenc'!$B51,0)</f>
        <v>0</v>
      </c>
      <c r="P145" s="215">
        <f>IF(kwantylowa!$C51=O$1,'wg H_Lorenc'!$C51,0)</f>
        <v>0</v>
      </c>
      <c r="Q145" s="215">
        <f>IF(kwantylowa!$D51=O$1,'wg H_Lorenc'!$D51,0)</f>
        <v>0</v>
      </c>
      <c r="R145" s="215">
        <f>IF(kwantylowa!$E51=O$1,'wg H_Lorenc'!$E51,0)</f>
        <v>3</v>
      </c>
      <c r="S145" s="215">
        <f>IF(kwantylowa!$F51=O$1,'wg H_Lorenc'!$F51,0)</f>
        <v>0</v>
      </c>
      <c r="T145" s="215">
        <f>IF(kwantylowa!$G51=O$1,'wg H_Lorenc'!$G51,0)</f>
        <v>0</v>
      </c>
      <c r="U145" s="215">
        <f>IF(kwantylowa!$H51=O$1,'wg H_Lorenc'!$H51,0)</f>
        <v>0</v>
      </c>
      <c r="V145" s="215">
        <f>IF(kwantylowa!$I51=O$1,'wg H_Lorenc'!$I51,0)</f>
        <v>0</v>
      </c>
      <c r="W145" s="215">
        <f>IF(kwantylowa!$J51=O$1,'wg H_Lorenc'!$J51,0)</f>
        <v>0</v>
      </c>
      <c r="X145" s="215">
        <f>IF(kwantylowa!$K51=O$1,'wg H_Lorenc'!$K51,0)</f>
        <v>0</v>
      </c>
      <c r="Y145" s="215">
        <f>IF(kwantylowa!$L51=O$1,'wg H_Lorenc'!$L51,0)</f>
        <v>0</v>
      </c>
      <c r="Z145" s="215">
        <f>IF(kwantylowa!$M51=O$1,'wg H_Lorenc'!$M51,0)</f>
        <v>0</v>
      </c>
      <c r="AB145" s="215">
        <f>IF(kwantylowa!$B51=AB$1,'wg H_Lorenc'!$B51,0)</f>
        <v>0</v>
      </c>
      <c r="AC145" s="215">
        <f>IF(kwantylowa!$C51=AB$1,'wg H_Lorenc'!$C51,0)</f>
        <v>0</v>
      </c>
      <c r="AD145" s="215">
        <f>IF(kwantylowa!$D51=AB$1,'wg H_Lorenc'!$D51,0)</f>
        <v>0</v>
      </c>
      <c r="AE145" s="215">
        <f>IF(kwantylowa!$E51=AB$1,'wg H_Lorenc'!$E51,0)</f>
        <v>0</v>
      </c>
      <c r="AF145" s="215">
        <f>IF(kwantylowa!$F51=AB$1,'wg H_Lorenc'!$F51,0)</f>
        <v>0</v>
      </c>
      <c r="AG145" s="215">
        <f>IF(kwantylowa!$G51=AB$1,'wg H_Lorenc'!$G51,0)</f>
        <v>0</v>
      </c>
      <c r="AH145" s="215">
        <f>IF(kwantylowa!$H51=AB$1,'wg H_Lorenc'!$H51,0)</f>
        <v>0</v>
      </c>
      <c r="AI145" s="215">
        <f>IF(kwantylowa!$I51=AB$1,'wg H_Lorenc'!$I51,0)</f>
        <v>0</v>
      </c>
      <c r="AJ145" s="215">
        <f>IF(kwantylowa!$J51=AB$1,'wg H_Lorenc'!$J51,0)</f>
        <v>0</v>
      </c>
      <c r="AK145" s="215">
        <f>IF(kwantylowa!$K51=AB$1,'wg H_Lorenc'!$K51,0)</f>
        <v>0</v>
      </c>
      <c r="AL145" s="215">
        <f>IF(kwantylowa!$L51=AB$1,'wg H_Lorenc'!$L51,0)</f>
        <v>0</v>
      </c>
      <c r="AM145" s="215">
        <f>IF(kwantylowa!$M51=AB$1,'wg H_Lorenc'!$M51,0)</f>
        <v>0</v>
      </c>
      <c r="AO145" s="215">
        <f>IF(kwantylowa!$B51=AO$1,'wg H_Lorenc'!$B51,0)</f>
        <v>0</v>
      </c>
      <c r="AP145" s="215">
        <f>IF(kwantylowa!$C51=AO$1,'wg H_Lorenc'!$C51,0)</f>
        <v>0</v>
      </c>
      <c r="AQ145" s="215">
        <f>IF(kwantylowa!$D51=AO$1,'wg H_Lorenc'!$D51,0)</f>
        <v>0</v>
      </c>
      <c r="AR145" s="215">
        <f>IF(kwantylowa!$E51=AO$1,'wg H_Lorenc'!$E51,0)</f>
        <v>0</v>
      </c>
      <c r="AS145" s="215">
        <f>IF(kwantylowa!$F51=AO$1,'wg H_Lorenc'!$F51,0)</f>
        <v>0</v>
      </c>
      <c r="AT145" s="215">
        <f>IF(kwantylowa!$G51=AO$1,'wg H_Lorenc'!$G51,0)</f>
        <v>0</v>
      </c>
      <c r="AU145" s="215">
        <f>IF(kwantylowa!$H51=AO$1,'wg H_Lorenc'!$H51,0)</f>
        <v>0</v>
      </c>
      <c r="AV145" s="215">
        <f>IF(kwantylowa!$I51=AO$1,'wg H_Lorenc'!$I51,0)</f>
        <v>0</v>
      </c>
      <c r="AW145" s="215">
        <f>IF(kwantylowa!$J51=AO$1,'wg H_Lorenc'!$J51,0)</f>
        <v>6</v>
      </c>
      <c r="AX145" s="215">
        <f>IF(kwantylowa!$K51=AO$1,'wg H_Lorenc'!$K51,0)</f>
        <v>5</v>
      </c>
      <c r="AY145" s="215">
        <f>IF(kwantylowa!$L51=AO$1,'wg H_Lorenc'!$L51,0)</f>
        <v>0</v>
      </c>
      <c r="AZ145" s="215">
        <f>IF(kwantylowa!$M51=AO$1,'wg H_Lorenc'!$M51,0)</f>
        <v>0</v>
      </c>
      <c r="BB145" s="215">
        <f>IF(kwantylowa!$B51=BB$1,'wg H_Lorenc'!$B51,0)</f>
        <v>0</v>
      </c>
      <c r="BC145" s="215">
        <f>IF(kwantylowa!$C51=BB$1,'wg H_Lorenc'!$C51,0)</f>
        <v>0</v>
      </c>
      <c r="BD145" s="215">
        <f>IF(kwantylowa!$D51=BB$1,'wg H_Lorenc'!$D51,0)</f>
        <v>0</v>
      </c>
      <c r="BE145" s="215">
        <f>IF(kwantylowa!$E51=BB$1,'wg H_Lorenc'!$E51,0)</f>
        <v>0</v>
      </c>
      <c r="BF145" s="215">
        <f>IF(kwantylowa!$F51=BB$1,'wg H_Lorenc'!$F51,0)</f>
        <v>5</v>
      </c>
      <c r="BG145" s="215">
        <f>IF(kwantylowa!$G51=BB$1,'wg H_Lorenc'!$G51,0)</f>
        <v>0</v>
      </c>
      <c r="BH145" s="215">
        <f>IF(kwantylowa!$H51=BB$1,'wg H_Lorenc'!$H51,0)</f>
        <v>0</v>
      </c>
      <c r="BI145" s="215">
        <f>IF(kwantylowa!$I51=BB$1,'wg H_Lorenc'!$I51,0)</f>
        <v>0</v>
      </c>
      <c r="BJ145" s="215">
        <f>IF(kwantylowa!$J51=BB$1,'wg H_Lorenc'!$J51,0)</f>
        <v>0</v>
      </c>
      <c r="BK145" s="215">
        <f>IF(kwantylowa!$K51=BB$1,'wg H_Lorenc'!$K51,0)</f>
        <v>0</v>
      </c>
      <c r="BL145" s="215">
        <f>IF(kwantylowa!$L51=BB$1,'wg H_Lorenc'!$L51,0)</f>
        <v>0</v>
      </c>
      <c r="BM145" s="215">
        <f>IF(kwantylowa!$M51=BB$1,'wg H_Lorenc'!$M51,0)</f>
        <v>4</v>
      </c>
      <c r="BO145" s="215">
        <f>IF(kwantylowa!$B51=BO$1,'wg H_Lorenc'!$B51,0)</f>
        <v>0</v>
      </c>
      <c r="BP145" s="215">
        <f>IF(kwantylowa!$C51=BO$1,'wg H_Lorenc'!$C51,0)</f>
        <v>0</v>
      </c>
      <c r="BQ145" s="215">
        <f>IF(kwantylowa!$D51=BO$1,'wg H_Lorenc'!$D51,0)</f>
        <v>0</v>
      </c>
      <c r="BR145" s="215">
        <f>IF(kwantylowa!$E51=BO$1,'wg H_Lorenc'!$E51,0)</f>
        <v>0</v>
      </c>
      <c r="BS145" s="215">
        <f>IF(kwantylowa!$F51=BO$1,'wg H_Lorenc'!$F51,0)</f>
        <v>0</v>
      </c>
      <c r="BT145" s="215">
        <f>IF(kwantylowa!$G51=BO$1,'wg H_Lorenc'!$G51,0)</f>
        <v>0</v>
      </c>
      <c r="BU145" s="215">
        <f>IF(kwantylowa!$H51=BO$1,'wg H_Lorenc'!$H51,0)</f>
        <v>6</v>
      </c>
      <c r="BV145" s="215">
        <f>IF(kwantylowa!$I51=BO$1,'wg H_Lorenc'!$I51,0)</f>
        <v>0</v>
      </c>
      <c r="BW145" s="215">
        <f>IF(kwantylowa!$J51=BO$1,'wg H_Lorenc'!$J51,0)</f>
        <v>0</v>
      </c>
      <c r="BX145" s="215">
        <f>IF(kwantylowa!$K51=BO$1,'wg H_Lorenc'!$K51,0)</f>
        <v>0</v>
      </c>
      <c r="BY145" s="215">
        <f>IF(kwantylowa!$L51=BO$1,'wg H_Lorenc'!$L51,0)</f>
        <v>0</v>
      </c>
      <c r="BZ145" s="215">
        <f>IF(kwantylowa!$M51=BO$1,'wg H_Lorenc'!$M51,0)</f>
        <v>0</v>
      </c>
      <c r="CB145" s="215">
        <f>IF(kwantylowa!$B51=CB$1,'wg H_Lorenc'!$B51,0)</f>
        <v>5</v>
      </c>
      <c r="CC145" s="215">
        <f>IF(kwantylowa!$C51=CB$1,'wg H_Lorenc'!$C51,0)</f>
        <v>0</v>
      </c>
      <c r="CD145" s="215">
        <f>IF(kwantylowa!$D51=CB$1,'wg H_Lorenc'!$D51,0)</f>
        <v>5</v>
      </c>
      <c r="CE145" s="215">
        <f>IF(kwantylowa!$E51=CB$1,'wg H_Lorenc'!$E51,0)</f>
        <v>0</v>
      </c>
      <c r="CF145" s="215">
        <f>IF(kwantylowa!$F51=CB$1,'wg H_Lorenc'!$F51,0)</f>
        <v>0</v>
      </c>
      <c r="CG145" s="215">
        <f>IF(kwantylowa!$G51=CB$1,'wg H_Lorenc'!$G51,0)</f>
        <v>0</v>
      </c>
      <c r="CH145" s="215">
        <f>IF(kwantylowa!$H51=CB$1,'wg H_Lorenc'!$H51,0)</f>
        <v>0</v>
      </c>
      <c r="CI145" s="215">
        <f>IF(kwantylowa!$I51=CB$1,'wg H_Lorenc'!$I51,0)</f>
        <v>0</v>
      </c>
      <c r="CJ145" s="215">
        <f>IF(kwantylowa!$J51=CB$1,'wg H_Lorenc'!$J51,0)</f>
        <v>0</v>
      </c>
      <c r="CK145" s="215">
        <f>IF(kwantylowa!$K51=CB$1,'wg H_Lorenc'!$K51,0)</f>
        <v>0</v>
      </c>
      <c r="CL145" s="215">
        <f>IF(kwantylowa!$L51=CB$1,'wg H_Lorenc'!$L51,0)</f>
        <v>0</v>
      </c>
      <c r="CM145" s="215">
        <f>IF(kwantylowa!$M51=CB$1,'wg H_Lorenc'!$M51,0)</f>
        <v>0</v>
      </c>
      <c r="CO145" s="215">
        <f>IF(kwantylowa!$B51=CO$1,'wg H_Lorenc'!$B51,0)</f>
        <v>0</v>
      </c>
      <c r="CP145" s="215">
        <f>IF(kwantylowa!$C51=CO$1,'wg H_Lorenc'!$C51,0)</f>
        <v>0</v>
      </c>
      <c r="CQ145" s="215">
        <f>IF(kwantylowa!$D51=CO$1,'wg H_Lorenc'!$D51,0)</f>
        <v>0</v>
      </c>
      <c r="CR145" s="215">
        <f>IF(kwantylowa!$E51=CO$1,'wg H_Lorenc'!$E51,0)</f>
        <v>0</v>
      </c>
      <c r="CS145" s="215">
        <f>IF(kwantylowa!$F51=CO$1,'wg H_Lorenc'!$F51,0)</f>
        <v>0</v>
      </c>
      <c r="CT145" s="215">
        <f>IF(kwantylowa!$G51=CO$1,'wg H_Lorenc'!$G51,0)</f>
        <v>0</v>
      </c>
      <c r="CU145" s="215">
        <f>IF(kwantylowa!$H51=CO$1,'wg H_Lorenc'!$H51,0)</f>
        <v>0</v>
      </c>
      <c r="CV145" s="215">
        <f>IF(kwantylowa!$I51=CO$1,'wg H_Lorenc'!$I51,0)</f>
        <v>7</v>
      </c>
      <c r="CW145" s="215">
        <f>IF(kwantylowa!$J51=CO$1,'wg H_Lorenc'!$J51,0)</f>
        <v>0</v>
      </c>
      <c r="CX145" s="215">
        <f>IF(kwantylowa!$K51=CO$1,'wg H_Lorenc'!$K51,0)</f>
        <v>0</v>
      </c>
      <c r="CY145" s="215">
        <f>IF(kwantylowa!$L51=CO$1,'wg H_Lorenc'!$L51,0)</f>
        <v>0</v>
      </c>
      <c r="CZ145" s="215">
        <f>IF(kwantylowa!$M51=CO$1,'wg H_Lorenc'!$M51,0)</f>
        <v>0</v>
      </c>
      <c r="DB145" s="215">
        <f>IF(kwantylowa!$B51=DB$1,'wg H_Lorenc'!$B51,0)</f>
        <v>0</v>
      </c>
      <c r="DC145" s="215">
        <f>IF(kwantylowa!$C51=DB$1,'wg H_Lorenc'!$C51,0)</f>
        <v>0</v>
      </c>
      <c r="DD145" s="215">
        <f>IF(kwantylowa!$D51=DB$1,'wg H_Lorenc'!$D51,0)</f>
        <v>0</v>
      </c>
      <c r="DE145" s="215">
        <f>IF(kwantylowa!$E51=DB$1,'wg H_Lorenc'!$E51,0)</f>
        <v>0</v>
      </c>
      <c r="DF145" s="215">
        <f>IF(kwantylowa!$F51=DB$1,'wg H_Lorenc'!$F51,0)</f>
        <v>0</v>
      </c>
      <c r="DG145" s="215">
        <f>IF(kwantylowa!$G51=DB$1,'wg H_Lorenc'!$G51,0)</f>
        <v>0</v>
      </c>
      <c r="DH145" s="215">
        <f>IF(kwantylowa!$H51=DB$1,'wg H_Lorenc'!$H51,0)</f>
        <v>0</v>
      </c>
      <c r="DI145" s="215">
        <f>IF(kwantylowa!$I51=DB$1,'wg H_Lorenc'!$I51,0)</f>
        <v>0</v>
      </c>
      <c r="DJ145" s="215">
        <f>IF(kwantylowa!$J51=DB$1,'wg H_Lorenc'!$J51,0)</f>
        <v>0</v>
      </c>
      <c r="DK145" s="215">
        <f>IF(kwantylowa!$K51=DB$1,'wg H_Lorenc'!$K51,0)</f>
        <v>0</v>
      </c>
      <c r="DL145" s="215">
        <f>IF(kwantylowa!$L51=DB$1,'wg H_Lorenc'!$L51,0)</f>
        <v>0</v>
      </c>
      <c r="DM145" s="215">
        <f>IF(kwantylowa!$M51=DB$1,'wg H_Lorenc'!$M51,0)</f>
        <v>0</v>
      </c>
      <c r="DO145" s="215">
        <f>IF(kwantylowa!$B51=DO$1,'wg H_Lorenc'!$B51,0)</f>
        <v>0</v>
      </c>
      <c r="DP145" s="215">
        <f>IF(kwantylowa!$C51=DO$1,'wg H_Lorenc'!$C51,0)</f>
        <v>0</v>
      </c>
      <c r="DQ145" s="215">
        <f>IF(kwantylowa!$D51=DO$1,'wg H_Lorenc'!$D51,0)</f>
        <v>0</v>
      </c>
      <c r="DR145" s="215">
        <f>IF(kwantylowa!$E51=DO$1,'wg H_Lorenc'!$E51,0)</f>
        <v>0</v>
      </c>
      <c r="DS145" s="215">
        <f>IF(kwantylowa!$F51=DO$1,'wg H_Lorenc'!$F51,0)</f>
        <v>0</v>
      </c>
      <c r="DT145" s="215">
        <f>IF(kwantylowa!$G51=DO$1,'wg H_Lorenc'!$G51,0)</f>
        <v>0</v>
      </c>
      <c r="DU145" s="215">
        <f>IF(kwantylowa!$H51=DO$1,'wg H_Lorenc'!$H51,0)</f>
        <v>0</v>
      </c>
      <c r="DV145" s="215">
        <f>IF(kwantylowa!$I51=DO$1,'wg H_Lorenc'!$I51,0)</f>
        <v>0</v>
      </c>
      <c r="DW145" s="215">
        <f>IF(kwantylowa!$J51=DO$1,'wg H_Lorenc'!$J51,0)</f>
        <v>0</v>
      </c>
      <c r="DX145" s="215">
        <f>IF(kwantylowa!$K51=DO$1,'wg H_Lorenc'!$K51,0)</f>
        <v>0</v>
      </c>
      <c r="DY145" s="215">
        <f>IF(kwantylowa!$L51=DO$1,'wg H_Lorenc'!$L51,0)</f>
        <v>8</v>
      </c>
      <c r="DZ145" s="215">
        <f>IF(kwantylowa!$M51=DO$1,'wg H_Lorenc'!$M51,0)</f>
        <v>0</v>
      </c>
      <c r="EB145" s="215">
        <f>IF(kwantylowa!$B51=EB$1,'wg H_Lorenc'!$B51,0)</f>
        <v>0</v>
      </c>
      <c r="EC145" s="215">
        <f>IF(kwantylowa!$C51=EB$1,'wg H_Lorenc'!$C51,0)</f>
        <v>8</v>
      </c>
      <c r="ED145" s="215">
        <f>IF(kwantylowa!$D51=EB$1,'wg H_Lorenc'!$D51,0)</f>
        <v>0</v>
      </c>
      <c r="EE145" s="215">
        <f>IF(kwantylowa!$E51=EB$1,'wg H_Lorenc'!$E51,0)</f>
        <v>0</v>
      </c>
      <c r="EF145" s="215">
        <f>IF(kwantylowa!$F51=EB$1,'wg H_Lorenc'!$F51,0)</f>
        <v>0</v>
      </c>
      <c r="EG145" s="215">
        <f>IF(kwantylowa!$G51=EB$1,'wg H_Lorenc'!$G51,0)</f>
        <v>0</v>
      </c>
      <c r="EH145" s="215">
        <f>IF(kwantylowa!$H51=EB$1,'wg H_Lorenc'!$H51,0)</f>
        <v>0</v>
      </c>
      <c r="EI145" s="215">
        <f>IF(kwantylowa!$I51=EB$1,'wg H_Lorenc'!$I51,0)</f>
        <v>0</v>
      </c>
      <c r="EJ145" s="215">
        <f>IF(kwantylowa!$J51=EB$1,'wg H_Lorenc'!$J51,0)</f>
        <v>0</v>
      </c>
      <c r="EK145" s="215">
        <f>IF(kwantylowa!$K51=EB$1,'wg H_Lorenc'!$K51,0)</f>
        <v>0</v>
      </c>
      <c r="EL145" s="215">
        <f>IF(kwantylowa!$L51=EB$1,'wg H_Lorenc'!$L51,0)</f>
        <v>0</v>
      </c>
      <c r="EM145" s="215">
        <f>IF(kwantylowa!$M51=EB$1,'wg H_Lorenc'!$M51,0)</f>
        <v>0</v>
      </c>
    </row>
    <row r="146" spans="1:256" ht="12.75">
      <c r="A146" s="133">
        <f>'w-wa'!A51</f>
        <v>1828</v>
      </c>
      <c r="B146" s="215">
        <f>IF(kwantylowa!B52=$A$1,'wg H_Lorenc'!B52,0)</f>
        <v>0</v>
      </c>
      <c r="C146" s="215">
        <f>IF(kwantylowa!C52=$A$1,'wg H_Lorenc'!C52,0)</f>
        <v>0</v>
      </c>
      <c r="D146" s="215">
        <f>IF(kwantylowa!D52=$A$1,'wg H_Lorenc'!D52,0)</f>
        <v>0</v>
      </c>
      <c r="E146" s="215">
        <f>IF(kwantylowa!E52=$A$1,'wg H_Lorenc'!E52,0)</f>
        <v>0</v>
      </c>
      <c r="F146" s="215">
        <f>IF(kwantylowa!F52=$A$1,'wg H_Lorenc'!F52,0)</f>
        <v>0</v>
      </c>
      <c r="G146" s="215">
        <f>IF(kwantylowa!G52=$A$1,'wg H_Lorenc'!G52,0)</f>
        <v>0</v>
      </c>
      <c r="H146" s="215">
        <f>IF(kwantylowa!H52=$A$1,'wg H_Lorenc'!H52,0)</f>
        <v>0</v>
      </c>
      <c r="I146" s="215">
        <f>IF(kwantylowa!I52=$A$1,'wg H_Lorenc'!I52,0)</f>
        <v>0</v>
      </c>
      <c r="J146" s="215">
        <f>IF(kwantylowa!J52=$A$1,'wg H_Lorenc'!J52,0)</f>
        <v>0</v>
      </c>
      <c r="K146" s="215">
        <f>IF(kwantylowa!K52=$A$1,'wg H_Lorenc'!K52,0)</f>
        <v>0</v>
      </c>
      <c r="L146" s="215">
        <f>IF(kwantylowa!L52=$A$1,'wg H_Lorenc'!L52,0)</f>
        <v>0</v>
      </c>
      <c r="M146" s="215">
        <f>IF(kwantylowa!M52=$A$1,'wg H_Lorenc'!M52,0)</f>
        <v>0</v>
      </c>
      <c r="O146" s="215">
        <f>IF(kwantylowa!$B52=O$1,'wg H_Lorenc'!$B52,0)</f>
        <v>0</v>
      </c>
      <c r="P146" s="215">
        <f>IF(kwantylowa!$C52=O$1,'wg H_Lorenc'!$C52,0)</f>
        <v>0</v>
      </c>
      <c r="Q146" s="215">
        <f>IF(kwantylowa!$D52=O$1,'wg H_Lorenc'!$D52,0)</f>
        <v>0</v>
      </c>
      <c r="R146" s="215">
        <f>IF(kwantylowa!$E52=O$1,'wg H_Lorenc'!$E52,0)</f>
        <v>0</v>
      </c>
      <c r="S146" s="215">
        <f>IF(kwantylowa!$F52=O$1,'wg H_Lorenc'!$F52,0)</f>
        <v>0</v>
      </c>
      <c r="T146" s="215">
        <f>IF(kwantylowa!$G52=O$1,'wg H_Lorenc'!$G52,0)</f>
        <v>0</v>
      </c>
      <c r="U146" s="215">
        <f>IF(kwantylowa!$H52=O$1,'wg H_Lorenc'!$H52,0)</f>
        <v>0</v>
      </c>
      <c r="V146" s="215">
        <f>IF(kwantylowa!$I52=O$1,'wg H_Lorenc'!$I52,0)</f>
        <v>0</v>
      </c>
      <c r="W146" s="215">
        <f>IF(kwantylowa!$J52=O$1,'wg H_Lorenc'!$J52,0)</f>
        <v>0</v>
      </c>
      <c r="X146" s="215">
        <f>IF(kwantylowa!$K52=O$1,'wg H_Lorenc'!$K52,0)</f>
        <v>0</v>
      </c>
      <c r="Y146" s="215">
        <f>IF(kwantylowa!$L52=O$1,'wg H_Lorenc'!$L52,0)</f>
        <v>0</v>
      </c>
      <c r="Z146" s="215">
        <f>IF(kwantylowa!$M52=O$1,'wg H_Lorenc'!$M52,0)</f>
        <v>0</v>
      </c>
      <c r="AB146" s="215">
        <f>IF(kwantylowa!$B52=AB$1,'wg H_Lorenc'!$B52,0)</f>
        <v>0</v>
      </c>
      <c r="AC146" s="215">
        <f>IF(kwantylowa!$C52=AB$1,'wg H_Lorenc'!$C52,0)</f>
        <v>0</v>
      </c>
      <c r="AD146" s="215">
        <f>IF(kwantylowa!$D52=AB$1,'wg H_Lorenc'!$D52,0)</f>
        <v>0</v>
      </c>
      <c r="AE146" s="215">
        <f>IF(kwantylowa!$E52=AB$1,'wg H_Lorenc'!$E52,0)</f>
        <v>0</v>
      </c>
      <c r="AF146" s="215">
        <f>IF(kwantylowa!$F52=AB$1,'wg H_Lorenc'!$F52,0)</f>
        <v>0</v>
      </c>
      <c r="AG146" s="215">
        <f>IF(kwantylowa!$G52=AB$1,'wg H_Lorenc'!$G52,0)</f>
        <v>0</v>
      </c>
      <c r="AH146" s="215">
        <f>IF(kwantylowa!$H52=AB$1,'wg H_Lorenc'!$H52,0)</f>
        <v>0</v>
      </c>
      <c r="AI146" s="215">
        <f>IF(kwantylowa!$I52=AB$1,'wg H_Lorenc'!$I52,0)</f>
        <v>0</v>
      </c>
      <c r="AJ146" s="215">
        <f>IF(kwantylowa!$J52=AB$1,'wg H_Lorenc'!$J52,0)</f>
        <v>0</v>
      </c>
      <c r="AK146" s="215">
        <f>IF(kwantylowa!$K52=AB$1,'wg H_Lorenc'!$K52,0)</f>
        <v>0</v>
      </c>
      <c r="AL146" s="215">
        <f>IF(kwantylowa!$L52=AB$1,'wg H_Lorenc'!$L52,0)</f>
        <v>0</v>
      </c>
      <c r="AM146" s="215">
        <f>IF(kwantylowa!$M52=AB$1,'wg H_Lorenc'!$M52,0)</f>
        <v>0</v>
      </c>
      <c r="AO146" s="215">
        <f>IF(kwantylowa!$B52=AO$1,'wg H_Lorenc'!$B52,0)</f>
        <v>0</v>
      </c>
      <c r="AP146" s="215">
        <f>IF(kwantylowa!$C52=AO$1,'wg H_Lorenc'!$C52,0)</f>
        <v>0</v>
      </c>
      <c r="AQ146" s="215">
        <f>IF(kwantylowa!$D52=AO$1,'wg H_Lorenc'!$D52,0)</f>
        <v>0</v>
      </c>
      <c r="AR146" s="215">
        <f>IF(kwantylowa!$E52=AO$1,'wg H_Lorenc'!$E52,0)</f>
        <v>0</v>
      </c>
      <c r="AS146" s="215">
        <f>IF(kwantylowa!$F52=AO$1,'wg H_Lorenc'!$F52,0)</f>
        <v>0</v>
      </c>
      <c r="AT146" s="215">
        <f>IF(kwantylowa!$G52=AO$1,'wg H_Lorenc'!$G52,0)</f>
        <v>0</v>
      </c>
      <c r="AU146" s="215">
        <f>IF(kwantylowa!$H52=AO$1,'wg H_Lorenc'!$H52,0)</f>
        <v>0</v>
      </c>
      <c r="AV146" s="215">
        <f>IF(kwantylowa!$I52=AO$1,'wg H_Lorenc'!$I52,0)</f>
        <v>0</v>
      </c>
      <c r="AW146" s="215">
        <f>IF(kwantylowa!$J52=AO$1,'wg H_Lorenc'!$J52,0)</f>
        <v>0</v>
      </c>
      <c r="AX146" s="215">
        <f>IF(kwantylowa!$K52=AO$1,'wg H_Lorenc'!$K52,0)</f>
        <v>0</v>
      </c>
      <c r="AY146" s="215">
        <f>IF(kwantylowa!$L52=AO$1,'wg H_Lorenc'!$L52,0)</f>
        <v>0</v>
      </c>
      <c r="AZ146" s="215">
        <f>IF(kwantylowa!$M52=AO$1,'wg H_Lorenc'!$M52,0)</f>
        <v>0</v>
      </c>
      <c r="BB146" s="215">
        <f>IF(kwantylowa!$B52=BB$1,'wg H_Lorenc'!$B52,0)</f>
        <v>0</v>
      </c>
      <c r="BC146" s="215">
        <f>IF(kwantylowa!$C52=BB$1,'wg H_Lorenc'!$C52,0)</f>
        <v>0</v>
      </c>
      <c r="BD146" s="215">
        <f>IF(kwantylowa!$D52=BB$1,'wg H_Lorenc'!$D52,0)</f>
        <v>0</v>
      </c>
      <c r="BE146" s="215">
        <f>IF(kwantylowa!$E52=BB$1,'wg H_Lorenc'!$E52,0)</f>
        <v>4</v>
      </c>
      <c r="BF146" s="215">
        <f>IF(kwantylowa!$F52=BB$1,'wg H_Lorenc'!$F52,0)</f>
        <v>0</v>
      </c>
      <c r="BG146" s="215">
        <f>IF(kwantylowa!$G52=BB$1,'wg H_Lorenc'!$G52,0)</f>
        <v>0</v>
      </c>
      <c r="BH146" s="215">
        <f>IF(kwantylowa!$H52=BB$1,'wg H_Lorenc'!$H52,0)</f>
        <v>6</v>
      </c>
      <c r="BI146" s="215">
        <f>IF(kwantylowa!$I52=BB$1,'wg H_Lorenc'!$I52,0)</f>
        <v>0</v>
      </c>
      <c r="BJ146" s="215">
        <f>IF(kwantylowa!$J52=BB$1,'wg H_Lorenc'!$J52,0)</f>
        <v>0</v>
      </c>
      <c r="BK146" s="215">
        <f>IF(kwantylowa!$K52=BB$1,'wg H_Lorenc'!$K52,0)</f>
        <v>0</v>
      </c>
      <c r="BL146" s="215">
        <f>IF(kwantylowa!$L52=BB$1,'wg H_Lorenc'!$L52,0)</f>
        <v>0</v>
      </c>
      <c r="BM146" s="215">
        <f>IF(kwantylowa!$M52=BB$1,'wg H_Lorenc'!$M52,0)</f>
        <v>0</v>
      </c>
      <c r="BO146" s="215">
        <f>IF(kwantylowa!$B52=BO$1,'wg H_Lorenc'!$B52,0)</f>
        <v>0</v>
      </c>
      <c r="BP146" s="215">
        <f>IF(kwantylowa!$C52=BO$1,'wg H_Lorenc'!$C52,0)</f>
        <v>0</v>
      </c>
      <c r="BQ146" s="215">
        <f>IF(kwantylowa!$D52=BO$1,'wg H_Lorenc'!$D52,0)</f>
        <v>0</v>
      </c>
      <c r="BR146" s="215">
        <f>IF(kwantylowa!$E52=BO$1,'wg H_Lorenc'!$E52,0)</f>
        <v>0</v>
      </c>
      <c r="BS146" s="215">
        <f>IF(kwantylowa!$F52=BO$1,'wg H_Lorenc'!$F52,0)</f>
        <v>0</v>
      </c>
      <c r="BT146" s="215">
        <f>IF(kwantylowa!$G52=BO$1,'wg H_Lorenc'!$G52,0)</f>
        <v>6</v>
      </c>
      <c r="BU146" s="215">
        <f>IF(kwantylowa!$H52=BO$1,'wg H_Lorenc'!$H52,0)</f>
        <v>0</v>
      </c>
      <c r="BV146" s="215">
        <f>IF(kwantylowa!$I52=BO$1,'wg H_Lorenc'!$I52,0)</f>
        <v>0</v>
      </c>
      <c r="BW146" s="215">
        <f>IF(kwantylowa!$J52=BO$1,'wg H_Lorenc'!$J52,0)</f>
        <v>0</v>
      </c>
      <c r="BX146" s="215">
        <f>IF(kwantylowa!$K52=BO$1,'wg H_Lorenc'!$K52,0)</f>
        <v>0</v>
      </c>
      <c r="BY146" s="215">
        <f>IF(kwantylowa!$L52=BO$1,'wg H_Lorenc'!$L52,0)</f>
        <v>0</v>
      </c>
      <c r="BZ146" s="215">
        <f>IF(kwantylowa!$M52=BO$1,'wg H_Lorenc'!$M52,0)</f>
        <v>0</v>
      </c>
      <c r="CB146" s="215">
        <f>IF(kwantylowa!$B52=CB$1,'wg H_Lorenc'!$B52,0)</f>
        <v>0</v>
      </c>
      <c r="CC146" s="215">
        <f>IF(kwantylowa!$C52=CB$1,'wg H_Lorenc'!$C52,0)</f>
        <v>0</v>
      </c>
      <c r="CD146" s="215">
        <f>IF(kwantylowa!$D52=CB$1,'wg H_Lorenc'!$D52,0)</f>
        <v>0</v>
      </c>
      <c r="CE146" s="215">
        <f>IF(kwantylowa!$E52=CB$1,'wg H_Lorenc'!$E52,0)</f>
        <v>0</v>
      </c>
      <c r="CF146" s="215">
        <f>IF(kwantylowa!$F52=CB$1,'wg H_Lorenc'!$F52,0)</f>
        <v>0</v>
      </c>
      <c r="CG146" s="215">
        <f>IF(kwantylowa!$G52=CB$1,'wg H_Lorenc'!$G52,0)</f>
        <v>0</v>
      </c>
      <c r="CH146" s="215">
        <f>IF(kwantylowa!$H52=CB$1,'wg H_Lorenc'!$H52,0)</f>
        <v>0</v>
      </c>
      <c r="CI146" s="215">
        <f>IF(kwantylowa!$I52=CB$1,'wg H_Lorenc'!$I52,0)</f>
        <v>0</v>
      </c>
      <c r="CJ146" s="215">
        <f>IF(kwantylowa!$J52=CB$1,'wg H_Lorenc'!$J52,0)</f>
        <v>6</v>
      </c>
      <c r="CK146" s="215">
        <f>IF(kwantylowa!$K52=CB$1,'wg H_Lorenc'!$K52,0)</f>
        <v>0</v>
      </c>
      <c r="CL146" s="215">
        <f>IF(kwantylowa!$L52=CB$1,'wg H_Lorenc'!$L52,0)</f>
        <v>6</v>
      </c>
      <c r="CM146" s="215">
        <f>IF(kwantylowa!$M52=CB$1,'wg H_Lorenc'!$M52,0)</f>
        <v>0</v>
      </c>
      <c r="CO146" s="215">
        <f>IF(kwantylowa!$B52=CO$1,'wg H_Lorenc'!$B52,0)</f>
        <v>0</v>
      </c>
      <c r="CP146" s="215">
        <f>IF(kwantylowa!$C52=CO$1,'wg H_Lorenc'!$C52,0)</f>
        <v>0</v>
      </c>
      <c r="CQ146" s="215">
        <f>IF(kwantylowa!$D52=CO$1,'wg H_Lorenc'!$D52,0)</f>
        <v>5</v>
      </c>
      <c r="CR146" s="215">
        <f>IF(kwantylowa!$E52=CO$1,'wg H_Lorenc'!$E52,0)</f>
        <v>0</v>
      </c>
      <c r="CS146" s="215">
        <f>IF(kwantylowa!$F52=CO$1,'wg H_Lorenc'!$F52,0)</f>
        <v>0</v>
      </c>
      <c r="CT146" s="215">
        <f>IF(kwantylowa!$G52=CO$1,'wg H_Lorenc'!$G52,0)</f>
        <v>0</v>
      </c>
      <c r="CU146" s="215">
        <f>IF(kwantylowa!$H52=CO$1,'wg H_Lorenc'!$H52,0)</f>
        <v>0</v>
      </c>
      <c r="CV146" s="215">
        <f>IF(kwantylowa!$I52=CO$1,'wg H_Lorenc'!$I52,0)</f>
        <v>0</v>
      </c>
      <c r="CW146" s="215">
        <f>IF(kwantylowa!$J52=CO$1,'wg H_Lorenc'!$J52,0)</f>
        <v>0</v>
      </c>
      <c r="CX146" s="215">
        <f>IF(kwantylowa!$K52=CO$1,'wg H_Lorenc'!$K52,0)</f>
        <v>6</v>
      </c>
      <c r="CY146" s="215">
        <f>IF(kwantylowa!$L52=CO$1,'wg H_Lorenc'!$L52,0)</f>
        <v>0</v>
      </c>
      <c r="CZ146" s="215">
        <f>IF(kwantylowa!$M52=CO$1,'wg H_Lorenc'!$M52,0)</f>
        <v>0</v>
      </c>
      <c r="DB146" s="215">
        <f>IF(kwantylowa!$B52=DB$1,'wg H_Lorenc'!$B52,0)</f>
        <v>0</v>
      </c>
      <c r="DC146" s="215">
        <f>IF(kwantylowa!$C52=DB$1,'wg H_Lorenc'!$C52,0)</f>
        <v>6</v>
      </c>
      <c r="DD146" s="215">
        <f>IF(kwantylowa!$D52=DB$1,'wg H_Lorenc'!$D52,0)</f>
        <v>0</v>
      </c>
      <c r="DE146" s="215">
        <f>IF(kwantylowa!$E52=DB$1,'wg H_Lorenc'!$E52,0)</f>
        <v>0</v>
      </c>
      <c r="DF146" s="215">
        <f>IF(kwantylowa!$F52=DB$1,'wg H_Lorenc'!$F52,0)</f>
        <v>0</v>
      </c>
      <c r="DG146" s="215">
        <f>IF(kwantylowa!$G52=DB$1,'wg H_Lorenc'!$G52,0)</f>
        <v>0</v>
      </c>
      <c r="DH146" s="215">
        <f>IF(kwantylowa!$H52=DB$1,'wg H_Lorenc'!$H52,0)</f>
        <v>0</v>
      </c>
      <c r="DI146" s="215">
        <f>IF(kwantylowa!$I52=DB$1,'wg H_Lorenc'!$I52,0)</f>
        <v>8</v>
      </c>
      <c r="DJ146" s="215">
        <f>IF(kwantylowa!$J52=DB$1,'wg H_Lorenc'!$J52,0)</f>
        <v>0</v>
      </c>
      <c r="DK146" s="215">
        <f>IF(kwantylowa!$K52=DB$1,'wg H_Lorenc'!$K52,0)</f>
        <v>0</v>
      </c>
      <c r="DL146" s="215">
        <f>IF(kwantylowa!$L52=DB$1,'wg H_Lorenc'!$L52,0)</f>
        <v>0</v>
      </c>
      <c r="DM146" s="215">
        <f>IF(kwantylowa!$M52=DB$1,'wg H_Lorenc'!$M52,0)</f>
        <v>6</v>
      </c>
      <c r="DO146" s="215">
        <f>IF(kwantylowa!$B52=DO$1,'wg H_Lorenc'!$B52,0)</f>
        <v>7</v>
      </c>
      <c r="DP146" s="215">
        <f>IF(kwantylowa!$C52=DO$1,'wg H_Lorenc'!$C52,0)</f>
        <v>0</v>
      </c>
      <c r="DQ146" s="215">
        <f>IF(kwantylowa!$D52=DO$1,'wg H_Lorenc'!$D52,0)</f>
        <v>0</v>
      </c>
      <c r="DR146" s="215">
        <f>IF(kwantylowa!$E52=DO$1,'wg H_Lorenc'!$E52,0)</f>
        <v>0</v>
      </c>
      <c r="DS146" s="215">
        <f>IF(kwantylowa!$F52=DO$1,'wg H_Lorenc'!$F52,0)</f>
        <v>6</v>
      </c>
      <c r="DT146" s="215">
        <f>IF(kwantylowa!$G52=DO$1,'wg H_Lorenc'!$G52,0)</f>
        <v>0</v>
      </c>
      <c r="DU146" s="215">
        <f>IF(kwantylowa!$H52=DO$1,'wg H_Lorenc'!$H52,0)</f>
        <v>0</v>
      </c>
      <c r="DV146" s="215">
        <f>IF(kwantylowa!$I52=DO$1,'wg H_Lorenc'!$I52,0)</f>
        <v>0</v>
      </c>
      <c r="DW146" s="215">
        <f>IF(kwantylowa!$J52=DO$1,'wg H_Lorenc'!$J52,0)</f>
        <v>0</v>
      </c>
      <c r="DX146" s="215">
        <f>IF(kwantylowa!$K52=DO$1,'wg H_Lorenc'!$K52,0)</f>
        <v>0</v>
      </c>
      <c r="DY146" s="215">
        <f>IF(kwantylowa!$L52=DO$1,'wg H_Lorenc'!$L52,0)</f>
        <v>0</v>
      </c>
      <c r="DZ146" s="215">
        <f>IF(kwantylowa!$M52=DO$1,'wg H_Lorenc'!$M52,0)</f>
        <v>0</v>
      </c>
      <c r="EB146" s="215">
        <f>IF(kwantylowa!$B52=EB$1,'wg H_Lorenc'!$B52,0)</f>
        <v>0</v>
      </c>
      <c r="EC146" s="215">
        <f>IF(kwantylowa!$C52=EB$1,'wg H_Lorenc'!$C52,0)</f>
        <v>0</v>
      </c>
      <c r="ED146" s="215">
        <f>IF(kwantylowa!$D52=EB$1,'wg H_Lorenc'!$D52,0)</f>
        <v>0</v>
      </c>
      <c r="EE146" s="215">
        <f>IF(kwantylowa!$E52=EB$1,'wg H_Lorenc'!$E52,0)</f>
        <v>0</v>
      </c>
      <c r="EF146" s="215">
        <f>IF(kwantylowa!$F52=EB$1,'wg H_Lorenc'!$F52,0)</f>
        <v>0</v>
      </c>
      <c r="EG146" s="215">
        <f>IF(kwantylowa!$G52=EB$1,'wg H_Lorenc'!$G52,0)</f>
        <v>0</v>
      </c>
      <c r="EH146" s="215">
        <f>IF(kwantylowa!$H52=EB$1,'wg H_Lorenc'!$H52,0)</f>
        <v>0</v>
      </c>
      <c r="EI146" s="215">
        <f>IF(kwantylowa!$I52=EB$1,'wg H_Lorenc'!$I52,0)</f>
        <v>0</v>
      </c>
      <c r="EJ146" s="215">
        <f>IF(kwantylowa!$J52=EB$1,'wg H_Lorenc'!$J52,0)</f>
        <v>0</v>
      </c>
      <c r="EK146" s="215">
        <f>IF(kwantylowa!$K52=EB$1,'wg H_Lorenc'!$K52,0)</f>
        <v>0</v>
      </c>
      <c r="EL146" s="215">
        <f>IF(kwantylowa!$L52=EB$1,'wg H_Lorenc'!$L52,0)</f>
        <v>0</v>
      </c>
      <c r="EM146" s="215">
        <f>IF(kwantylowa!$M52=EB$1,'wg H_Lorenc'!$M52,0)</f>
        <v>0</v>
      </c>
    </row>
    <row r="147" spans="1:256" ht="12.75">
      <c r="A147" s="133">
        <f>'w-wa'!A52</f>
        <v>1829</v>
      </c>
      <c r="B147" s="215">
        <f>IF(kwantylowa!B53=$A$1,'wg H_Lorenc'!B53,0)</f>
        <v>0</v>
      </c>
      <c r="C147" s="215">
        <f>IF(kwantylowa!C53=$A$1,'wg H_Lorenc'!C53,0)</f>
        <v>0</v>
      </c>
      <c r="D147" s="215">
        <f>IF(kwantylowa!D53=$A$1,'wg H_Lorenc'!D53,0)</f>
        <v>0</v>
      </c>
      <c r="E147" s="215">
        <f>IF(kwantylowa!E53=$A$1,'wg H_Lorenc'!E53,0)</f>
        <v>0</v>
      </c>
      <c r="F147" s="215">
        <f>IF(kwantylowa!F53=$A$1,'wg H_Lorenc'!F53,0)</f>
        <v>0</v>
      </c>
      <c r="G147" s="215">
        <f>IF(kwantylowa!G53=$A$1,'wg H_Lorenc'!G53,0)</f>
        <v>0</v>
      </c>
      <c r="H147" s="215">
        <f>IF(kwantylowa!H53=$A$1,'wg H_Lorenc'!H53,0)</f>
        <v>0</v>
      </c>
      <c r="I147" s="215">
        <f>IF(kwantylowa!I53=$A$1,'wg H_Lorenc'!I53,0)</f>
        <v>0</v>
      </c>
      <c r="J147" s="215">
        <f>IF(kwantylowa!J53=$A$1,'wg H_Lorenc'!J53,0)</f>
        <v>0</v>
      </c>
      <c r="K147" s="215">
        <f>IF(kwantylowa!K53=$A$1,'wg H_Lorenc'!K53,0)</f>
        <v>0</v>
      </c>
      <c r="L147" s="215">
        <f>IF(kwantylowa!L53=$A$1,'wg H_Lorenc'!L53,0)</f>
        <v>0</v>
      </c>
      <c r="M147" s="215">
        <f>IF(kwantylowa!M53=$A$1,'wg H_Lorenc'!M53,0)</f>
        <v>0</v>
      </c>
      <c r="O147" s="215">
        <f>IF(kwantylowa!$B53=O$1,'wg H_Lorenc'!$B53,0)</f>
        <v>0</v>
      </c>
      <c r="P147" s="215">
        <f>IF(kwantylowa!$C53=O$1,'wg H_Lorenc'!$C53,0)</f>
        <v>0</v>
      </c>
      <c r="Q147" s="215">
        <f>IF(kwantylowa!$D53=O$1,'wg H_Lorenc'!$D53,0)</f>
        <v>0</v>
      </c>
      <c r="R147" s="215">
        <f>IF(kwantylowa!$E53=O$1,'wg H_Lorenc'!$E53,0)</f>
        <v>0</v>
      </c>
      <c r="S147" s="215">
        <f>IF(kwantylowa!$F53=O$1,'wg H_Lorenc'!$F53,0)</f>
        <v>0</v>
      </c>
      <c r="T147" s="215">
        <f>IF(kwantylowa!$G53=O$1,'wg H_Lorenc'!$G53,0)</f>
        <v>0</v>
      </c>
      <c r="U147" s="215">
        <f>IF(kwantylowa!$H53=O$1,'wg H_Lorenc'!$H53,0)</f>
        <v>0</v>
      </c>
      <c r="V147" s="215">
        <f>IF(kwantylowa!$I53=O$1,'wg H_Lorenc'!$I53,0)</f>
        <v>0</v>
      </c>
      <c r="W147" s="215">
        <f>IF(kwantylowa!$J53=O$1,'wg H_Lorenc'!$J53,0)</f>
        <v>0</v>
      </c>
      <c r="X147" s="215">
        <f>IF(kwantylowa!$K53=O$1,'wg H_Lorenc'!$K53,0)</f>
        <v>0</v>
      </c>
      <c r="Y147" s="215">
        <f>IF(kwantylowa!$L53=O$1,'wg H_Lorenc'!$L53,0)</f>
        <v>0</v>
      </c>
      <c r="Z147" s="215">
        <f>IF(kwantylowa!$M53=O$1,'wg H_Lorenc'!$M53,0)</f>
        <v>0</v>
      </c>
      <c r="AB147" s="215">
        <f>IF(kwantylowa!$B53=AB$1,'wg H_Lorenc'!$B53,0)</f>
        <v>0</v>
      </c>
      <c r="AC147" s="215">
        <f>IF(kwantylowa!$C53=AB$1,'wg H_Lorenc'!$C53,0)</f>
        <v>0</v>
      </c>
      <c r="AD147" s="215">
        <f>IF(kwantylowa!$D53=AB$1,'wg H_Lorenc'!$D53,0)</f>
        <v>0</v>
      </c>
      <c r="AE147" s="215">
        <f>IF(kwantylowa!$E53=AB$1,'wg H_Lorenc'!$E53,0)</f>
        <v>0</v>
      </c>
      <c r="AF147" s="215">
        <f>IF(kwantylowa!$F53=AB$1,'wg H_Lorenc'!$F53,0)</f>
        <v>0</v>
      </c>
      <c r="AG147" s="215">
        <f>IF(kwantylowa!$G53=AB$1,'wg H_Lorenc'!$G53,0)</f>
        <v>0</v>
      </c>
      <c r="AH147" s="215">
        <f>IF(kwantylowa!$H53=AB$1,'wg H_Lorenc'!$H53,0)</f>
        <v>0</v>
      </c>
      <c r="AI147" s="215">
        <f>IF(kwantylowa!$I53=AB$1,'wg H_Lorenc'!$I53,0)</f>
        <v>0</v>
      </c>
      <c r="AJ147" s="215">
        <f>IF(kwantylowa!$J53=AB$1,'wg H_Lorenc'!$J53,0)</f>
        <v>0</v>
      </c>
      <c r="AK147" s="215">
        <f>IF(kwantylowa!$K53=AB$1,'wg H_Lorenc'!$K53,0)</f>
        <v>0</v>
      </c>
      <c r="AL147" s="215">
        <f>IF(kwantylowa!$L53=AB$1,'wg H_Lorenc'!$L53,0)</f>
        <v>0</v>
      </c>
      <c r="AM147" s="215">
        <f>IF(kwantylowa!$M53=AB$1,'wg H_Lorenc'!$M53,0)</f>
        <v>0</v>
      </c>
      <c r="AO147" s="215">
        <f>IF(kwantylowa!$B53=AO$1,'wg H_Lorenc'!$B53,0)</f>
        <v>0</v>
      </c>
      <c r="AP147" s="215">
        <f>IF(kwantylowa!$C53=AO$1,'wg H_Lorenc'!$C53,0)</f>
        <v>0</v>
      </c>
      <c r="AQ147" s="215">
        <f>IF(kwantylowa!$D53=AO$1,'wg H_Lorenc'!$D53,0)</f>
        <v>0</v>
      </c>
      <c r="AR147" s="215">
        <f>IF(kwantylowa!$E53=AO$1,'wg H_Lorenc'!$E53,0)</f>
        <v>0</v>
      </c>
      <c r="AS147" s="215">
        <f>IF(kwantylowa!$F53=AO$1,'wg H_Lorenc'!$F53,0)</f>
        <v>0</v>
      </c>
      <c r="AT147" s="215">
        <f>IF(kwantylowa!$G53=AO$1,'wg H_Lorenc'!$G53,0)</f>
        <v>0</v>
      </c>
      <c r="AU147" s="215">
        <f>IF(kwantylowa!$H53=AO$1,'wg H_Lorenc'!$H53,0)</f>
        <v>0</v>
      </c>
      <c r="AV147" s="215">
        <f>IF(kwantylowa!$I53=AO$1,'wg H_Lorenc'!$I53,0)</f>
        <v>0</v>
      </c>
      <c r="AW147" s="215">
        <f>IF(kwantylowa!$J53=AO$1,'wg H_Lorenc'!$J53,0)</f>
        <v>5</v>
      </c>
      <c r="AX147" s="215">
        <f>IF(kwantylowa!$K53=AO$1,'wg H_Lorenc'!$K53,0)</f>
        <v>0</v>
      </c>
      <c r="AY147" s="215">
        <f>IF(kwantylowa!$L53=AO$1,'wg H_Lorenc'!$L53,0)</f>
        <v>0</v>
      </c>
      <c r="AZ147" s="215">
        <f>IF(kwantylowa!$M53=AO$1,'wg H_Lorenc'!$M53,0)</f>
        <v>0</v>
      </c>
      <c r="BB147" s="215">
        <f>IF(kwantylowa!$B53=BB$1,'wg H_Lorenc'!$B53,0)</f>
        <v>0</v>
      </c>
      <c r="BC147" s="215">
        <f>IF(kwantylowa!$C53=BB$1,'wg H_Lorenc'!$C53,0)</f>
        <v>0</v>
      </c>
      <c r="BD147" s="215">
        <f>IF(kwantylowa!$D53=BB$1,'wg H_Lorenc'!$D53,0)</f>
        <v>0</v>
      </c>
      <c r="BE147" s="215">
        <f>IF(kwantylowa!$E53=BB$1,'wg H_Lorenc'!$E53,0)</f>
        <v>0</v>
      </c>
      <c r="BF147" s="215">
        <f>IF(kwantylowa!$F53=BB$1,'wg H_Lorenc'!$F53,0)</f>
        <v>0</v>
      </c>
      <c r="BG147" s="215">
        <f>IF(kwantylowa!$G53=BB$1,'wg H_Lorenc'!$G53,0)</f>
        <v>0</v>
      </c>
      <c r="BH147" s="215">
        <f>IF(kwantylowa!$H53=BB$1,'wg H_Lorenc'!$H53,0)</f>
        <v>0</v>
      </c>
      <c r="BI147" s="215">
        <f>IF(kwantylowa!$I53=BB$1,'wg H_Lorenc'!$I53,0)</f>
        <v>0</v>
      </c>
      <c r="BJ147" s="215">
        <f>IF(kwantylowa!$J53=BB$1,'wg H_Lorenc'!$J53,0)</f>
        <v>0</v>
      </c>
      <c r="BK147" s="215">
        <f>IF(kwantylowa!$K53=BB$1,'wg H_Lorenc'!$K53,0)</f>
        <v>0</v>
      </c>
      <c r="BL147" s="215">
        <f>IF(kwantylowa!$L53=BB$1,'wg H_Lorenc'!$L53,0)</f>
        <v>0</v>
      </c>
      <c r="BM147" s="215">
        <f>IF(kwantylowa!$M53=BB$1,'wg H_Lorenc'!$M53,0)</f>
        <v>0</v>
      </c>
      <c r="BO147" s="215">
        <f>IF(kwantylowa!$B53=BO$1,'wg H_Lorenc'!$B53,0)</f>
        <v>0</v>
      </c>
      <c r="BP147" s="215">
        <f>IF(kwantylowa!$C53=BO$1,'wg H_Lorenc'!$C53,0)</f>
        <v>0</v>
      </c>
      <c r="BQ147" s="215">
        <f>IF(kwantylowa!$D53=BO$1,'wg H_Lorenc'!$D53,0)</f>
        <v>0</v>
      </c>
      <c r="BR147" s="215">
        <f>IF(kwantylowa!$E53=BO$1,'wg H_Lorenc'!$E53,0)</f>
        <v>0</v>
      </c>
      <c r="BS147" s="215">
        <f>IF(kwantylowa!$F53=BO$1,'wg H_Lorenc'!$F53,0)</f>
        <v>0</v>
      </c>
      <c r="BT147" s="215">
        <f>IF(kwantylowa!$G53=BO$1,'wg H_Lorenc'!$G53,0)</f>
        <v>0</v>
      </c>
      <c r="BU147" s="215">
        <f>IF(kwantylowa!$H53=BO$1,'wg H_Lorenc'!$H53,0)</f>
        <v>0</v>
      </c>
      <c r="BV147" s="215">
        <f>IF(kwantylowa!$I53=BO$1,'wg H_Lorenc'!$I53,0)</f>
        <v>0</v>
      </c>
      <c r="BW147" s="215">
        <f>IF(kwantylowa!$J53=BO$1,'wg H_Lorenc'!$J53,0)</f>
        <v>0</v>
      </c>
      <c r="BX147" s="215">
        <f>IF(kwantylowa!$K53=BO$1,'wg H_Lorenc'!$K53,0)</f>
        <v>0</v>
      </c>
      <c r="BY147" s="215">
        <f>IF(kwantylowa!$L53=BO$1,'wg H_Lorenc'!$L53,0)</f>
        <v>0</v>
      </c>
      <c r="BZ147" s="215">
        <f>IF(kwantylowa!$M53=BO$1,'wg H_Lorenc'!$M53,0)</f>
        <v>0</v>
      </c>
      <c r="CB147" s="215">
        <f>IF(kwantylowa!$B53=CB$1,'wg H_Lorenc'!$B53,0)</f>
        <v>0</v>
      </c>
      <c r="CC147" s="215">
        <f>IF(kwantylowa!$C53=CB$1,'wg H_Lorenc'!$C53,0)</f>
        <v>0</v>
      </c>
      <c r="CD147" s="215">
        <f>IF(kwantylowa!$D53=CB$1,'wg H_Lorenc'!$D53,0)</f>
        <v>0</v>
      </c>
      <c r="CE147" s="215">
        <f>IF(kwantylowa!$E53=CB$1,'wg H_Lorenc'!$E53,0)</f>
        <v>0</v>
      </c>
      <c r="CF147" s="215">
        <f>IF(kwantylowa!$F53=CB$1,'wg H_Lorenc'!$F53,0)</f>
        <v>0</v>
      </c>
      <c r="CG147" s="215">
        <f>IF(kwantylowa!$G53=CB$1,'wg H_Lorenc'!$G53,0)</f>
        <v>0</v>
      </c>
      <c r="CH147" s="215">
        <f>IF(kwantylowa!$H53=CB$1,'wg H_Lorenc'!$H53,0)</f>
        <v>7</v>
      </c>
      <c r="CI147" s="215">
        <f>IF(kwantylowa!$I53=CB$1,'wg H_Lorenc'!$I53,0)</f>
        <v>0</v>
      </c>
      <c r="CJ147" s="215">
        <f>IF(kwantylowa!$J53=CB$1,'wg H_Lorenc'!$J53,0)</f>
        <v>0</v>
      </c>
      <c r="CK147" s="215">
        <f>IF(kwantylowa!$K53=CB$1,'wg H_Lorenc'!$K53,0)</f>
        <v>0</v>
      </c>
      <c r="CL147" s="215">
        <f>IF(kwantylowa!$L53=CB$1,'wg H_Lorenc'!$L53,0)</f>
        <v>0</v>
      </c>
      <c r="CM147" s="215">
        <f>IF(kwantylowa!$M53=CB$1,'wg H_Lorenc'!$M53,0)</f>
        <v>0</v>
      </c>
      <c r="CO147" s="215">
        <f>IF(kwantylowa!$B53=CO$1,'wg H_Lorenc'!$B53,0)</f>
        <v>0</v>
      </c>
      <c r="CP147" s="215">
        <f>IF(kwantylowa!$C53=CO$1,'wg H_Lorenc'!$C53,0)</f>
        <v>0</v>
      </c>
      <c r="CQ147" s="215">
        <f>IF(kwantylowa!$D53=CO$1,'wg H_Lorenc'!$D53,0)</f>
        <v>0</v>
      </c>
      <c r="CR147" s="215">
        <f>IF(kwantylowa!$E53=CO$1,'wg H_Lorenc'!$E53,0)</f>
        <v>0</v>
      </c>
      <c r="CS147" s="215">
        <f>IF(kwantylowa!$F53=CO$1,'wg H_Lorenc'!$F53,0)</f>
        <v>0</v>
      </c>
      <c r="CT147" s="215">
        <f>IF(kwantylowa!$G53=CO$1,'wg H_Lorenc'!$G53,0)</f>
        <v>0</v>
      </c>
      <c r="CU147" s="215">
        <f>IF(kwantylowa!$H53=CO$1,'wg H_Lorenc'!$H53,0)</f>
        <v>0</v>
      </c>
      <c r="CV147" s="215">
        <f>IF(kwantylowa!$I53=CO$1,'wg H_Lorenc'!$I53,0)</f>
        <v>0</v>
      </c>
      <c r="CW147" s="215">
        <f>IF(kwantylowa!$J53=CO$1,'wg H_Lorenc'!$J53,0)</f>
        <v>0</v>
      </c>
      <c r="CX147" s="215">
        <f>IF(kwantylowa!$K53=CO$1,'wg H_Lorenc'!$K53,0)</f>
        <v>0</v>
      </c>
      <c r="CY147" s="215">
        <f>IF(kwantylowa!$L53=CO$1,'wg H_Lorenc'!$L53,0)</f>
        <v>0</v>
      </c>
      <c r="CZ147" s="215">
        <f>IF(kwantylowa!$M53=CO$1,'wg H_Lorenc'!$M53,0)</f>
        <v>0</v>
      </c>
      <c r="DB147" s="215">
        <f>IF(kwantylowa!$B53=DB$1,'wg H_Lorenc'!$B53,0)</f>
        <v>0</v>
      </c>
      <c r="DC147" s="215">
        <f>IF(kwantylowa!$C53=DB$1,'wg H_Lorenc'!$C53,0)</f>
        <v>0</v>
      </c>
      <c r="DD147" s="215">
        <f>IF(kwantylowa!$D53=DB$1,'wg H_Lorenc'!$D53,0)</f>
        <v>0</v>
      </c>
      <c r="DE147" s="215">
        <f>IF(kwantylowa!$E53=DB$1,'wg H_Lorenc'!$E53,0)</f>
        <v>0</v>
      </c>
      <c r="DF147" s="215">
        <f>IF(kwantylowa!$F53=DB$1,'wg H_Lorenc'!$F53,0)</f>
        <v>0</v>
      </c>
      <c r="DG147" s="215">
        <f>IF(kwantylowa!$G53=DB$1,'wg H_Lorenc'!$G53,0)</f>
        <v>0</v>
      </c>
      <c r="DH147" s="215">
        <f>IF(kwantylowa!$H53=DB$1,'wg H_Lorenc'!$H53,0)</f>
        <v>0</v>
      </c>
      <c r="DI147" s="215">
        <f>IF(kwantylowa!$I53=DB$1,'wg H_Lorenc'!$I53,0)</f>
        <v>0</v>
      </c>
      <c r="DJ147" s="215">
        <f>IF(kwantylowa!$J53=DB$1,'wg H_Lorenc'!$J53,0)</f>
        <v>0</v>
      </c>
      <c r="DK147" s="215">
        <f>IF(kwantylowa!$K53=DB$1,'wg H_Lorenc'!$K53,0)</f>
        <v>0</v>
      </c>
      <c r="DL147" s="215">
        <f>IF(kwantylowa!$L53=DB$1,'wg H_Lorenc'!$L53,0)</f>
        <v>0</v>
      </c>
      <c r="DM147" s="215">
        <f>IF(kwantylowa!$M53=DB$1,'wg H_Lorenc'!$M53,0)</f>
        <v>0</v>
      </c>
      <c r="DO147" s="215">
        <f>IF(kwantylowa!$B53=DO$1,'wg H_Lorenc'!$B53,0)</f>
        <v>0</v>
      </c>
      <c r="DP147" s="215">
        <f>IF(kwantylowa!$C53=DO$1,'wg H_Lorenc'!$C53,0)</f>
        <v>8</v>
      </c>
      <c r="DQ147" s="215">
        <f>IF(kwantylowa!$D53=DO$1,'wg H_Lorenc'!$D53,0)</f>
        <v>0</v>
      </c>
      <c r="DR147" s="215">
        <f>IF(kwantylowa!$E53=DO$1,'wg H_Lorenc'!$E53,0)</f>
        <v>6</v>
      </c>
      <c r="DS147" s="215">
        <f>IF(kwantylowa!$F53=DO$1,'wg H_Lorenc'!$F53,0)</f>
        <v>0</v>
      </c>
      <c r="DT147" s="215">
        <f>IF(kwantylowa!$G53=DO$1,'wg H_Lorenc'!$G53,0)</f>
        <v>7</v>
      </c>
      <c r="DU147" s="215">
        <f>IF(kwantylowa!$H53=DO$1,'wg H_Lorenc'!$H53,0)</f>
        <v>0</v>
      </c>
      <c r="DV147" s="215">
        <f>IF(kwantylowa!$I53=DO$1,'wg H_Lorenc'!$I53,0)</f>
        <v>8</v>
      </c>
      <c r="DW147" s="215">
        <f>IF(kwantylowa!$J53=DO$1,'wg H_Lorenc'!$J53,0)</f>
        <v>0</v>
      </c>
      <c r="DX147" s="215">
        <f>IF(kwantylowa!$K53=DO$1,'wg H_Lorenc'!$K53,0)</f>
        <v>0</v>
      </c>
      <c r="DY147" s="215">
        <f>IF(kwantylowa!$L53=DO$1,'wg H_Lorenc'!$L53,0)</f>
        <v>0</v>
      </c>
      <c r="DZ147" s="215">
        <f>IF(kwantylowa!$M53=DO$1,'wg H_Lorenc'!$M53,0)</f>
        <v>0</v>
      </c>
      <c r="EB147" s="215">
        <f>IF(kwantylowa!$B53=EB$1,'wg H_Lorenc'!$B53,0)</f>
        <v>7</v>
      </c>
      <c r="EC147" s="215">
        <f>IF(kwantylowa!$C53=EB$1,'wg H_Lorenc'!$C53,0)</f>
        <v>0</v>
      </c>
      <c r="ED147" s="215">
        <f>IF(kwantylowa!$D53=EB$1,'wg H_Lorenc'!$D53,0)</f>
        <v>7</v>
      </c>
      <c r="EE147" s="215">
        <f>IF(kwantylowa!$E53=EB$1,'wg H_Lorenc'!$E53,0)</f>
        <v>0</v>
      </c>
      <c r="EF147" s="215">
        <f>IF(kwantylowa!$F53=EB$1,'wg H_Lorenc'!$F53,0)</f>
        <v>7</v>
      </c>
      <c r="EG147" s="215">
        <f>IF(kwantylowa!$G53=EB$1,'wg H_Lorenc'!$G53,0)</f>
        <v>0</v>
      </c>
      <c r="EH147" s="215">
        <f>IF(kwantylowa!$H53=EB$1,'wg H_Lorenc'!$H53,0)</f>
        <v>0</v>
      </c>
      <c r="EI147" s="215">
        <f>IF(kwantylowa!$I53=EB$1,'wg H_Lorenc'!$I53,0)</f>
        <v>0</v>
      </c>
      <c r="EJ147" s="215">
        <f>IF(kwantylowa!$J53=EB$1,'wg H_Lorenc'!$J53,0)</f>
        <v>0</v>
      </c>
      <c r="EK147" s="215">
        <f>IF(kwantylowa!$K53=EB$1,'wg H_Lorenc'!$K53,0)</f>
        <v>8</v>
      </c>
      <c r="EL147" s="215">
        <f>IF(kwantylowa!$L53=EB$1,'wg H_Lorenc'!$L53,0)</f>
        <v>10</v>
      </c>
      <c r="EM147" s="215">
        <f>IF(kwantylowa!$M53=EB$1,'wg H_Lorenc'!$M53,0)</f>
        <v>11</v>
      </c>
    </row>
    <row r="148" spans="1:256" ht="12.75">
      <c r="A148" s="133">
        <f>'w-wa'!A53</f>
        <v>1830</v>
      </c>
      <c r="B148" s="215">
        <f>IF(kwantylowa!B54=$A$1,'wg H_Lorenc'!B54,0)</f>
        <v>0</v>
      </c>
      <c r="C148" s="215">
        <f>IF(kwantylowa!C54=$A$1,'wg H_Lorenc'!C54,0)</f>
        <v>0</v>
      </c>
      <c r="D148" s="215">
        <f>IF(kwantylowa!D54=$A$1,'wg H_Lorenc'!D54,0)</f>
        <v>0</v>
      </c>
      <c r="E148" s="215">
        <f>IF(kwantylowa!E54=$A$1,'wg H_Lorenc'!E54,0)</f>
        <v>0</v>
      </c>
      <c r="F148" s="215">
        <f>IF(kwantylowa!F54=$A$1,'wg H_Lorenc'!F54,0)</f>
        <v>0</v>
      </c>
      <c r="G148" s="215">
        <f>IF(kwantylowa!G54=$A$1,'wg H_Lorenc'!G54,0)</f>
        <v>0</v>
      </c>
      <c r="H148" s="215">
        <f>IF(kwantylowa!H54=$A$1,'wg H_Lorenc'!H54,0)</f>
        <v>0</v>
      </c>
      <c r="I148" s="215">
        <f>IF(kwantylowa!I54=$A$1,'wg H_Lorenc'!I54,0)</f>
        <v>0</v>
      </c>
      <c r="J148" s="215">
        <f>IF(kwantylowa!J54=$A$1,'wg H_Lorenc'!J54,0)</f>
        <v>0</v>
      </c>
      <c r="K148" s="215">
        <f>IF(kwantylowa!K54=$A$1,'wg H_Lorenc'!K54,0)</f>
        <v>0</v>
      </c>
      <c r="L148" s="215">
        <f>IF(kwantylowa!L54=$A$1,'wg H_Lorenc'!L54,0)</f>
        <v>0</v>
      </c>
      <c r="M148" s="215">
        <f>IF(kwantylowa!M54=$A$1,'wg H_Lorenc'!M54,0)</f>
        <v>0</v>
      </c>
      <c r="O148" s="215">
        <f>IF(kwantylowa!$B54=O$1,'wg H_Lorenc'!$B54,0)</f>
        <v>0</v>
      </c>
      <c r="P148" s="215">
        <f>IF(kwantylowa!$C54=O$1,'wg H_Lorenc'!$C54,0)</f>
        <v>0</v>
      </c>
      <c r="Q148" s="215">
        <f>IF(kwantylowa!$D54=O$1,'wg H_Lorenc'!$D54,0)</f>
        <v>0</v>
      </c>
      <c r="R148" s="215">
        <f>IF(kwantylowa!$E54=O$1,'wg H_Lorenc'!$E54,0)</f>
        <v>0</v>
      </c>
      <c r="S148" s="215">
        <f>IF(kwantylowa!$F54=O$1,'wg H_Lorenc'!$F54,0)</f>
        <v>0</v>
      </c>
      <c r="T148" s="215">
        <f>IF(kwantylowa!$G54=O$1,'wg H_Lorenc'!$G54,0)</f>
        <v>0</v>
      </c>
      <c r="U148" s="215">
        <f>IF(kwantylowa!$H54=O$1,'wg H_Lorenc'!$H54,0)</f>
        <v>0</v>
      </c>
      <c r="V148" s="215">
        <f>IF(kwantylowa!$I54=O$1,'wg H_Lorenc'!$I54,0)</f>
        <v>0</v>
      </c>
      <c r="W148" s="215">
        <f>IF(kwantylowa!$J54=O$1,'wg H_Lorenc'!$J54,0)</f>
        <v>0</v>
      </c>
      <c r="X148" s="215">
        <f>IF(kwantylowa!$K54=O$1,'wg H_Lorenc'!$K54,0)</f>
        <v>0</v>
      </c>
      <c r="Y148" s="215">
        <f>IF(kwantylowa!$L54=O$1,'wg H_Lorenc'!$L54,0)</f>
        <v>0</v>
      </c>
      <c r="Z148" s="215">
        <f>IF(kwantylowa!$M54=O$1,'wg H_Lorenc'!$M54,0)</f>
        <v>0</v>
      </c>
      <c r="AB148" s="215">
        <f>IF(kwantylowa!$B54=AB$1,'wg H_Lorenc'!$B54,0)</f>
        <v>0</v>
      </c>
      <c r="AC148" s="215">
        <f>IF(kwantylowa!$C54=AB$1,'wg H_Lorenc'!$C54,0)</f>
        <v>0</v>
      </c>
      <c r="AD148" s="215">
        <f>IF(kwantylowa!$D54=AB$1,'wg H_Lorenc'!$D54,0)</f>
        <v>0</v>
      </c>
      <c r="AE148" s="215">
        <f>IF(kwantylowa!$E54=AB$1,'wg H_Lorenc'!$E54,0)</f>
        <v>0</v>
      </c>
      <c r="AF148" s="215">
        <f>IF(kwantylowa!$F54=AB$1,'wg H_Lorenc'!$F54,0)</f>
        <v>0</v>
      </c>
      <c r="AG148" s="215">
        <f>IF(kwantylowa!$G54=AB$1,'wg H_Lorenc'!$G54,0)</f>
        <v>0</v>
      </c>
      <c r="AH148" s="215">
        <f>IF(kwantylowa!$H54=AB$1,'wg H_Lorenc'!$H54,0)</f>
        <v>0</v>
      </c>
      <c r="AI148" s="215">
        <f>IF(kwantylowa!$I54=AB$1,'wg H_Lorenc'!$I54,0)</f>
        <v>0</v>
      </c>
      <c r="AJ148" s="215">
        <f>IF(kwantylowa!$J54=AB$1,'wg H_Lorenc'!$J54,0)</f>
        <v>0</v>
      </c>
      <c r="AK148" s="215">
        <f>IF(kwantylowa!$K54=AB$1,'wg H_Lorenc'!$K54,0)</f>
        <v>0</v>
      </c>
      <c r="AL148" s="215">
        <f>IF(kwantylowa!$L54=AB$1,'wg H_Lorenc'!$L54,0)</f>
        <v>0</v>
      </c>
      <c r="AM148" s="215">
        <f>IF(kwantylowa!$M54=AB$1,'wg H_Lorenc'!$M54,0)</f>
        <v>0</v>
      </c>
      <c r="AO148" s="215">
        <f>IF(kwantylowa!$B54=AO$1,'wg H_Lorenc'!$B54,0)</f>
        <v>0</v>
      </c>
      <c r="AP148" s="215">
        <f>IF(kwantylowa!$C54=AO$1,'wg H_Lorenc'!$C54,0)</f>
        <v>0</v>
      </c>
      <c r="AQ148" s="215">
        <f>IF(kwantylowa!$D54=AO$1,'wg H_Lorenc'!$D54,0)</f>
        <v>0</v>
      </c>
      <c r="AR148" s="215">
        <f>IF(kwantylowa!$E54=AO$1,'wg H_Lorenc'!$E54,0)</f>
        <v>0</v>
      </c>
      <c r="AS148" s="215">
        <f>IF(kwantylowa!$F54=AO$1,'wg H_Lorenc'!$F54,0)</f>
        <v>0</v>
      </c>
      <c r="AT148" s="215">
        <f>IF(kwantylowa!$G54=AO$1,'wg H_Lorenc'!$G54,0)</f>
        <v>0</v>
      </c>
      <c r="AU148" s="215">
        <f>IF(kwantylowa!$H54=AO$1,'wg H_Lorenc'!$H54,0)</f>
        <v>0</v>
      </c>
      <c r="AV148" s="215">
        <f>IF(kwantylowa!$I54=AO$1,'wg H_Lorenc'!$I54,0)</f>
        <v>0</v>
      </c>
      <c r="AW148" s="215">
        <f>IF(kwantylowa!$J54=AO$1,'wg H_Lorenc'!$J54,0)</f>
        <v>0</v>
      </c>
      <c r="AX148" s="215">
        <f>IF(kwantylowa!$K54=AO$1,'wg H_Lorenc'!$K54,0)</f>
        <v>0</v>
      </c>
      <c r="AY148" s="215">
        <f>IF(kwantylowa!$L54=AO$1,'wg H_Lorenc'!$L54,0)</f>
        <v>0</v>
      </c>
      <c r="AZ148" s="215">
        <f>IF(kwantylowa!$M54=AO$1,'wg H_Lorenc'!$M54,0)</f>
        <v>0</v>
      </c>
      <c r="BB148" s="215">
        <f>IF(kwantylowa!$B54=BB$1,'wg H_Lorenc'!$B54,0)</f>
        <v>0</v>
      </c>
      <c r="BC148" s="215">
        <f>IF(kwantylowa!$C54=BB$1,'wg H_Lorenc'!$C54,0)</f>
        <v>0</v>
      </c>
      <c r="BD148" s="215">
        <f>IF(kwantylowa!$D54=BB$1,'wg H_Lorenc'!$D54,0)</f>
        <v>0</v>
      </c>
      <c r="BE148" s="215">
        <f>IF(kwantylowa!$E54=BB$1,'wg H_Lorenc'!$E54,0)</f>
        <v>0</v>
      </c>
      <c r="BF148" s="215">
        <f>IF(kwantylowa!$F54=BB$1,'wg H_Lorenc'!$F54,0)</f>
        <v>0</v>
      </c>
      <c r="BG148" s="215">
        <f>IF(kwantylowa!$G54=BB$1,'wg H_Lorenc'!$G54,0)</f>
        <v>6</v>
      </c>
      <c r="BH148" s="215">
        <f>IF(kwantylowa!$H54=BB$1,'wg H_Lorenc'!$H54,0)</f>
        <v>0</v>
      </c>
      <c r="BI148" s="215">
        <f>IF(kwantylowa!$I54=BB$1,'wg H_Lorenc'!$I54,0)</f>
        <v>0</v>
      </c>
      <c r="BJ148" s="215">
        <f>IF(kwantylowa!$J54=BB$1,'wg H_Lorenc'!$J54,0)</f>
        <v>0</v>
      </c>
      <c r="BK148" s="215">
        <f>IF(kwantylowa!$K54=BB$1,'wg H_Lorenc'!$K54,0)</f>
        <v>0</v>
      </c>
      <c r="BL148" s="215">
        <f>IF(kwantylowa!$L54=BB$1,'wg H_Lorenc'!$L54,0)</f>
        <v>0</v>
      </c>
      <c r="BM148" s="215">
        <f>IF(kwantylowa!$M54=BB$1,'wg H_Lorenc'!$M54,0)</f>
        <v>0</v>
      </c>
      <c r="BO148" s="215">
        <f>IF(kwantylowa!$B54=BO$1,'wg H_Lorenc'!$B54,0)</f>
        <v>0</v>
      </c>
      <c r="BP148" s="215">
        <f>IF(kwantylowa!$C54=BO$1,'wg H_Lorenc'!$C54,0)</f>
        <v>0</v>
      </c>
      <c r="BQ148" s="215">
        <f>IF(kwantylowa!$D54=BO$1,'wg H_Lorenc'!$D54,0)</f>
        <v>0</v>
      </c>
      <c r="BR148" s="215">
        <f>IF(kwantylowa!$E54=BO$1,'wg H_Lorenc'!$E54,0)</f>
        <v>6</v>
      </c>
      <c r="BS148" s="215">
        <f>IF(kwantylowa!$F54=BO$1,'wg H_Lorenc'!$F54,0)</f>
        <v>0</v>
      </c>
      <c r="BT148" s="215">
        <f>IF(kwantylowa!$G54=BO$1,'wg H_Lorenc'!$G54,0)</f>
        <v>0</v>
      </c>
      <c r="BU148" s="215">
        <f>IF(kwantylowa!$H54=BO$1,'wg H_Lorenc'!$H54,0)</f>
        <v>0</v>
      </c>
      <c r="BV148" s="215">
        <f>IF(kwantylowa!$I54=BO$1,'wg H_Lorenc'!$I54,0)</f>
        <v>6</v>
      </c>
      <c r="BW148" s="215">
        <f>IF(kwantylowa!$J54=BO$1,'wg H_Lorenc'!$J54,0)</f>
        <v>0</v>
      </c>
      <c r="BX148" s="215">
        <f>IF(kwantylowa!$K54=BO$1,'wg H_Lorenc'!$K54,0)</f>
        <v>0</v>
      </c>
      <c r="BY148" s="215">
        <f>IF(kwantylowa!$L54=BO$1,'wg H_Lorenc'!$L54,0)</f>
        <v>5</v>
      </c>
      <c r="BZ148" s="215">
        <f>IF(kwantylowa!$M54=BO$1,'wg H_Lorenc'!$M54,0)</f>
        <v>0</v>
      </c>
      <c r="CB148" s="215">
        <f>IF(kwantylowa!$B54=CB$1,'wg H_Lorenc'!$B54,0)</f>
        <v>0</v>
      </c>
      <c r="CC148" s="215">
        <f>IF(kwantylowa!$C54=CB$1,'wg H_Lorenc'!$C54,0)</f>
        <v>0</v>
      </c>
      <c r="CD148" s="215">
        <f>IF(kwantylowa!$D54=CB$1,'wg H_Lorenc'!$D54,0)</f>
        <v>0</v>
      </c>
      <c r="CE148" s="215">
        <f>IF(kwantylowa!$E54=CB$1,'wg H_Lorenc'!$E54,0)</f>
        <v>0</v>
      </c>
      <c r="CF148" s="215">
        <f>IF(kwantylowa!$F54=CB$1,'wg H_Lorenc'!$F54,0)</f>
        <v>0</v>
      </c>
      <c r="CG148" s="215">
        <f>IF(kwantylowa!$G54=CB$1,'wg H_Lorenc'!$G54,0)</f>
        <v>0</v>
      </c>
      <c r="CH148" s="215">
        <f>IF(kwantylowa!$H54=CB$1,'wg H_Lorenc'!$H54,0)</f>
        <v>0</v>
      </c>
      <c r="CI148" s="215">
        <f>IF(kwantylowa!$I54=CB$1,'wg H_Lorenc'!$I54,0)</f>
        <v>0</v>
      </c>
      <c r="CJ148" s="215">
        <f>IF(kwantylowa!$J54=CB$1,'wg H_Lorenc'!$J54,0)</f>
        <v>0</v>
      </c>
      <c r="CK148" s="215">
        <f>IF(kwantylowa!$K54=CB$1,'wg H_Lorenc'!$K54,0)</f>
        <v>0</v>
      </c>
      <c r="CL148" s="215">
        <f>IF(kwantylowa!$L54=CB$1,'wg H_Lorenc'!$L54,0)</f>
        <v>0</v>
      </c>
      <c r="CM148" s="215">
        <f>IF(kwantylowa!$M54=CB$1,'wg H_Lorenc'!$M54,0)</f>
        <v>5</v>
      </c>
      <c r="CO148" s="215">
        <f>IF(kwantylowa!$B54=CO$1,'wg H_Lorenc'!$B54,0)</f>
        <v>0</v>
      </c>
      <c r="CP148" s="215">
        <f>IF(kwantylowa!$C54=CO$1,'wg H_Lorenc'!$C54,0)</f>
        <v>0</v>
      </c>
      <c r="CQ148" s="215">
        <f>IF(kwantylowa!$D54=CO$1,'wg H_Lorenc'!$D54,0)</f>
        <v>0</v>
      </c>
      <c r="CR148" s="215">
        <f>IF(kwantylowa!$E54=CO$1,'wg H_Lorenc'!$E54,0)</f>
        <v>0</v>
      </c>
      <c r="CS148" s="215">
        <f>IF(kwantylowa!$F54=CO$1,'wg H_Lorenc'!$F54,0)</f>
        <v>0</v>
      </c>
      <c r="CT148" s="215">
        <f>IF(kwantylowa!$G54=CO$1,'wg H_Lorenc'!$G54,0)</f>
        <v>0</v>
      </c>
      <c r="CU148" s="215">
        <f>IF(kwantylowa!$H54=CO$1,'wg H_Lorenc'!$H54,0)</f>
        <v>8</v>
      </c>
      <c r="CV148" s="215">
        <f>IF(kwantylowa!$I54=CO$1,'wg H_Lorenc'!$I54,0)</f>
        <v>0</v>
      </c>
      <c r="CW148" s="215">
        <f>IF(kwantylowa!$J54=CO$1,'wg H_Lorenc'!$J54,0)</f>
        <v>7</v>
      </c>
      <c r="CX148" s="215">
        <f>IF(kwantylowa!$K54=CO$1,'wg H_Lorenc'!$K54,0)</f>
        <v>0</v>
      </c>
      <c r="CY148" s="215">
        <f>IF(kwantylowa!$L54=CO$1,'wg H_Lorenc'!$L54,0)</f>
        <v>0</v>
      </c>
      <c r="CZ148" s="215">
        <f>IF(kwantylowa!$M54=CO$1,'wg H_Lorenc'!$M54,0)</f>
        <v>0</v>
      </c>
      <c r="DB148" s="215">
        <f>IF(kwantylowa!$B54=DB$1,'wg H_Lorenc'!$B54,0)</f>
        <v>0</v>
      </c>
      <c r="DC148" s="215">
        <f>IF(kwantylowa!$C54=DB$1,'wg H_Lorenc'!$C54,0)</f>
        <v>0</v>
      </c>
      <c r="DD148" s="215">
        <f>IF(kwantylowa!$D54=DB$1,'wg H_Lorenc'!$D54,0)</f>
        <v>6</v>
      </c>
      <c r="DE148" s="215">
        <f>IF(kwantylowa!$E54=DB$1,'wg H_Lorenc'!$E54,0)</f>
        <v>0</v>
      </c>
      <c r="DF148" s="215">
        <f>IF(kwantylowa!$F54=DB$1,'wg H_Lorenc'!$F54,0)</f>
        <v>0</v>
      </c>
      <c r="DG148" s="215">
        <f>IF(kwantylowa!$G54=DB$1,'wg H_Lorenc'!$G54,0)</f>
        <v>0</v>
      </c>
      <c r="DH148" s="215">
        <f>IF(kwantylowa!$H54=DB$1,'wg H_Lorenc'!$H54,0)</f>
        <v>0</v>
      </c>
      <c r="DI148" s="215">
        <f>IF(kwantylowa!$I54=DB$1,'wg H_Lorenc'!$I54,0)</f>
        <v>0</v>
      </c>
      <c r="DJ148" s="215">
        <f>IF(kwantylowa!$J54=DB$1,'wg H_Lorenc'!$J54,0)</f>
        <v>0</v>
      </c>
      <c r="DK148" s="215">
        <f>IF(kwantylowa!$K54=DB$1,'wg H_Lorenc'!$K54,0)</f>
        <v>7</v>
      </c>
      <c r="DL148" s="215">
        <f>IF(kwantylowa!$L54=DB$1,'wg H_Lorenc'!$L54,0)</f>
        <v>0</v>
      </c>
      <c r="DM148" s="215">
        <f>IF(kwantylowa!$M54=DB$1,'wg H_Lorenc'!$M54,0)</f>
        <v>0</v>
      </c>
      <c r="DO148" s="215">
        <f>IF(kwantylowa!$B54=DO$1,'wg H_Lorenc'!$B54,0)</f>
        <v>0</v>
      </c>
      <c r="DP148" s="215">
        <f>IF(kwantylowa!$C54=DO$1,'wg H_Lorenc'!$C54,0)</f>
        <v>7</v>
      </c>
      <c r="DQ148" s="215">
        <f>IF(kwantylowa!$D54=DO$1,'wg H_Lorenc'!$D54,0)</f>
        <v>0</v>
      </c>
      <c r="DR148" s="215">
        <f>IF(kwantylowa!$E54=DO$1,'wg H_Lorenc'!$E54,0)</f>
        <v>0</v>
      </c>
      <c r="DS148" s="215">
        <f>IF(kwantylowa!$F54=DO$1,'wg H_Lorenc'!$F54,0)</f>
        <v>7</v>
      </c>
      <c r="DT148" s="215">
        <f>IF(kwantylowa!$G54=DO$1,'wg H_Lorenc'!$G54,0)</f>
        <v>0</v>
      </c>
      <c r="DU148" s="215">
        <f>IF(kwantylowa!$H54=DO$1,'wg H_Lorenc'!$H54,0)</f>
        <v>0</v>
      </c>
      <c r="DV148" s="215">
        <f>IF(kwantylowa!$I54=DO$1,'wg H_Lorenc'!$I54,0)</f>
        <v>0</v>
      </c>
      <c r="DW148" s="215">
        <f>IF(kwantylowa!$J54=DO$1,'wg H_Lorenc'!$J54,0)</f>
        <v>0</v>
      </c>
      <c r="DX148" s="215">
        <f>IF(kwantylowa!$K54=DO$1,'wg H_Lorenc'!$K54,0)</f>
        <v>0</v>
      </c>
      <c r="DY148" s="215">
        <f>IF(kwantylowa!$L54=DO$1,'wg H_Lorenc'!$L54,0)</f>
        <v>0</v>
      </c>
      <c r="DZ148" s="215">
        <f>IF(kwantylowa!$M54=DO$1,'wg H_Lorenc'!$M54,0)</f>
        <v>0</v>
      </c>
      <c r="EB148" s="215">
        <f>IF(kwantylowa!$B54=EB$1,'wg H_Lorenc'!$B54,0)</f>
        <v>8</v>
      </c>
      <c r="EC148" s="215">
        <f>IF(kwantylowa!$C54=EB$1,'wg H_Lorenc'!$C54,0)</f>
        <v>0</v>
      </c>
      <c r="ED148" s="215">
        <f>IF(kwantylowa!$D54=EB$1,'wg H_Lorenc'!$D54,0)</f>
        <v>0</v>
      </c>
      <c r="EE148" s="215">
        <f>IF(kwantylowa!$E54=EB$1,'wg H_Lorenc'!$E54,0)</f>
        <v>0</v>
      </c>
      <c r="EF148" s="215">
        <f>IF(kwantylowa!$F54=EB$1,'wg H_Lorenc'!$F54,0)</f>
        <v>0</v>
      </c>
      <c r="EG148" s="215">
        <f>IF(kwantylowa!$G54=EB$1,'wg H_Lorenc'!$G54,0)</f>
        <v>0</v>
      </c>
      <c r="EH148" s="215">
        <f>IF(kwantylowa!$H54=EB$1,'wg H_Lorenc'!$H54,0)</f>
        <v>0</v>
      </c>
      <c r="EI148" s="215">
        <f>IF(kwantylowa!$I54=EB$1,'wg H_Lorenc'!$I54,0)</f>
        <v>0</v>
      </c>
      <c r="EJ148" s="215">
        <f>IF(kwantylowa!$J54=EB$1,'wg H_Lorenc'!$J54,0)</f>
        <v>0</v>
      </c>
      <c r="EK148" s="215">
        <f>IF(kwantylowa!$K54=EB$1,'wg H_Lorenc'!$K54,0)</f>
        <v>0</v>
      </c>
      <c r="EL148" s="215">
        <f>IF(kwantylowa!$L54=EB$1,'wg H_Lorenc'!$L54,0)</f>
        <v>0</v>
      </c>
      <c r="EM148" s="215">
        <f>IF(kwantylowa!$M54=EB$1,'wg H_Lorenc'!$M54,0)</f>
        <v>0</v>
      </c>
    </row>
    <row r="149" spans="1:256" ht="12.75">
      <c r="A149" s="133">
        <f>'w-wa'!A54</f>
        <v>1831</v>
      </c>
      <c r="B149" s="215">
        <f>IF(kwantylowa!B55=$A$1,'wg H_Lorenc'!B55,0)</f>
        <v>0</v>
      </c>
      <c r="C149" s="215">
        <f>IF(kwantylowa!C55=$A$1,'wg H_Lorenc'!C55,0)</f>
        <v>0</v>
      </c>
      <c r="D149" s="215">
        <f>IF(kwantylowa!D55=$A$1,'wg H_Lorenc'!D55,0)</f>
        <v>0</v>
      </c>
      <c r="E149" s="215">
        <f>IF(kwantylowa!E55=$A$1,'wg H_Lorenc'!E55,0)</f>
        <v>0</v>
      </c>
      <c r="F149" s="215">
        <f>IF(kwantylowa!F55=$A$1,'wg H_Lorenc'!F55,0)</f>
        <v>0</v>
      </c>
      <c r="G149" s="215">
        <f>IF(kwantylowa!G55=$A$1,'wg H_Lorenc'!G55,0)</f>
        <v>0</v>
      </c>
      <c r="H149" s="215">
        <f>IF(kwantylowa!H55=$A$1,'wg H_Lorenc'!H55,0)</f>
        <v>0</v>
      </c>
      <c r="I149" s="215">
        <f>IF(kwantylowa!I55=$A$1,'wg H_Lorenc'!I55,0)</f>
        <v>0</v>
      </c>
      <c r="J149" s="215">
        <f>IF(kwantylowa!J55=$A$1,'wg H_Lorenc'!J55,0)</f>
        <v>0</v>
      </c>
      <c r="K149" s="215">
        <f>IF(kwantylowa!K55=$A$1,'wg H_Lorenc'!K55,0)</f>
        <v>0</v>
      </c>
      <c r="L149" s="215">
        <f>IF(kwantylowa!L55=$A$1,'wg H_Lorenc'!L55,0)</f>
        <v>0</v>
      </c>
      <c r="M149" s="215">
        <f>IF(kwantylowa!M55=$A$1,'wg H_Lorenc'!M55,0)</f>
        <v>0</v>
      </c>
      <c r="O149" s="215">
        <f>IF(kwantylowa!$B55=O$1,'wg H_Lorenc'!$B55,0)</f>
        <v>0</v>
      </c>
      <c r="P149" s="215">
        <f>IF(kwantylowa!$C55=O$1,'wg H_Lorenc'!$C55,0)</f>
        <v>0</v>
      </c>
      <c r="Q149" s="215">
        <f>IF(kwantylowa!$D55=O$1,'wg H_Lorenc'!$D55,0)</f>
        <v>0</v>
      </c>
      <c r="R149" s="215">
        <f>IF(kwantylowa!$E55=O$1,'wg H_Lorenc'!$E55,0)</f>
        <v>3</v>
      </c>
      <c r="S149" s="215">
        <f>IF(kwantylowa!$F55=O$1,'wg H_Lorenc'!$F55,0)</f>
        <v>0</v>
      </c>
      <c r="T149" s="215">
        <f>IF(kwantylowa!$G55=O$1,'wg H_Lorenc'!$G55,0)</f>
        <v>0</v>
      </c>
      <c r="U149" s="215">
        <f>IF(kwantylowa!$H55=O$1,'wg H_Lorenc'!$H55,0)</f>
        <v>0</v>
      </c>
      <c r="V149" s="215">
        <f>IF(kwantylowa!$I55=O$1,'wg H_Lorenc'!$I55,0)</f>
        <v>0</v>
      </c>
      <c r="W149" s="215">
        <f>IF(kwantylowa!$J55=O$1,'wg H_Lorenc'!$J55,0)</f>
        <v>0</v>
      </c>
      <c r="X149" s="215">
        <f>IF(kwantylowa!$K55=O$1,'wg H_Lorenc'!$K55,0)</f>
        <v>0</v>
      </c>
      <c r="Y149" s="215">
        <f>IF(kwantylowa!$L55=O$1,'wg H_Lorenc'!$L55,0)</f>
        <v>0</v>
      </c>
      <c r="Z149" s="215">
        <f>IF(kwantylowa!$M55=O$1,'wg H_Lorenc'!$M55,0)</f>
        <v>0</v>
      </c>
      <c r="AB149" s="215">
        <f>IF(kwantylowa!$B55=AB$1,'wg H_Lorenc'!$B55,0)</f>
        <v>0</v>
      </c>
      <c r="AC149" s="215">
        <f>IF(kwantylowa!$C55=AB$1,'wg H_Lorenc'!$C55,0)</f>
        <v>0</v>
      </c>
      <c r="AD149" s="215">
        <f>IF(kwantylowa!$D55=AB$1,'wg H_Lorenc'!$D55,0)</f>
        <v>0</v>
      </c>
      <c r="AE149" s="215">
        <f>IF(kwantylowa!$E55=AB$1,'wg H_Lorenc'!$E55,0)</f>
        <v>0</v>
      </c>
      <c r="AF149" s="215">
        <f>IF(kwantylowa!$F55=AB$1,'wg H_Lorenc'!$F55,0)</f>
        <v>0</v>
      </c>
      <c r="AG149" s="215">
        <f>IF(kwantylowa!$G55=AB$1,'wg H_Lorenc'!$G55,0)</f>
        <v>0</v>
      </c>
      <c r="AH149" s="215">
        <f>IF(kwantylowa!$H55=AB$1,'wg H_Lorenc'!$H55,0)</f>
        <v>0</v>
      </c>
      <c r="AI149" s="215">
        <f>IF(kwantylowa!$I55=AB$1,'wg H_Lorenc'!$I55,0)</f>
        <v>0</v>
      </c>
      <c r="AJ149" s="215">
        <f>IF(kwantylowa!$J55=AB$1,'wg H_Lorenc'!$J55,0)</f>
        <v>0</v>
      </c>
      <c r="AK149" s="215">
        <f>IF(kwantylowa!$K55=AB$1,'wg H_Lorenc'!$K55,0)</f>
        <v>5</v>
      </c>
      <c r="AL149" s="215">
        <f>IF(kwantylowa!$L55=AB$1,'wg H_Lorenc'!$L55,0)</f>
        <v>0</v>
      </c>
      <c r="AM149" s="215">
        <f>IF(kwantylowa!$M55=AB$1,'wg H_Lorenc'!$M55,0)</f>
        <v>0</v>
      </c>
      <c r="AO149" s="215">
        <f>IF(kwantylowa!$B55=AO$1,'wg H_Lorenc'!$B55,0)</f>
        <v>0</v>
      </c>
      <c r="AP149" s="215">
        <f>IF(kwantylowa!$C55=AO$1,'wg H_Lorenc'!$C55,0)</f>
        <v>0</v>
      </c>
      <c r="AQ149" s="215">
        <f>IF(kwantylowa!$D55=AO$1,'wg H_Lorenc'!$D55,0)</f>
        <v>0</v>
      </c>
      <c r="AR149" s="215">
        <f>IF(kwantylowa!$E55=AO$1,'wg H_Lorenc'!$E55,0)</f>
        <v>0</v>
      </c>
      <c r="AS149" s="215">
        <f>IF(kwantylowa!$F55=AO$1,'wg H_Lorenc'!$F55,0)</f>
        <v>0</v>
      </c>
      <c r="AT149" s="215">
        <f>IF(kwantylowa!$G55=AO$1,'wg H_Lorenc'!$G55,0)</f>
        <v>0</v>
      </c>
      <c r="AU149" s="215">
        <f>IF(kwantylowa!$H55=AO$1,'wg H_Lorenc'!$H55,0)</f>
        <v>0</v>
      </c>
      <c r="AV149" s="215">
        <f>IF(kwantylowa!$I55=AO$1,'wg H_Lorenc'!$I55,0)</f>
        <v>0</v>
      </c>
      <c r="AW149" s="215">
        <f>IF(kwantylowa!$J55=AO$1,'wg H_Lorenc'!$J55,0)</f>
        <v>0</v>
      </c>
      <c r="AX149" s="215">
        <f>IF(kwantylowa!$K55=AO$1,'wg H_Lorenc'!$K55,0)</f>
        <v>0</v>
      </c>
      <c r="AY149" s="215">
        <f>IF(kwantylowa!$L55=AO$1,'wg H_Lorenc'!$L55,0)</f>
        <v>0</v>
      </c>
      <c r="AZ149" s="215">
        <f>IF(kwantylowa!$M55=AO$1,'wg H_Lorenc'!$M55,0)</f>
        <v>0</v>
      </c>
      <c r="BB149" s="215">
        <f>IF(kwantylowa!$B55=BB$1,'wg H_Lorenc'!$B55,0)</f>
        <v>0</v>
      </c>
      <c r="BC149" s="215">
        <f>IF(kwantylowa!$C55=BB$1,'wg H_Lorenc'!$C55,0)</f>
        <v>0</v>
      </c>
      <c r="BD149" s="215">
        <f>IF(kwantylowa!$D55=BB$1,'wg H_Lorenc'!$D55,0)</f>
        <v>0</v>
      </c>
      <c r="BE149" s="215">
        <f>IF(kwantylowa!$E55=BB$1,'wg H_Lorenc'!$E55,0)</f>
        <v>0</v>
      </c>
      <c r="BF149" s="215">
        <f>IF(kwantylowa!$F55=BB$1,'wg H_Lorenc'!$F55,0)</f>
        <v>0</v>
      </c>
      <c r="BG149" s="215">
        <f>IF(kwantylowa!$G55=BB$1,'wg H_Lorenc'!$G55,0)</f>
        <v>0</v>
      </c>
      <c r="BH149" s="215">
        <f>IF(kwantylowa!$H55=BB$1,'wg H_Lorenc'!$H55,0)</f>
        <v>0</v>
      </c>
      <c r="BI149" s="215">
        <f>IF(kwantylowa!$I55=BB$1,'wg H_Lorenc'!$I55,0)</f>
        <v>0</v>
      </c>
      <c r="BJ149" s="215">
        <f>IF(kwantylowa!$J55=BB$1,'wg H_Lorenc'!$J55,0)</f>
        <v>0</v>
      </c>
      <c r="BK149" s="215">
        <f>IF(kwantylowa!$K55=BB$1,'wg H_Lorenc'!$K55,0)</f>
        <v>0</v>
      </c>
      <c r="BL149" s="215">
        <f>IF(kwantylowa!$L55=BB$1,'wg H_Lorenc'!$L55,0)</f>
        <v>0</v>
      </c>
      <c r="BM149" s="215">
        <f>IF(kwantylowa!$M55=BB$1,'wg H_Lorenc'!$M55,0)</f>
        <v>0</v>
      </c>
      <c r="BO149" s="215">
        <f>IF(kwantylowa!$B55=BO$1,'wg H_Lorenc'!$B55,0)</f>
        <v>0</v>
      </c>
      <c r="BP149" s="215">
        <f>IF(kwantylowa!$C55=BO$1,'wg H_Lorenc'!$C55,0)</f>
        <v>0</v>
      </c>
      <c r="BQ149" s="215">
        <f>IF(kwantylowa!$D55=BO$1,'wg H_Lorenc'!$D55,0)</f>
        <v>0</v>
      </c>
      <c r="BR149" s="215">
        <f>IF(kwantylowa!$E55=BO$1,'wg H_Lorenc'!$E55,0)</f>
        <v>0</v>
      </c>
      <c r="BS149" s="215">
        <f>IF(kwantylowa!$F55=BO$1,'wg H_Lorenc'!$F55,0)</f>
        <v>0</v>
      </c>
      <c r="BT149" s="215">
        <f>IF(kwantylowa!$G55=BO$1,'wg H_Lorenc'!$G55,0)</f>
        <v>0</v>
      </c>
      <c r="BU149" s="215">
        <f>IF(kwantylowa!$H55=BO$1,'wg H_Lorenc'!$H55,0)</f>
        <v>6</v>
      </c>
      <c r="BV149" s="215">
        <f>IF(kwantylowa!$I55=BO$1,'wg H_Lorenc'!$I55,0)</f>
        <v>0</v>
      </c>
      <c r="BW149" s="215">
        <f>IF(kwantylowa!$J55=BO$1,'wg H_Lorenc'!$J55,0)</f>
        <v>0</v>
      </c>
      <c r="BX149" s="215">
        <f>IF(kwantylowa!$K55=BO$1,'wg H_Lorenc'!$K55,0)</f>
        <v>0</v>
      </c>
      <c r="BY149" s="215">
        <f>IF(kwantylowa!$L55=BO$1,'wg H_Lorenc'!$L55,0)</f>
        <v>0</v>
      </c>
      <c r="BZ149" s="215">
        <f>IF(kwantylowa!$M55=BO$1,'wg H_Lorenc'!$M55,0)</f>
        <v>0</v>
      </c>
      <c r="CB149" s="215">
        <f>IF(kwantylowa!$B55=CB$1,'wg H_Lorenc'!$B55,0)</f>
        <v>0</v>
      </c>
      <c r="CC149" s="215">
        <f>IF(kwantylowa!$C55=CB$1,'wg H_Lorenc'!$C55,0)</f>
        <v>5</v>
      </c>
      <c r="CD149" s="215">
        <f>IF(kwantylowa!$D55=CB$1,'wg H_Lorenc'!$D55,0)</f>
        <v>0</v>
      </c>
      <c r="CE149" s="215">
        <f>IF(kwantylowa!$E55=CB$1,'wg H_Lorenc'!$E55,0)</f>
        <v>0</v>
      </c>
      <c r="CF149" s="215">
        <f>IF(kwantylowa!$F55=CB$1,'wg H_Lorenc'!$F55,0)</f>
        <v>0</v>
      </c>
      <c r="CG149" s="215">
        <f>IF(kwantylowa!$G55=CB$1,'wg H_Lorenc'!$G55,0)</f>
        <v>0</v>
      </c>
      <c r="CH149" s="215">
        <f>IF(kwantylowa!$H55=CB$1,'wg H_Lorenc'!$H55,0)</f>
        <v>0</v>
      </c>
      <c r="CI149" s="215">
        <f>IF(kwantylowa!$I55=CB$1,'wg H_Lorenc'!$I55,0)</f>
        <v>0</v>
      </c>
      <c r="CJ149" s="215">
        <f>IF(kwantylowa!$J55=CB$1,'wg H_Lorenc'!$J55,0)</f>
        <v>0</v>
      </c>
      <c r="CK149" s="215">
        <f>IF(kwantylowa!$K55=CB$1,'wg H_Lorenc'!$K55,0)</f>
        <v>0</v>
      </c>
      <c r="CL149" s="215">
        <f>IF(kwantylowa!$L55=CB$1,'wg H_Lorenc'!$L55,0)</f>
        <v>0</v>
      </c>
      <c r="CM149" s="215">
        <f>IF(kwantylowa!$M55=CB$1,'wg H_Lorenc'!$M55,0)</f>
        <v>0</v>
      </c>
      <c r="CO149" s="215">
        <f>IF(kwantylowa!$B55=CO$1,'wg H_Lorenc'!$B55,0)</f>
        <v>0</v>
      </c>
      <c r="CP149" s="215">
        <f>IF(kwantylowa!$C55=CO$1,'wg H_Lorenc'!$C55,0)</f>
        <v>0</v>
      </c>
      <c r="CQ149" s="215">
        <f>IF(kwantylowa!$D55=CO$1,'wg H_Lorenc'!$D55,0)</f>
        <v>0</v>
      </c>
      <c r="CR149" s="215">
        <f>IF(kwantylowa!$E55=CO$1,'wg H_Lorenc'!$E55,0)</f>
        <v>0</v>
      </c>
      <c r="CS149" s="215">
        <f>IF(kwantylowa!$F55=CO$1,'wg H_Lorenc'!$F55,0)</f>
        <v>0</v>
      </c>
      <c r="CT149" s="215">
        <f>IF(kwantylowa!$G55=CO$1,'wg H_Lorenc'!$G55,0)</f>
        <v>0</v>
      </c>
      <c r="CU149" s="215">
        <f>IF(kwantylowa!$H55=CO$1,'wg H_Lorenc'!$H55,0)</f>
        <v>0</v>
      </c>
      <c r="CV149" s="215">
        <f>IF(kwantylowa!$I55=CO$1,'wg H_Lorenc'!$I55,0)</f>
        <v>0</v>
      </c>
      <c r="CW149" s="215">
        <f>IF(kwantylowa!$J55=CO$1,'wg H_Lorenc'!$J55,0)</f>
        <v>0</v>
      </c>
      <c r="CX149" s="215">
        <f>IF(kwantylowa!$K55=CO$1,'wg H_Lorenc'!$K55,0)</f>
        <v>0</v>
      </c>
      <c r="CY149" s="215">
        <f>IF(kwantylowa!$L55=CO$1,'wg H_Lorenc'!$L55,0)</f>
        <v>0</v>
      </c>
      <c r="CZ149" s="215">
        <f>IF(kwantylowa!$M55=CO$1,'wg H_Lorenc'!$M55,0)</f>
        <v>0</v>
      </c>
      <c r="DB149" s="215">
        <f>IF(kwantylowa!$B55=DB$1,'wg H_Lorenc'!$B55,0)</f>
        <v>0</v>
      </c>
      <c r="DC149" s="215">
        <f>IF(kwantylowa!$C55=DB$1,'wg H_Lorenc'!$C55,0)</f>
        <v>0</v>
      </c>
      <c r="DD149" s="215">
        <f>IF(kwantylowa!$D55=DB$1,'wg H_Lorenc'!$D55,0)</f>
        <v>6</v>
      </c>
      <c r="DE149" s="215">
        <f>IF(kwantylowa!$E55=DB$1,'wg H_Lorenc'!$E55,0)</f>
        <v>0</v>
      </c>
      <c r="DF149" s="215">
        <f>IF(kwantylowa!$F55=DB$1,'wg H_Lorenc'!$F55,0)</f>
        <v>6</v>
      </c>
      <c r="DG149" s="215">
        <f>IF(kwantylowa!$G55=DB$1,'wg H_Lorenc'!$G55,0)</f>
        <v>6</v>
      </c>
      <c r="DH149" s="215">
        <f>IF(kwantylowa!$H55=DB$1,'wg H_Lorenc'!$H55,0)</f>
        <v>0</v>
      </c>
      <c r="DI149" s="215">
        <f>IF(kwantylowa!$I55=DB$1,'wg H_Lorenc'!$I55,0)</f>
        <v>7</v>
      </c>
      <c r="DJ149" s="215">
        <f>IF(kwantylowa!$J55=DB$1,'wg H_Lorenc'!$J55,0)</f>
        <v>7</v>
      </c>
      <c r="DK149" s="215">
        <f>IF(kwantylowa!$K55=DB$1,'wg H_Lorenc'!$K55,0)</f>
        <v>0</v>
      </c>
      <c r="DL149" s="215">
        <f>IF(kwantylowa!$L55=DB$1,'wg H_Lorenc'!$L55,0)</f>
        <v>6</v>
      </c>
      <c r="DM149" s="215">
        <f>IF(kwantylowa!$M55=DB$1,'wg H_Lorenc'!$M55,0)</f>
        <v>6</v>
      </c>
      <c r="DO149" s="215">
        <f>IF(kwantylowa!$B55=DO$1,'wg H_Lorenc'!$B55,0)</f>
        <v>7</v>
      </c>
      <c r="DP149" s="215">
        <f>IF(kwantylowa!$C55=DO$1,'wg H_Lorenc'!$C55,0)</f>
        <v>0</v>
      </c>
      <c r="DQ149" s="215">
        <f>IF(kwantylowa!$D55=DO$1,'wg H_Lorenc'!$D55,0)</f>
        <v>0</v>
      </c>
      <c r="DR149" s="215">
        <f>IF(kwantylowa!$E55=DO$1,'wg H_Lorenc'!$E55,0)</f>
        <v>0</v>
      </c>
      <c r="DS149" s="215">
        <f>IF(kwantylowa!$F55=DO$1,'wg H_Lorenc'!$F55,0)</f>
        <v>0</v>
      </c>
      <c r="DT149" s="215">
        <f>IF(kwantylowa!$G55=DO$1,'wg H_Lorenc'!$G55,0)</f>
        <v>0</v>
      </c>
      <c r="DU149" s="215">
        <f>IF(kwantylowa!$H55=DO$1,'wg H_Lorenc'!$H55,0)</f>
        <v>0</v>
      </c>
      <c r="DV149" s="215">
        <f>IF(kwantylowa!$I55=DO$1,'wg H_Lorenc'!$I55,0)</f>
        <v>0</v>
      </c>
      <c r="DW149" s="215">
        <f>IF(kwantylowa!$J55=DO$1,'wg H_Lorenc'!$J55,0)</f>
        <v>0</v>
      </c>
      <c r="DX149" s="215">
        <f>IF(kwantylowa!$K55=DO$1,'wg H_Lorenc'!$K55,0)</f>
        <v>0</v>
      </c>
      <c r="DY149" s="215">
        <f>IF(kwantylowa!$L55=DO$1,'wg H_Lorenc'!$L55,0)</f>
        <v>0</v>
      </c>
      <c r="DZ149" s="215">
        <f>IF(kwantylowa!$M55=DO$1,'wg H_Lorenc'!$M55,0)</f>
        <v>0</v>
      </c>
      <c r="EB149" s="215">
        <f>IF(kwantylowa!$B55=EB$1,'wg H_Lorenc'!$B55,0)</f>
        <v>0</v>
      </c>
      <c r="EC149" s="215">
        <f>IF(kwantylowa!$C55=EB$1,'wg H_Lorenc'!$C55,0)</f>
        <v>0</v>
      </c>
      <c r="ED149" s="215">
        <f>IF(kwantylowa!$D55=EB$1,'wg H_Lorenc'!$D55,0)</f>
        <v>0</v>
      </c>
      <c r="EE149" s="215">
        <f>IF(kwantylowa!$E55=EB$1,'wg H_Lorenc'!$E55,0)</f>
        <v>0</v>
      </c>
      <c r="EF149" s="215">
        <f>IF(kwantylowa!$F55=EB$1,'wg H_Lorenc'!$F55,0)</f>
        <v>0</v>
      </c>
      <c r="EG149" s="215">
        <f>IF(kwantylowa!$G55=EB$1,'wg H_Lorenc'!$G55,0)</f>
        <v>0</v>
      </c>
      <c r="EH149" s="215">
        <f>IF(kwantylowa!$H55=EB$1,'wg H_Lorenc'!$H55,0)</f>
        <v>0</v>
      </c>
      <c r="EI149" s="215">
        <f>IF(kwantylowa!$I55=EB$1,'wg H_Lorenc'!$I55,0)</f>
        <v>0</v>
      </c>
      <c r="EJ149" s="215">
        <f>IF(kwantylowa!$J55=EB$1,'wg H_Lorenc'!$J55,0)</f>
        <v>0</v>
      </c>
      <c r="EK149" s="215">
        <f>IF(kwantylowa!$K55=EB$1,'wg H_Lorenc'!$K55,0)</f>
        <v>0</v>
      </c>
      <c r="EL149" s="215">
        <f>IF(kwantylowa!$L55=EB$1,'wg H_Lorenc'!$L55,0)</f>
        <v>0</v>
      </c>
      <c r="EM149" s="215">
        <f>IF(kwantylowa!$M55=EB$1,'wg H_Lorenc'!$M55,0)</f>
        <v>0</v>
      </c>
    </row>
    <row r="150" spans="1:256" ht="12.75">
      <c r="A150" s="133">
        <f>'w-wa'!A55</f>
        <v>1832</v>
      </c>
      <c r="B150" s="215">
        <f>IF(kwantylowa!B56=$A$1,'wg H_Lorenc'!B56,0)</f>
        <v>0</v>
      </c>
      <c r="C150" s="215">
        <f>IF(kwantylowa!C56=$A$1,'wg H_Lorenc'!C56,0)</f>
        <v>0</v>
      </c>
      <c r="D150" s="215">
        <f>IF(kwantylowa!D56=$A$1,'wg H_Lorenc'!D56,0)</f>
        <v>0</v>
      </c>
      <c r="E150" s="215">
        <f>IF(kwantylowa!E56=$A$1,'wg H_Lorenc'!E56,0)</f>
        <v>0</v>
      </c>
      <c r="F150" s="215">
        <f>IF(kwantylowa!F56=$A$1,'wg H_Lorenc'!F56,0)</f>
        <v>0</v>
      </c>
      <c r="G150" s="215">
        <f>IF(kwantylowa!G56=$A$1,'wg H_Lorenc'!G56,0)</f>
        <v>0</v>
      </c>
      <c r="H150" s="215">
        <f>IF(kwantylowa!H56=$A$1,'wg H_Lorenc'!H56,0)</f>
        <v>0</v>
      </c>
      <c r="I150" s="215">
        <f>IF(kwantylowa!I56=$A$1,'wg H_Lorenc'!I56,0)</f>
        <v>0</v>
      </c>
      <c r="J150" s="215">
        <f>IF(kwantylowa!J56=$A$1,'wg H_Lorenc'!J56,0)</f>
        <v>0</v>
      </c>
      <c r="K150" s="215">
        <f>IF(kwantylowa!K56=$A$1,'wg H_Lorenc'!K56,0)</f>
        <v>0</v>
      </c>
      <c r="L150" s="215">
        <f>IF(kwantylowa!L56=$A$1,'wg H_Lorenc'!L56,0)</f>
        <v>0</v>
      </c>
      <c r="M150" s="215">
        <f>IF(kwantylowa!M56=$A$1,'wg H_Lorenc'!M56,0)</f>
        <v>0</v>
      </c>
      <c r="O150" s="215">
        <f>IF(kwantylowa!$B56=O$1,'wg H_Lorenc'!$B56,0)</f>
        <v>0</v>
      </c>
      <c r="P150" s="215">
        <f>IF(kwantylowa!$C56=O$1,'wg H_Lorenc'!$C56,0)</f>
        <v>0</v>
      </c>
      <c r="Q150" s="215">
        <f>IF(kwantylowa!$D56=O$1,'wg H_Lorenc'!$D56,0)</f>
        <v>0</v>
      </c>
      <c r="R150" s="215">
        <f>IF(kwantylowa!$E56=O$1,'wg H_Lorenc'!$E56,0)</f>
        <v>0</v>
      </c>
      <c r="S150" s="215">
        <f>IF(kwantylowa!$F56=O$1,'wg H_Lorenc'!$F56,0)</f>
        <v>0</v>
      </c>
      <c r="T150" s="215">
        <f>IF(kwantylowa!$G56=O$1,'wg H_Lorenc'!$G56,0)</f>
        <v>0</v>
      </c>
      <c r="U150" s="215">
        <f>IF(kwantylowa!$H56=O$1,'wg H_Lorenc'!$H56,0)</f>
        <v>0</v>
      </c>
      <c r="V150" s="215">
        <f>IF(kwantylowa!$I56=O$1,'wg H_Lorenc'!$I56,0)</f>
        <v>0</v>
      </c>
      <c r="W150" s="215">
        <f>IF(kwantylowa!$J56=O$1,'wg H_Lorenc'!$J56,0)</f>
        <v>0</v>
      </c>
      <c r="X150" s="215">
        <f>IF(kwantylowa!$K56=O$1,'wg H_Lorenc'!$K56,0)</f>
        <v>0</v>
      </c>
      <c r="Y150" s="215">
        <f>IF(kwantylowa!$L56=O$1,'wg H_Lorenc'!$L56,0)</f>
        <v>0</v>
      </c>
      <c r="Z150" s="215">
        <f>IF(kwantylowa!$M56=O$1,'wg H_Lorenc'!$M56,0)</f>
        <v>0</v>
      </c>
      <c r="AB150" s="215">
        <f>IF(kwantylowa!$B56=AB$1,'wg H_Lorenc'!$B56,0)</f>
        <v>0</v>
      </c>
      <c r="AC150" s="215">
        <f>IF(kwantylowa!$C56=AB$1,'wg H_Lorenc'!$C56,0)</f>
        <v>0</v>
      </c>
      <c r="AD150" s="215">
        <f>IF(kwantylowa!$D56=AB$1,'wg H_Lorenc'!$D56,0)</f>
        <v>0</v>
      </c>
      <c r="AE150" s="215">
        <f>IF(kwantylowa!$E56=AB$1,'wg H_Lorenc'!$E56,0)</f>
        <v>0</v>
      </c>
      <c r="AF150" s="215">
        <f>IF(kwantylowa!$F56=AB$1,'wg H_Lorenc'!$F56,0)</f>
        <v>0</v>
      </c>
      <c r="AG150" s="215">
        <f>IF(kwantylowa!$G56=AB$1,'wg H_Lorenc'!$G56,0)</f>
        <v>0</v>
      </c>
      <c r="AH150" s="215">
        <f>IF(kwantylowa!$H56=AB$1,'wg H_Lorenc'!$H56,0)</f>
        <v>0</v>
      </c>
      <c r="AI150" s="215">
        <f>IF(kwantylowa!$I56=AB$1,'wg H_Lorenc'!$I56,0)</f>
        <v>0</v>
      </c>
      <c r="AJ150" s="215">
        <f>IF(kwantylowa!$J56=AB$1,'wg H_Lorenc'!$J56,0)</f>
        <v>0</v>
      </c>
      <c r="AK150" s="215">
        <f>IF(kwantylowa!$K56=AB$1,'wg H_Lorenc'!$K56,0)</f>
        <v>0</v>
      </c>
      <c r="AL150" s="215">
        <f>IF(kwantylowa!$L56=AB$1,'wg H_Lorenc'!$L56,0)</f>
        <v>0</v>
      </c>
      <c r="AM150" s="215">
        <f>IF(kwantylowa!$M56=AB$1,'wg H_Lorenc'!$M56,0)</f>
        <v>0</v>
      </c>
      <c r="AO150" s="215">
        <f>IF(kwantylowa!$B56=AO$1,'wg H_Lorenc'!$B56,0)</f>
        <v>0</v>
      </c>
      <c r="AP150" s="215">
        <f>IF(kwantylowa!$C56=AO$1,'wg H_Lorenc'!$C56,0)</f>
        <v>0</v>
      </c>
      <c r="AQ150" s="215">
        <f>IF(kwantylowa!$D56=AO$1,'wg H_Lorenc'!$D56,0)</f>
        <v>0</v>
      </c>
      <c r="AR150" s="215">
        <f>IF(kwantylowa!$E56=AO$1,'wg H_Lorenc'!$E56,0)</f>
        <v>0</v>
      </c>
      <c r="AS150" s="215">
        <f>IF(kwantylowa!$F56=AO$1,'wg H_Lorenc'!$F56,0)</f>
        <v>0</v>
      </c>
      <c r="AT150" s="215">
        <f>IF(kwantylowa!$G56=AO$1,'wg H_Lorenc'!$G56,0)</f>
        <v>0</v>
      </c>
      <c r="AU150" s="215">
        <f>IF(kwantylowa!$H56=AO$1,'wg H_Lorenc'!$H56,0)</f>
        <v>0</v>
      </c>
      <c r="AV150" s="215">
        <f>IF(kwantylowa!$I56=AO$1,'wg H_Lorenc'!$I56,0)</f>
        <v>0</v>
      </c>
      <c r="AW150" s="215">
        <f>IF(kwantylowa!$J56=AO$1,'wg H_Lorenc'!$J56,0)</f>
        <v>0</v>
      </c>
      <c r="AX150" s="215">
        <f>IF(kwantylowa!$K56=AO$1,'wg H_Lorenc'!$K56,0)</f>
        <v>0</v>
      </c>
      <c r="AY150" s="215">
        <f>IF(kwantylowa!$L56=AO$1,'wg H_Lorenc'!$L56,0)</f>
        <v>0</v>
      </c>
      <c r="AZ150" s="215">
        <f>IF(kwantylowa!$M56=AO$1,'wg H_Lorenc'!$M56,0)</f>
        <v>0</v>
      </c>
      <c r="BB150" s="215">
        <f>IF(kwantylowa!$B56=BB$1,'wg H_Lorenc'!$B56,0)</f>
        <v>0</v>
      </c>
      <c r="BC150" s="215">
        <f>IF(kwantylowa!$C56=BB$1,'wg H_Lorenc'!$C56,0)</f>
        <v>0</v>
      </c>
      <c r="BD150" s="215">
        <f>IF(kwantylowa!$D56=BB$1,'wg H_Lorenc'!$D56,0)</f>
        <v>0</v>
      </c>
      <c r="BE150" s="215">
        <f>IF(kwantylowa!$E56=BB$1,'wg H_Lorenc'!$E56,0)</f>
        <v>0</v>
      </c>
      <c r="BF150" s="215">
        <f>IF(kwantylowa!$F56=BB$1,'wg H_Lorenc'!$F56,0)</f>
        <v>0</v>
      </c>
      <c r="BG150" s="215">
        <f>IF(kwantylowa!$G56=BB$1,'wg H_Lorenc'!$G56,0)</f>
        <v>0</v>
      </c>
      <c r="BH150" s="215">
        <f>IF(kwantylowa!$H56=BB$1,'wg H_Lorenc'!$H56,0)</f>
        <v>0</v>
      </c>
      <c r="BI150" s="215">
        <f>IF(kwantylowa!$I56=BB$1,'wg H_Lorenc'!$I56,0)</f>
        <v>0</v>
      </c>
      <c r="BJ150" s="215">
        <f>IF(kwantylowa!$J56=BB$1,'wg H_Lorenc'!$J56,0)</f>
        <v>0</v>
      </c>
      <c r="BK150" s="215">
        <f>IF(kwantylowa!$K56=BB$1,'wg H_Lorenc'!$K56,0)</f>
        <v>0</v>
      </c>
      <c r="BL150" s="215">
        <f>IF(kwantylowa!$L56=BB$1,'wg H_Lorenc'!$L56,0)</f>
        <v>0</v>
      </c>
      <c r="BM150" s="215">
        <f>IF(kwantylowa!$M56=BB$1,'wg H_Lorenc'!$M56,0)</f>
        <v>0</v>
      </c>
      <c r="BO150" s="215">
        <f>IF(kwantylowa!$B56=BO$1,'wg H_Lorenc'!$B56,0)</f>
        <v>0</v>
      </c>
      <c r="BP150" s="215">
        <f>IF(kwantylowa!$C56=BO$1,'wg H_Lorenc'!$C56,0)</f>
        <v>0</v>
      </c>
      <c r="BQ150" s="215">
        <f>IF(kwantylowa!$D56=BO$1,'wg H_Lorenc'!$D56,0)</f>
        <v>0</v>
      </c>
      <c r="BR150" s="215">
        <f>IF(kwantylowa!$E56=BO$1,'wg H_Lorenc'!$E56,0)</f>
        <v>0</v>
      </c>
      <c r="BS150" s="215">
        <f>IF(kwantylowa!$F56=BO$1,'wg H_Lorenc'!$F56,0)</f>
        <v>0</v>
      </c>
      <c r="BT150" s="215">
        <f>IF(kwantylowa!$G56=BO$1,'wg H_Lorenc'!$G56,0)</f>
        <v>0</v>
      </c>
      <c r="BU150" s="215">
        <f>IF(kwantylowa!$H56=BO$1,'wg H_Lorenc'!$H56,0)</f>
        <v>0</v>
      </c>
      <c r="BV150" s="215">
        <f>IF(kwantylowa!$I56=BO$1,'wg H_Lorenc'!$I56,0)</f>
        <v>0</v>
      </c>
      <c r="BW150" s="215">
        <f>IF(kwantylowa!$J56=BO$1,'wg H_Lorenc'!$J56,0)</f>
        <v>0</v>
      </c>
      <c r="BX150" s="215">
        <f>IF(kwantylowa!$K56=BO$1,'wg H_Lorenc'!$K56,0)</f>
        <v>0</v>
      </c>
      <c r="BY150" s="215">
        <f>IF(kwantylowa!$L56=BO$1,'wg H_Lorenc'!$L56,0)</f>
        <v>0</v>
      </c>
      <c r="BZ150" s="215">
        <f>IF(kwantylowa!$M56=BO$1,'wg H_Lorenc'!$M56,0)</f>
        <v>0</v>
      </c>
      <c r="CB150" s="215">
        <f>IF(kwantylowa!$B56=CB$1,'wg H_Lorenc'!$B56,0)</f>
        <v>0</v>
      </c>
      <c r="CC150" s="215">
        <f>IF(kwantylowa!$C56=CB$1,'wg H_Lorenc'!$C56,0)</f>
        <v>6</v>
      </c>
      <c r="CD150" s="215">
        <f>IF(kwantylowa!$D56=CB$1,'wg H_Lorenc'!$D56,0)</f>
        <v>0</v>
      </c>
      <c r="CE150" s="215">
        <f>IF(kwantylowa!$E56=CB$1,'wg H_Lorenc'!$E56,0)</f>
        <v>0</v>
      </c>
      <c r="CF150" s="215">
        <f>IF(kwantylowa!$F56=CB$1,'wg H_Lorenc'!$F56,0)</f>
        <v>0</v>
      </c>
      <c r="CG150" s="215">
        <f>IF(kwantylowa!$G56=CB$1,'wg H_Lorenc'!$G56,0)</f>
        <v>0</v>
      </c>
      <c r="CH150" s="215">
        <f>IF(kwantylowa!$H56=CB$1,'wg H_Lorenc'!$H56,0)</f>
        <v>0</v>
      </c>
      <c r="CI150" s="215">
        <f>IF(kwantylowa!$I56=CB$1,'wg H_Lorenc'!$I56,0)</f>
        <v>0</v>
      </c>
      <c r="CJ150" s="215">
        <f>IF(kwantylowa!$J56=CB$1,'wg H_Lorenc'!$J56,0)</f>
        <v>0</v>
      </c>
      <c r="CK150" s="215">
        <f>IF(kwantylowa!$K56=CB$1,'wg H_Lorenc'!$K56,0)</f>
        <v>0</v>
      </c>
      <c r="CL150" s="215">
        <f>IF(kwantylowa!$L56=CB$1,'wg H_Lorenc'!$L56,0)</f>
        <v>0</v>
      </c>
      <c r="CM150" s="215">
        <f>IF(kwantylowa!$M56=CB$1,'wg H_Lorenc'!$M56,0)</f>
        <v>0</v>
      </c>
      <c r="CO150" s="215">
        <f>IF(kwantylowa!$B56=CO$1,'wg H_Lorenc'!$B56,0)</f>
        <v>5</v>
      </c>
      <c r="CP150" s="215">
        <f>IF(kwantylowa!$C56=CO$1,'wg H_Lorenc'!$C56,0)</f>
        <v>0</v>
      </c>
      <c r="CQ150" s="215">
        <f>IF(kwantylowa!$D56=CO$1,'wg H_Lorenc'!$D56,0)</f>
        <v>0</v>
      </c>
      <c r="CR150" s="215">
        <f>IF(kwantylowa!$E56=CO$1,'wg H_Lorenc'!$E56,0)</f>
        <v>0</v>
      </c>
      <c r="CS150" s="215">
        <f>IF(kwantylowa!$F56=CO$1,'wg H_Lorenc'!$F56,0)</f>
        <v>0</v>
      </c>
      <c r="CT150" s="215">
        <f>IF(kwantylowa!$G56=CO$1,'wg H_Lorenc'!$G56,0)</f>
        <v>0</v>
      </c>
      <c r="CU150" s="215">
        <f>IF(kwantylowa!$H56=CO$1,'wg H_Lorenc'!$H56,0)</f>
        <v>0</v>
      </c>
      <c r="CV150" s="215">
        <f>IF(kwantylowa!$I56=CO$1,'wg H_Lorenc'!$I56,0)</f>
        <v>0</v>
      </c>
      <c r="CW150" s="215">
        <f>IF(kwantylowa!$J56=CO$1,'wg H_Lorenc'!$J56,0)</f>
        <v>0</v>
      </c>
      <c r="CX150" s="215">
        <f>IF(kwantylowa!$K56=CO$1,'wg H_Lorenc'!$K56,0)</f>
        <v>6</v>
      </c>
      <c r="CY150" s="215">
        <f>IF(kwantylowa!$L56=CO$1,'wg H_Lorenc'!$L56,0)</f>
        <v>0</v>
      </c>
      <c r="CZ150" s="215">
        <f>IF(kwantylowa!$M56=CO$1,'wg H_Lorenc'!$M56,0)</f>
        <v>0</v>
      </c>
      <c r="DB150" s="215">
        <f>IF(kwantylowa!$B56=DB$1,'wg H_Lorenc'!$B56,0)</f>
        <v>0</v>
      </c>
      <c r="DC150" s="215">
        <f>IF(kwantylowa!$C56=DB$1,'wg H_Lorenc'!$C56,0)</f>
        <v>0</v>
      </c>
      <c r="DD150" s="215">
        <f>IF(kwantylowa!$D56=DB$1,'wg H_Lorenc'!$D56,0)</f>
        <v>6</v>
      </c>
      <c r="DE150" s="215">
        <f>IF(kwantylowa!$E56=DB$1,'wg H_Lorenc'!$E56,0)</f>
        <v>0</v>
      </c>
      <c r="DF150" s="215">
        <f>IF(kwantylowa!$F56=DB$1,'wg H_Lorenc'!$F56,0)</f>
        <v>0</v>
      </c>
      <c r="DG150" s="215">
        <f>IF(kwantylowa!$G56=DB$1,'wg H_Lorenc'!$G56,0)</f>
        <v>0</v>
      </c>
      <c r="DH150" s="215">
        <f>IF(kwantylowa!$H56=DB$1,'wg H_Lorenc'!$H56,0)</f>
        <v>0</v>
      </c>
      <c r="DI150" s="215">
        <f>IF(kwantylowa!$I56=DB$1,'wg H_Lorenc'!$I56,0)</f>
        <v>7</v>
      </c>
      <c r="DJ150" s="215">
        <f>IF(kwantylowa!$J56=DB$1,'wg H_Lorenc'!$J56,0)</f>
        <v>0</v>
      </c>
      <c r="DK150" s="215">
        <f>IF(kwantylowa!$K56=DB$1,'wg H_Lorenc'!$K56,0)</f>
        <v>0</v>
      </c>
      <c r="DL150" s="215">
        <f>IF(kwantylowa!$L56=DB$1,'wg H_Lorenc'!$L56,0)</f>
        <v>7</v>
      </c>
      <c r="DM150" s="215">
        <f>IF(kwantylowa!$M56=DB$1,'wg H_Lorenc'!$M56,0)</f>
        <v>0</v>
      </c>
      <c r="DO150" s="215">
        <f>IF(kwantylowa!$B56=DO$1,'wg H_Lorenc'!$B56,0)</f>
        <v>0</v>
      </c>
      <c r="DP150" s="215">
        <f>IF(kwantylowa!$C56=DO$1,'wg H_Lorenc'!$C56,0)</f>
        <v>0</v>
      </c>
      <c r="DQ150" s="215">
        <f>IF(kwantylowa!$D56=DO$1,'wg H_Lorenc'!$D56,0)</f>
        <v>0</v>
      </c>
      <c r="DR150" s="215">
        <f>IF(kwantylowa!$E56=DO$1,'wg H_Lorenc'!$E56,0)</f>
        <v>0</v>
      </c>
      <c r="DS150" s="215">
        <f>IF(kwantylowa!$F56=DO$1,'wg H_Lorenc'!$F56,0)</f>
        <v>0</v>
      </c>
      <c r="DT150" s="215">
        <f>IF(kwantylowa!$G56=DO$1,'wg H_Lorenc'!$G56,0)</f>
        <v>8</v>
      </c>
      <c r="DU150" s="215">
        <f>IF(kwantylowa!$H56=DO$1,'wg H_Lorenc'!$H56,0)</f>
        <v>0</v>
      </c>
      <c r="DV150" s="215">
        <f>IF(kwantylowa!$I56=DO$1,'wg H_Lorenc'!$I56,0)</f>
        <v>0</v>
      </c>
      <c r="DW150" s="215">
        <f>IF(kwantylowa!$J56=DO$1,'wg H_Lorenc'!$J56,0)</f>
        <v>0</v>
      </c>
      <c r="DX150" s="215">
        <f>IF(kwantylowa!$K56=DO$1,'wg H_Lorenc'!$K56,0)</f>
        <v>0</v>
      </c>
      <c r="DY150" s="215">
        <f>IF(kwantylowa!$L56=DO$1,'wg H_Lorenc'!$L56,0)</f>
        <v>0</v>
      </c>
      <c r="DZ150" s="215">
        <f>IF(kwantylowa!$M56=DO$1,'wg H_Lorenc'!$M56,0)</f>
        <v>6</v>
      </c>
      <c r="EB150" s="215">
        <f>IF(kwantylowa!$B56=EB$1,'wg H_Lorenc'!$B56,0)</f>
        <v>0</v>
      </c>
      <c r="EC150" s="215">
        <f>IF(kwantylowa!$C56=EB$1,'wg H_Lorenc'!$C56,0)</f>
        <v>0</v>
      </c>
      <c r="ED150" s="215">
        <f>IF(kwantylowa!$D56=EB$1,'wg H_Lorenc'!$D56,0)</f>
        <v>0</v>
      </c>
      <c r="EE150" s="215">
        <f>IF(kwantylowa!$E56=EB$1,'wg H_Lorenc'!$E56,0)</f>
        <v>7</v>
      </c>
      <c r="EF150" s="215">
        <f>IF(kwantylowa!$F56=EB$1,'wg H_Lorenc'!$F56,0)</f>
        <v>8</v>
      </c>
      <c r="EG150" s="215">
        <f>IF(kwantylowa!$G56=EB$1,'wg H_Lorenc'!$G56,0)</f>
        <v>0</v>
      </c>
      <c r="EH150" s="215">
        <f>IF(kwantylowa!$H56=EB$1,'wg H_Lorenc'!$H56,0)</f>
        <v>11</v>
      </c>
      <c r="EI150" s="215">
        <f>IF(kwantylowa!$I56=EB$1,'wg H_Lorenc'!$I56,0)</f>
        <v>0</v>
      </c>
      <c r="EJ150" s="215">
        <f>IF(kwantylowa!$J56=EB$1,'wg H_Lorenc'!$J56,0)</f>
        <v>9</v>
      </c>
      <c r="EK150" s="215">
        <f>IF(kwantylowa!$K56=EB$1,'wg H_Lorenc'!$K56,0)</f>
        <v>0</v>
      </c>
      <c r="EL150" s="215">
        <f>IF(kwantylowa!$L56=EB$1,'wg H_Lorenc'!$L56,0)</f>
        <v>0</v>
      </c>
      <c r="EM150" s="215">
        <f>IF(kwantylowa!$M56=EB$1,'wg H_Lorenc'!$M56,0)</f>
        <v>0</v>
      </c>
    </row>
    <row r="151" spans="1:256" ht="12.75">
      <c r="A151" s="133">
        <f>'w-wa'!A56</f>
        <v>1833</v>
      </c>
      <c r="B151" s="215">
        <f>IF(kwantylowa!B57=$A$1,'wg H_Lorenc'!B57,0)</f>
        <v>0</v>
      </c>
      <c r="C151" s="215">
        <f>IF(kwantylowa!C57=$A$1,'wg H_Lorenc'!C57,0)</f>
        <v>0</v>
      </c>
      <c r="D151" s="215">
        <f>IF(kwantylowa!D57=$A$1,'wg H_Lorenc'!D57,0)</f>
        <v>0</v>
      </c>
      <c r="E151" s="215">
        <f>IF(kwantylowa!E57=$A$1,'wg H_Lorenc'!E57,0)</f>
        <v>0</v>
      </c>
      <c r="F151" s="215">
        <f>IF(kwantylowa!F57=$A$1,'wg H_Lorenc'!F57,0)</f>
        <v>0</v>
      </c>
      <c r="G151" s="215">
        <f>IF(kwantylowa!G57=$A$1,'wg H_Lorenc'!G57,0)</f>
        <v>0</v>
      </c>
      <c r="H151" s="215">
        <f>IF(kwantylowa!H57=$A$1,'wg H_Lorenc'!H57,0)</f>
        <v>0</v>
      </c>
      <c r="I151" s="215">
        <f>IF(kwantylowa!I57=$A$1,'wg H_Lorenc'!I57,0)</f>
        <v>0</v>
      </c>
      <c r="J151" s="215">
        <f>IF(kwantylowa!J57=$A$1,'wg H_Lorenc'!J57,0)</f>
        <v>0</v>
      </c>
      <c r="K151" s="215">
        <f>IF(kwantylowa!K57=$A$1,'wg H_Lorenc'!K57,0)</f>
        <v>0</v>
      </c>
      <c r="L151" s="215">
        <f>IF(kwantylowa!L57=$A$1,'wg H_Lorenc'!L57,0)</f>
        <v>0</v>
      </c>
      <c r="M151" s="215">
        <f>IF(kwantylowa!M57=$A$1,'wg H_Lorenc'!M57,0)</f>
        <v>0</v>
      </c>
      <c r="O151" s="215">
        <f>IF(kwantylowa!$B57=O$1,'wg H_Lorenc'!$B57,0)</f>
        <v>0</v>
      </c>
      <c r="P151" s="215">
        <f>IF(kwantylowa!$C57=O$1,'wg H_Lorenc'!$C57,0)</f>
        <v>0</v>
      </c>
      <c r="Q151" s="215">
        <f>IF(kwantylowa!$D57=O$1,'wg H_Lorenc'!$D57,0)</f>
        <v>0</v>
      </c>
      <c r="R151" s="215">
        <f>IF(kwantylowa!$E57=O$1,'wg H_Lorenc'!$E57,0)</f>
        <v>0</v>
      </c>
      <c r="S151" s="215">
        <f>IF(kwantylowa!$F57=O$1,'wg H_Lorenc'!$F57,0)</f>
        <v>0</v>
      </c>
      <c r="T151" s="215">
        <f>IF(kwantylowa!$G57=O$1,'wg H_Lorenc'!$G57,0)</f>
        <v>0</v>
      </c>
      <c r="U151" s="215">
        <f>IF(kwantylowa!$H57=O$1,'wg H_Lorenc'!$H57,0)</f>
        <v>0</v>
      </c>
      <c r="V151" s="215">
        <f>IF(kwantylowa!$I57=O$1,'wg H_Lorenc'!$I57,0)</f>
        <v>0</v>
      </c>
      <c r="W151" s="215">
        <f>IF(kwantylowa!$J57=O$1,'wg H_Lorenc'!$J57,0)</f>
        <v>0</v>
      </c>
      <c r="X151" s="215">
        <f>IF(kwantylowa!$K57=O$1,'wg H_Lorenc'!$K57,0)</f>
        <v>0</v>
      </c>
      <c r="Y151" s="215">
        <f>IF(kwantylowa!$L57=O$1,'wg H_Lorenc'!$L57,0)</f>
        <v>0</v>
      </c>
      <c r="Z151" s="215">
        <f>IF(kwantylowa!$M57=O$1,'wg H_Lorenc'!$M57,0)</f>
        <v>0</v>
      </c>
      <c r="AB151" s="215">
        <f>IF(kwantylowa!$B57=AB$1,'wg H_Lorenc'!$B57,0)</f>
        <v>0</v>
      </c>
      <c r="AC151" s="215">
        <f>IF(kwantylowa!$C57=AB$1,'wg H_Lorenc'!$C57,0)</f>
        <v>0</v>
      </c>
      <c r="AD151" s="215">
        <f>IF(kwantylowa!$D57=AB$1,'wg H_Lorenc'!$D57,0)</f>
        <v>0</v>
      </c>
      <c r="AE151" s="215">
        <f>IF(kwantylowa!$E57=AB$1,'wg H_Lorenc'!$E57,0)</f>
        <v>0</v>
      </c>
      <c r="AF151" s="215">
        <f>IF(kwantylowa!$F57=AB$1,'wg H_Lorenc'!$F57,0)</f>
        <v>0</v>
      </c>
      <c r="AG151" s="215">
        <f>IF(kwantylowa!$G57=AB$1,'wg H_Lorenc'!$G57,0)</f>
        <v>4</v>
      </c>
      <c r="AH151" s="215">
        <f>IF(kwantylowa!$H57=AB$1,'wg H_Lorenc'!$H57,0)</f>
        <v>0</v>
      </c>
      <c r="AI151" s="215">
        <f>IF(kwantylowa!$I57=AB$1,'wg H_Lorenc'!$I57,0)</f>
        <v>0</v>
      </c>
      <c r="AJ151" s="215">
        <f>IF(kwantylowa!$J57=AB$1,'wg H_Lorenc'!$J57,0)</f>
        <v>0</v>
      </c>
      <c r="AK151" s="215">
        <f>IF(kwantylowa!$K57=AB$1,'wg H_Lorenc'!$K57,0)</f>
        <v>0</v>
      </c>
      <c r="AL151" s="215">
        <f>IF(kwantylowa!$L57=AB$1,'wg H_Lorenc'!$L57,0)</f>
        <v>0</v>
      </c>
      <c r="AM151" s="215">
        <f>IF(kwantylowa!$M57=AB$1,'wg H_Lorenc'!$M57,0)</f>
        <v>3</v>
      </c>
      <c r="AO151" s="215">
        <f>IF(kwantylowa!$B57=AO$1,'wg H_Lorenc'!$B57,0)</f>
        <v>0</v>
      </c>
      <c r="AP151" s="215">
        <f>IF(kwantylowa!$C57=AO$1,'wg H_Lorenc'!$C57,0)</f>
        <v>4</v>
      </c>
      <c r="AQ151" s="215">
        <f>IF(kwantylowa!$D57=AO$1,'wg H_Lorenc'!$D57,0)</f>
        <v>0</v>
      </c>
      <c r="AR151" s="215">
        <f>IF(kwantylowa!$E57=AO$1,'wg H_Lorenc'!$E57,0)</f>
        <v>0</v>
      </c>
      <c r="AS151" s="215">
        <f>IF(kwantylowa!$F57=AO$1,'wg H_Lorenc'!$F57,0)</f>
        <v>0</v>
      </c>
      <c r="AT151" s="215">
        <f>IF(kwantylowa!$G57=AO$1,'wg H_Lorenc'!$G57,0)</f>
        <v>0</v>
      </c>
      <c r="AU151" s="215">
        <f>IF(kwantylowa!$H57=AO$1,'wg H_Lorenc'!$H57,0)</f>
        <v>0</v>
      </c>
      <c r="AV151" s="215">
        <f>IF(kwantylowa!$I57=AO$1,'wg H_Lorenc'!$I57,0)</f>
        <v>0</v>
      </c>
      <c r="AW151" s="215">
        <f>IF(kwantylowa!$J57=AO$1,'wg H_Lorenc'!$J57,0)</f>
        <v>0</v>
      </c>
      <c r="AX151" s="215">
        <f>IF(kwantylowa!$K57=AO$1,'wg H_Lorenc'!$K57,0)</f>
        <v>0</v>
      </c>
      <c r="AY151" s="215">
        <f>IF(kwantylowa!$L57=AO$1,'wg H_Lorenc'!$L57,0)</f>
        <v>0</v>
      </c>
      <c r="AZ151" s="215">
        <f>IF(kwantylowa!$M57=AO$1,'wg H_Lorenc'!$M57,0)</f>
        <v>0</v>
      </c>
      <c r="BB151" s="215">
        <f>IF(kwantylowa!$B57=BB$1,'wg H_Lorenc'!$B57,0)</f>
        <v>0</v>
      </c>
      <c r="BC151" s="215">
        <f>IF(kwantylowa!$C57=BB$1,'wg H_Lorenc'!$C57,0)</f>
        <v>0</v>
      </c>
      <c r="BD151" s="215">
        <f>IF(kwantylowa!$D57=BB$1,'wg H_Lorenc'!$D57,0)</f>
        <v>0</v>
      </c>
      <c r="BE151" s="215">
        <f>IF(kwantylowa!$E57=BB$1,'wg H_Lorenc'!$E57,0)</f>
        <v>0</v>
      </c>
      <c r="BF151" s="215">
        <f>IF(kwantylowa!$F57=BB$1,'wg H_Lorenc'!$F57,0)</f>
        <v>4</v>
      </c>
      <c r="BG151" s="215">
        <f>IF(kwantylowa!$G57=BB$1,'wg H_Lorenc'!$G57,0)</f>
        <v>0</v>
      </c>
      <c r="BH151" s="215">
        <f>IF(kwantylowa!$H57=BB$1,'wg H_Lorenc'!$H57,0)</f>
        <v>0</v>
      </c>
      <c r="BI151" s="215">
        <f>IF(kwantylowa!$I57=BB$1,'wg H_Lorenc'!$I57,0)</f>
        <v>0</v>
      </c>
      <c r="BJ151" s="215">
        <f>IF(kwantylowa!$J57=BB$1,'wg H_Lorenc'!$J57,0)</f>
        <v>0</v>
      </c>
      <c r="BK151" s="215">
        <f>IF(kwantylowa!$K57=BB$1,'wg H_Lorenc'!$K57,0)</f>
        <v>0</v>
      </c>
      <c r="BL151" s="215">
        <f>IF(kwantylowa!$L57=BB$1,'wg H_Lorenc'!$L57,0)</f>
        <v>0</v>
      </c>
      <c r="BM151" s="215">
        <f>IF(kwantylowa!$M57=BB$1,'wg H_Lorenc'!$M57,0)</f>
        <v>0</v>
      </c>
      <c r="BO151" s="215">
        <f>IF(kwantylowa!$B57=BO$1,'wg H_Lorenc'!$B57,0)</f>
        <v>0</v>
      </c>
      <c r="BP151" s="215">
        <f>IF(kwantylowa!$C57=BO$1,'wg H_Lorenc'!$C57,0)</f>
        <v>0</v>
      </c>
      <c r="BQ151" s="215">
        <f>IF(kwantylowa!$D57=BO$1,'wg H_Lorenc'!$D57,0)</f>
        <v>0</v>
      </c>
      <c r="BR151" s="215">
        <f>IF(kwantylowa!$E57=BO$1,'wg H_Lorenc'!$E57,0)</f>
        <v>0</v>
      </c>
      <c r="BS151" s="215">
        <f>IF(kwantylowa!$F57=BO$1,'wg H_Lorenc'!$F57,0)</f>
        <v>0</v>
      </c>
      <c r="BT151" s="215">
        <f>IF(kwantylowa!$G57=BO$1,'wg H_Lorenc'!$G57,0)</f>
        <v>0</v>
      </c>
      <c r="BU151" s="215">
        <f>IF(kwantylowa!$H57=BO$1,'wg H_Lorenc'!$H57,0)</f>
        <v>0</v>
      </c>
      <c r="BV151" s="215">
        <f>IF(kwantylowa!$I57=BO$1,'wg H_Lorenc'!$I57,0)</f>
        <v>0</v>
      </c>
      <c r="BW151" s="215">
        <f>IF(kwantylowa!$J57=BO$1,'wg H_Lorenc'!$J57,0)</f>
        <v>6</v>
      </c>
      <c r="BX151" s="215">
        <f>IF(kwantylowa!$K57=BO$1,'wg H_Lorenc'!$K57,0)</f>
        <v>0</v>
      </c>
      <c r="BY151" s="215">
        <f>IF(kwantylowa!$L57=BO$1,'wg H_Lorenc'!$L57,0)</f>
        <v>0</v>
      </c>
      <c r="BZ151" s="215">
        <f>IF(kwantylowa!$M57=BO$1,'wg H_Lorenc'!$M57,0)</f>
        <v>0</v>
      </c>
      <c r="CB151" s="215">
        <f>IF(kwantylowa!$B57=CB$1,'wg H_Lorenc'!$B57,0)</f>
        <v>0</v>
      </c>
      <c r="CC151" s="215">
        <f>IF(kwantylowa!$C57=CB$1,'wg H_Lorenc'!$C57,0)</f>
        <v>0</v>
      </c>
      <c r="CD151" s="215">
        <f>IF(kwantylowa!$D57=CB$1,'wg H_Lorenc'!$D57,0)</f>
        <v>0</v>
      </c>
      <c r="CE151" s="215">
        <f>IF(kwantylowa!$E57=CB$1,'wg H_Lorenc'!$E57,0)</f>
        <v>0</v>
      </c>
      <c r="CF151" s="215">
        <f>IF(kwantylowa!$F57=CB$1,'wg H_Lorenc'!$F57,0)</f>
        <v>0</v>
      </c>
      <c r="CG151" s="215">
        <f>IF(kwantylowa!$G57=CB$1,'wg H_Lorenc'!$G57,0)</f>
        <v>0</v>
      </c>
      <c r="CH151" s="215">
        <f>IF(kwantylowa!$H57=CB$1,'wg H_Lorenc'!$H57,0)</f>
        <v>0</v>
      </c>
      <c r="CI151" s="215">
        <f>IF(kwantylowa!$I57=CB$1,'wg H_Lorenc'!$I57,0)</f>
        <v>0</v>
      </c>
      <c r="CJ151" s="215">
        <f>IF(kwantylowa!$J57=CB$1,'wg H_Lorenc'!$J57,0)</f>
        <v>0</v>
      </c>
      <c r="CK151" s="215">
        <f>IF(kwantylowa!$K57=CB$1,'wg H_Lorenc'!$K57,0)</f>
        <v>0</v>
      </c>
      <c r="CL151" s="215">
        <f>IF(kwantylowa!$L57=CB$1,'wg H_Lorenc'!$L57,0)</f>
        <v>6</v>
      </c>
      <c r="CM151" s="215">
        <f>IF(kwantylowa!$M57=CB$1,'wg H_Lorenc'!$M57,0)</f>
        <v>0</v>
      </c>
      <c r="CO151" s="215">
        <f>IF(kwantylowa!$B57=CO$1,'wg H_Lorenc'!$B57,0)</f>
        <v>0</v>
      </c>
      <c r="CP151" s="215">
        <f>IF(kwantylowa!$C57=CO$1,'wg H_Lorenc'!$C57,0)</f>
        <v>0</v>
      </c>
      <c r="CQ151" s="215">
        <f>IF(kwantylowa!$D57=CO$1,'wg H_Lorenc'!$D57,0)</f>
        <v>5</v>
      </c>
      <c r="CR151" s="215">
        <f>IF(kwantylowa!$E57=CO$1,'wg H_Lorenc'!$E57,0)</f>
        <v>0</v>
      </c>
      <c r="CS151" s="215">
        <f>IF(kwantylowa!$F57=CO$1,'wg H_Lorenc'!$F57,0)</f>
        <v>0</v>
      </c>
      <c r="CT151" s="215">
        <f>IF(kwantylowa!$G57=CO$1,'wg H_Lorenc'!$G57,0)</f>
        <v>0</v>
      </c>
      <c r="CU151" s="215">
        <f>IF(kwantylowa!$H57=CO$1,'wg H_Lorenc'!$H57,0)</f>
        <v>7</v>
      </c>
      <c r="CV151" s="215">
        <f>IF(kwantylowa!$I57=CO$1,'wg H_Lorenc'!$I57,0)</f>
        <v>0</v>
      </c>
      <c r="CW151" s="215">
        <f>IF(kwantylowa!$J57=CO$1,'wg H_Lorenc'!$J57,0)</f>
        <v>0</v>
      </c>
      <c r="CX151" s="215">
        <f>IF(kwantylowa!$K57=CO$1,'wg H_Lorenc'!$K57,0)</f>
        <v>0</v>
      </c>
      <c r="CY151" s="215">
        <f>IF(kwantylowa!$L57=CO$1,'wg H_Lorenc'!$L57,0)</f>
        <v>0</v>
      </c>
      <c r="CZ151" s="215">
        <f>IF(kwantylowa!$M57=CO$1,'wg H_Lorenc'!$M57,0)</f>
        <v>0</v>
      </c>
      <c r="DB151" s="215">
        <f>IF(kwantylowa!$B57=DB$1,'wg H_Lorenc'!$B57,0)</f>
        <v>6</v>
      </c>
      <c r="DC151" s="215">
        <f>IF(kwantylowa!$C57=DB$1,'wg H_Lorenc'!$C57,0)</f>
        <v>0</v>
      </c>
      <c r="DD151" s="215">
        <f>IF(kwantylowa!$D57=DB$1,'wg H_Lorenc'!$D57,0)</f>
        <v>0</v>
      </c>
      <c r="DE151" s="215">
        <f>IF(kwantylowa!$E57=DB$1,'wg H_Lorenc'!$E57,0)</f>
        <v>0</v>
      </c>
      <c r="DF151" s="215">
        <f>IF(kwantylowa!$F57=DB$1,'wg H_Lorenc'!$F57,0)</f>
        <v>0</v>
      </c>
      <c r="DG151" s="215">
        <f>IF(kwantylowa!$G57=DB$1,'wg H_Lorenc'!$G57,0)</f>
        <v>0</v>
      </c>
      <c r="DH151" s="215">
        <f>IF(kwantylowa!$H57=DB$1,'wg H_Lorenc'!$H57,0)</f>
        <v>0</v>
      </c>
      <c r="DI151" s="215">
        <f>IF(kwantylowa!$I57=DB$1,'wg H_Lorenc'!$I57,0)</f>
        <v>0</v>
      </c>
      <c r="DJ151" s="215">
        <f>IF(kwantylowa!$J57=DB$1,'wg H_Lorenc'!$J57,0)</f>
        <v>0</v>
      </c>
      <c r="DK151" s="215">
        <f>IF(kwantylowa!$K57=DB$1,'wg H_Lorenc'!$K57,0)</f>
        <v>7</v>
      </c>
      <c r="DL151" s="215">
        <f>IF(kwantylowa!$L57=DB$1,'wg H_Lorenc'!$L57,0)</f>
        <v>0</v>
      </c>
      <c r="DM151" s="215">
        <f>IF(kwantylowa!$M57=DB$1,'wg H_Lorenc'!$M57,0)</f>
        <v>0</v>
      </c>
      <c r="DO151" s="215">
        <f>IF(kwantylowa!$B57=DO$1,'wg H_Lorenc'!$B57,0)</f>
        <v>0</v>
      </c>
      <c r="DP151" s="215">
        <f>IF(kwantylowa!$C57=DO$1,'wg H_Lorenc'!$C57,0)</f>
        <v>0</v>
      </c>
      <c r="DQ151" s="215">
        <f>IF(kwantylowa!$D57=DO$1,'wg H_Lorenc'!$D57,0)</f>
        <v>0</v>
      </c>
      <c r="DR151" s="215">
        <f>IF(kwantylowa!$E57=DO$1,'wg H_Lorenc'!$E57,0)</f>
        <v>0</v>
      </c>
      <c r="DS151" s="215">
        <f>IF(kwantylowa!$F57=DO$1,'wg H_Lorenc'!$F57,0)</f>
        <v>0</v>
      </c>
      <c r="DT151" s="215">
        <f>IF(kwantylowa!$G57=DO$1,'wg H_Lorenc'!$G57,0)</f>
        <v>0</v>
      </c>
      <c r="DU151" s="215">
        <f>IF(kwantylowa!$H57=DO$1,'wg H_Lorenc'!$H57,0)</f>
        <v>0</v>
      </c>
      <c r="DV151" s="215">
        <f>IF(kwantylowa!$I57=DO$1,'wg H_Lorenc'!$I57,0)</f>
        <v>0</v>
      </c>
      <c r="DW151" s="215">
        <f>IF(kwantylowa!$J57=DO$1,'wg H_Lorenc'!$J57,0)</f>
        <v>0</v>
      </c>
      <c r="DX151" s="215">
        <f>IF(kwantylowa!$K57=DO$1,'wg H_Lorenc'!$K57,0)</f>
        <v>0</v>
      </c>
      <c r="DY151" s="215">
        <f>IF(kwantylowa!$L57=DO$1,'wg H_Lorenc'!$L57,0)</f>
        <v>0</v>
      </c>
      <c r="DZ151" s="215">
        <f>IF(kwantylowa!$M57=DO$1,'wg H_Lorenc'!$M57,0)</f>
        <v>0</v>
      </c>
      <c r="EB151" s="215">
        <f>IF(kwantylowa!$B57=EB$1,'wg H_Lorenc'!$B57,0)</f>
        <v>0</v>
      </c>
      <c r="EC151" s="215">
        <f>IF(kwantylowa!$C57=EB$1,'wg H_Lorenc'!$C57,0)</f>
        <v>0</v>
      </c>
      <c r="ED151" s="215">
        <f>IF(kwantylowa!$D57=EB$1,'wg H_Lorenc'!$D57,0)</f>
        <v>0</v>
      </c>
      <c r="EE151" s="215">
        <f>IF(kwantylowa!$E57=EB$1,'wg H_Lorenc'!$E57,0)</f>
        <v>7</v>
      </c>
      <c r="EF151" s="215">
        <f>IF(kwantylowa!$F57=EB$1,'wg H_Lorenc'!$F57,0)</f>
        <v>0</v>
      </c>
      <c r="EG151" s="215">
        <f>IF(kwantylowa!$G57=EB$1,'wg H_Lorenc'!$G57,0)</f>
        <v>0</v>
      </c>
      <c r="EH151" s="215">
        <f>IF(kwantylowa!$H57=EB$1,'wg H_Lorenc'!$H57,0)</f>
        <v>0</v>
      </c>
      <c r="EI151" s="215">
        <f>IF(kwantylowa!$I57=EB$1,'wg H_Lorenc'!$I57,0)</f>
        <v>11</v>
      </c>
      <c r="EJ151" s="215">
        <f>IF(kwantylowa!$J57=EB$1,'wg H_Lorenc'!$J57,0)</f>
        <v>0</v>
      </c>
      <c r="EK151" s="215">
        <f>IF(kwantylowa!$K57=EB$1,'wg H_Lorenc'!$K57,0)</f>
        <v>0</v>
      </c>
      <c r="EL151" s="215">
        <f>IF(kwantylowa!$L57=EB$1,'wg H_Lorenc'!$L57,0)</f>
        <v>0</v>
      </c>
      <c r="EM151" s="215">
        <f>IF(kwantylowa!$M57=EB$1,'wg H_Lorenc'!$M57,0)</f>
        <v>0</v>
      </c>
    </row>
    <row r="152" spans="1:256" ht="12.75">
      <c r="A152" s="133">
        <f>'w-wa'!A57</f>
        <v>1834</v>
      </c>
      <c r="B152" s="215">
        <f>IF(kwantylowa!B58=$A$1,'wg H_Lorenc'!B58,0)</f>
        <v>0</v>
      </c>
      <c r="C152" s="215">
        <f>IF(kwantylowa!C58=$A$1,'wg H_Lorenc'!C58,0)</f>
        <v>0</v>
      </c>
      <c r="D152" s="215">
        <f>IF(kwantylowa!D58=$A$1,'wg H_Lorenc'!D58,0)</f>
        <v>0</v>
      </c>
      <c r="E152" s="215">
        <f>IF(kwantylowa!E58=$A$1,'wg H_Lorenc'!E58,0)</f>
        <v>0</v>
      </c>
      <c r="F152" s="215">
        <f>IF(kwantylowa!F58=$A$1,'wg H_Lorenc'!F58,0)</f>
        <v>0</v>
      </c>
      <c r="G152" s="215">
        <f>IF(kwantylowa!G58=$A$1,'wg H_Lorenc'!G58,0)</f>
        <v>0</v>
      </c>
      <c r="H152" s="215">
        <f>IF(kwantylowa!H58=$A$1,'wg H_Lorenc'!H58,0)</f>
        <v>3</v>
      </c>
      <c r="I152" s="215">
        <f>IF(kwantylowa!I58=$A$1,'wg H_Lorenc'!I58,0)</f>
        <v>3</v>
      </c>
      <c r="J152" s="215">
        <f>IF(kwantylowa!J58=$A$1,'wg H_Lorenc'!J58,0)</f>
        <v>0</v>
      </c>
      <c r="K152" s="215">
        <f>IF(kwantylowa!K58=$A$1,'wg H_Lorenc'!K58,0)</f>
        <v>0</v>
      </c>
      <c r="L152" s="215">
        <f>IF(kwantylowa!L58=$A$1,'wg H_Lorenc'!L58,0)</f>
        <v>0</v>
      </c>
      <c r="M152" s="215">
        <f>IF(kwantylowa!M58=$A$1,'wg H_Lorenc'!M58,0)</f>
        <v>0</v>
      </c>
      <c r="O152" s="215">
        <f>IF(kwantylowa!$B58=O$1,'wg H_Lorenc'!$B58,0)</f>
        <v>0</v>
      </c>
      <c r="P152" s="215">
        <f>IF(kwantylowa!$C58=O$1,'wg H_Lorenc'!$C58,0)</f>
        <v>0</v>
      </c>
      <c r="Q152" s="215">
        <f>IF(kwantylowa!$D58=O$1,'wg H_Lorenc'!$D58,0)</f>
        <v>0</v>
      </c>
      <c r="R152" s="215">
        <f>IF(kwantylowa!$E58=O$1,'wg H_Lorenc'!$E58,0)</f>
        <v>0</v>
      </c>
      <c r="S152" s="215">
        <f>IF(kwantylowa!$F58=O$1,'wg H_Lorenc'!$F58,0)</f>
        <v>0</v>
      </c>
      <c r="T152" s="215">
        <f>IF(kwantylowa!$G58=O$1,'wg H_Lorenc'!$G58,0)</f>
        <v>0</v>
      </c>
      <c r="U152" s="215">
        <f>IF(kwantylowa!$H58=O$1,'wg H_Lorenc'!$H58,0)</f>
        <v>0</v>
      </c>
      <c r="V152" s="215">
        <f>IF(kwantylowa!$I58=O$1,'wg H_Lorenc'!$I58,0)</f>
        <v>0</v>
      </c>
      <c r="W152" s="215">
        <f>IF(kwantylowa!$J58=O$1,'wg H_Lorenc'!$J58,0)</f>
        <v>0</v>
      </c>
      <c r="X152" s="215">
        <f>IF(kwantylowa!$K58=O$1,'wg H_Lorenc'!$K58,0)</f>
        <v>0</v>
      </c>
      <c r="Y152" s="215">
        <f>IF(kwantylowa!$L58=O$1,'wg H_Lorenc'!$L58,0)</f>
        <v>0</v>
      </c>
      <c r="Z152" s="215">
        <f>IF(kwantylowa!$M58=O$1,'wg H_Lorenc'!$M58,0)</f>
        <v>0</v>
      </c>
      <c r="AB152" s="215">
        <f>IF(kwantylowa!$B58=AB$1,'wg H_Lorenc'!$B58,0)</f>
        <v>0</v>
      </c>
      <c r="AC152" s="215">
        <f>IF(kwantylowa!$C58=AB$1,'wg H_Lorenc'!$C58,0)</f>
        <v>0</v>
      </c>
      <c r="AD152" s="215">
        <f>IF(kwantylowa!$D58=AB$1,'wg H_Lorenc'!$D58,0)</f>
        <v>0</v>
      </c>
      <c r="AE152" s="215">
        <f>IF(kwantylowa!$E58=AB$1,'wg H_Lorenc'!$E58,0)</f>
        <v>0</v>
      </c>
      <c r="AF152" s="215">
        <f>IF(kwantylowa!$F58=AB$1,'wg H_Lorenc'!$F58,0)</f>
        <v>0</v>
      </c>
      <c r="AG152" s="215">
        <f>IF(kwantylowa!$G58=AB$1,'wg H_Lorenc'!$G58,0)</f>
        <v>0</v>
      </c>
      <c r="AH152" s="215">
        <f>IF(kwantylowa!$H58=AB$1,'wg H_Lorenc'!$H58,0)</f>
        <v>0</v>
      </c>
      <c r="AI152" s="215">
        <f>IF(kwantylowa!$I58=AB$1,'wg H_Lorenc'!$I58,0)</f>
        <v>0</v>
      </c>
      <c r="AJ152" s="215">
        <f>IF(kwantylowa!$J58=AB$1,'wg H_Lorenc'!$J58,0)</f>
        <v>0</v>
      </c>
      <c r="AK152" s="215">
        <f>IF(kwantylowa!$K58=AB$1,'wg H_Lorenc'!$K58,0)</f>
        <v>0</v>
      </c>
      <c r="AL152" s="215">
        <f>IF(kwantylowa!$L58=AB$1,'wg H_Lorenc'!$L58,0)</f>
        <v>0</v>
      </c>
      <c r="AM152" s="215">
        <f>IF(kwantylowa!$M58=AB$1,'wg H_Lorenc'!$M58,0)</f>
        <v>0</v>
      </c>
      <c r="AO152" s="215">
        <f>IF(kwantylowa!$B58=AO$1,'wg H_Lorenc'!$B58,0)</f>
        <v>0</v>
      </c>
      <c r="AP152" s="215">
        <f>IF(kwantylowa!$C58=AO$1,'wg H_Lorenc'!$C58,0)</f>
        <v>0</v>
      </c>
      <c r="AQ152" s="215">
        <f>IF(kwantylowa!$D58=AO$1,'wg H_Lorenc'!$D58,0)</f>
        <v>0</v>
      </c>
      <c r="AR152" s="215">
        <f>IF(kwantylowa!$E58=AO$1,'wg H_Lorenc'!$E58,0)</f>
        <v>0</v>
      </c>
      <c r="AS152" s="215">
        <f>IF(kwantylowa!$F58=AO$1,'wg H_Lorenc'!$F58,0)</f>
        <v>0</v>
      </c>
      <c r="AT152" s="215">
        <f>IF(kwantylowa!$G58=AO$1,'wg H_Lorenc'!$G58,0)</f>
        <v>0</v>
      </c>
      <c r="AU152" s="215">
        <f>IF(kwantylowa!$H58=AO$1,'wg H_Lorenc'!$H58,0)</f>
        <v>0</v>
      </c>
      <c r="AV152" s="215">
        <f>IF(kwantylowa!$I58=AO$1,'wg H_Lorenc'!$I58,0)</f>
        <v>0</v>
      </c>
      <c r="AW152" s="215">
        <f>IF(kwantylowa!$J58=AO$1,'wg H_Lorenc'!$J58,0)</f>
        <v>5</v>
      </c>
      <c r="AX152" s="215">
        <f>IF(kwantylowa!$K58=AO$1,'wg H_Lorenc'!$K58,0)</f>
        <v>0</v>
      </c>
      <c r="AY152" s="215">
        <f>IF(kwantylowa!$L58=AO$1,'wg H_Lorenc'!$L58,0)</f>
        <v>0</v>
      </c>
      <c r="AZ152" s="215">
        <f>IF(kwantylowa!$M58=AO$1,'wg H_Lorenc'!$M58,0)</f>
        <v>0</v>
      </c>
      <c r="BB152" s="215">
        <f>IF(kwantylowa!$B58=BB$1,'wg H_Lorenc'!$B58,0)</f>
        <v>4</v>
      </c>
      <c r="BC152" s="215">
        <f>IF(kwantylowa!$C58=BB$1,'wg H_Lorenc'!$C58,0)</f>
        <v>0</v>
      </c>
      <c r="BD152" s="215">
        <f>IF(kwantylowa!$D58=BB$1,'wg H_Lorenc'!$D58,0)</f>
        <v>0</v>
      </c>
      <c r="BE152" s="215">
        <f>IF(kwantylowa!$E58=BB$1,'wg H_Lorenc'!$E58,0)</f>
        <v>0</v>
      </c>
      <c r="BF152" s="215">
        <f>IF(kwantylowa!$F58=BB$1,'wg H_Lorenc'!$F58,0)</f>
        <v>4</v>
      </c>
      <c r="BG152" s="215">
        <f>IF(kwantylowa!$G58=BB$1,'wg H_Lorenc'!$G58,0)</f>
        <v>0</v>
      </c>
      <c r="BH152" s="215">
        <f>IF(kwantylowa!$H58=BB$1,'wg H_Lorenc'!$H58,0)</f>
        <v>0</v>
      </c>
      <c r="BI152" s="215">
        <f>IF(kwantylowa!$I58=BB$1,'wg H_Lorenc'!$I58,0)</f>
        <v>0</v>
      </c>
      <c r="BJ152" s="215">
        <f>IF(kwantylowa!$J58=BB$1,'wg H_Lorenc'!$J58,0)</f>
        <v>0</v>
      </c>
      <c r="BK152" s="215">
        <f>IF(kwantylowa!$K58=BB$1,'wg H_Lorenc'!$K58,0)</f>
        <v>0</v>
      </c>
      <c r="BL152" s="215">
        <f>IF(kwantylowa!$L58=BB$1,'wg H_Lorenc'!$L58,0)</f>
        <v>0</v>
      </c>
      <c r="BM152" s="215">
        <f>IF(kwantylowa!$M58=BB$1,'wg H_Lorenc'!$M58,0)</f>
        <v>0</v>
      </c>
      <c r="BO152" s="215">
        <f>IF(kwantylowa!$B58=BO$1,'wg H_Lorenc'!$B58,0)</f>
        <v>0</v>
      </c>
      <c r="BP152" s="215">
        <f>IF(kwantylowa!$C58=BO$1,'wg H_Lorenc'!$C58,0)</f>
        <v>0</v>
      </c>
      <c r="BQ152" s="215">
        <f>IF(kwantylowa!$D58=BO$1,'wg H_Lorenc'!$D58,0)</f>
        <v>0</v>
      </c>
      <c r="BR152" s="215">
        <f>IF(kwantylowa!$E58=BO$1,'wg H_Lorenc'!$E58,0)</f>
        <v>0</v>
      </c>
      <c r="BS152" s="215">
        <f>IF(kwantylowa!$F58=BO$1,'wg H_Lorenc'!$F58,0)</f>
        <v>0</v>
      </c>
      <c r="BT152" s="215">
        <f>IF(kwantylowa!$G58=BO$1,'wg H_Lorenc'!$G58,0)</f>
        <v>6</v>
      </c>
      <c r="BU152" s="215">
        <f>IF(kwantylowa!$H58=BO$1,'wg H_Lorenc'!$H58,0)</f>
        <v>0</v>
      </c>
      <c r="BV152" s="215">
        <f>IF(kwantylowa!$I58=BO$1,'wg H_Lorenc'!$I58,0)</f>
        <v>0</v>
      </c>
      <c r="BW152" s="215">
        <f>IF(kwantylowa!$J58=BO$1,'wg H_Lorenc'!$J58,0)</f>
        <v>0</v>
      </c>
      <c r="BX152" s="215">
        <f>IF(kwantylowa!$K58=BO$1,'wg H_Lorenc'!$K58,0)</f>
        <v>0</v>
      </c>
      <c r="BY152" s="215">
        <f>IF(kwantylowa!$L58=BO$1,'wg H_Lorenc'!$L58,0)</f>
        <v>0</v>
      </c>
      <c r="BZ152" s="215">
        <f>IF(kwantylowa!$M58=BO$1,'wg H_Lorenc'!$M58,0)</f>
        <v>5</v>
      </c>
      <c r="CB152" s="215">
        <f>IF(kwantylowa!$B58=CB$1,'wg H_Lorenc'!$B58,0)</f>
        <v>0</v>
      </c>
      <c r="CC152" s="215">
        <f>IF(kwantylowa!$C58=CB$1,'wg H_Lorenc'!$C58,0)</f>
        <v>5</v>
      </c>
      <c r="CD152" s="215">
        <f>IF(kwantylowa!$D58=CB$1,'wg H_Lorenc'!$D58,0)</f>
        <v>0</v>
      </c>
      <c r="CE152" s="215">
        <f>IF(kwantylowa!$E58=CB$1,'wg H_Lorenc'!$E58,0)</f>
        <v>0</v>
      </c>
      <c r="CF152" s="215">
        <f>IF(kwantylowa!$F58=CB$1,'wg H_Lorenc'!$F58,0)</f>
        <v>0</v>
      </c>
      <c r="CG152" s="215">
        <f>IF(kwantylowa!$G58=CB$1,'wg H_Lorenc'!$G58,0)</f>
        <v>0</v>
      </c>
      <c r="CH152" s="215">
        <f>IF(kwantylowa!$H58=CB$1,'wg H_Lorenc'!$H58,0)</f>
        <v>0</v>
      </c>
      <c r="CI152" s="215">
        <f>IF(kwantylowa!$I58=CB$1,'wg H_Lorenc'!$I58,0)</f>
        <v>0</v>
      </c>
      <c r="CJ152" s="215">
        <f>IF(kwantylowa!$J58=CB$1,'wg H_Lorenc'!$J58,0)</f>
        <v>0</v>
      </c>
      <c r="CK152" s="215">
        <f>IF(kwantylowa!$K58=CB$1,'wg H_Lorenc'!$K58,0)</f>
        <v>0</v>
      </c>
      <c r="CL152" s="215">
        <f>IF(kwantylowa!$L58=CB$1,'wg H_Lorenc'!$L58,0)</f>
        <v>6</v>
      </c>
      <c r="CM152" s="215">
        <f>IF(kwantylowa!$M58=CB$1,'wg H_Lorenc'!$M58,0)</f>
        <v>0</v>
      </c>
      <c r="CO152" s="215">
        <f>IF(kwantylowa!$B58=CO$1,'wg H_Lorenc'!$B58,0)</f>
        <v>0</v>
      </c>
      <c r="CP152" s="215">
        <f>IF(kwantylowa!$C58=CO$1,'wg H_Lorenc'!$C58,0)</f>
        <v>0</v>
      </c>
      <c r="CQ152" s="215">
        <f>IF(kwantylowa!$D58=CO$1,'wg H_Lorenc'!$D58,0)</f>
        <v>6</v>
      </c>
      <c r="CR152" s="215">
        <f>IF(kwantylowa!$E58=CO$1,'wg H_Lorenc'!$E58,0)</f>
        <v>0</v>
      </c>
      <c r="CS152" s="215">
        <f>IF(kwantylowa!$F58=CO$1,'wg H_Lorenc'!$F58,0)</f>
        <v>0</v>
      </c>
      <c r="CT152" s="215">
        <f>IF(kwantylowa!$G58=CO$1,'wg H_Lorenc'!$G58,0)</f>
        <v>0</v>
      </c>
      <c r="CU152" s="215">
        <f>IF(kwantylowa!$H58=CO$1,'wg H_Lorenc'!$H58,0)</f>
        <v>0</v>
      </c>
      <c r="CV152" s="215">
        <f>IF(kwantylowa!$I58=CO$1,'wg H_Lorenc'!$I58,0)</f>
        <v>0</v>
      </c>
      <c r="CW152" s="215">
        <f>IF(kwantylowa!$J58=CO$1,'wg H_Lorenc'!$J58,0)</f>
        <v>0</v>
      </c>
      <c r="CX152" s="215">
        <f>IF(kwantylowa!$K58=CO$1,'wg H_Lorenc'!$K58,0)</f>
        <v>6</v>
      </c>
      <c r="CY152" s="215">
        <f>IF(kwantylowa!$L58=CO$1,'wg H_Lorenc'!$L58,0)</f>
        <v>0</v>
      </c>
      <c r="CZ152" s="215">
        <f>IF(kwantylowa!$M58=CO$1,'wg H_Lorenc'!$M58,0)</f>
        <v>0</v>
      </c>
      <c r="DB152" s="215">
        <f>IF(kwantylowa!$B58=DB$1,'wg H_Lorenc'!$B58,0)</f>
        <v>0</v>
      </c>
      <c r="DC152" s="215">
        <f>IF(kwantylowa!$C58=DB$1,'wg H_Lorenc'!$C58,0)</f>
        <v>0</v>
      </c>
      <c r="DD152" s="215">
        <f>IF(kwantylowa!$D58=DB$1,'wg H_Lorenc'!$D58,0)</f>
        <v>0</v>
      </c>
      <c r="DE152" s="215">
        <f>IF(kwantylowa!$E58=DB$1,'wg H_Lorenc'!$E58,0)</f>
        <v>0</v>
      </c>
      <c r="DF152" s="215">
        <f>IF(kwantylowa!$F58=DB$1,'wg H_Lorenc'!$F58,0)</f>
        <v>0</v>
      </c>
      <c r="DG152" s="215">
        <f>IF(kwantylowa!$G58=DB$1,'wg H_Lorenc'!$G58,0)</f>
        <v>0</v>
      </c>
      <c r="DH152" s="215">
        <f>IF(kwantylowa!$H58=DB$1,'wg H_Lorenc'!$H58,0)</f>
        <v>0</v>
      </c>
      <c r="DI152" s="215">
        <f>IF(kwantylowa!$I58=DB$1,'wg H_Lorenc'!$I58,0)</f>
        <v>0</v>
      </c>
      <c r="DJ152" s="215">
        <f>IF(kwantylowa!$J58=DB$1,'wg H_Lorenc'!$J58,0)</f>
        <v>0</v>
      </c>
      <c r="DK152" s="215">
        <f>IF(kwantylowa!$K58=DB$1,'wg H_Lorenc'!$K58,0)</f>
        <v>0</v>
      </c>
      <c r="DL152" s="215">
        <f>IF(kwantylowa!$L58=DB$1,'wg H_Lorenc'!$L58,0)</f>
        <v>0</v>
      </c>
      <c r="DM152" s="215">
        <f>IF(kwantylowa!$M58=DB$1,'wg H_Lorenc'!$M58,0)</f>
        <v>0</v>
      </c>
      <c r="DO152" s="215">
        <f>IF(kwantylowa!$B58=DO$1,'wg H_Lorenc'!$B58,0)</f>
        <v>0</v>
      </c>
      <c r="DP152" s="215">
        <f>IF(kwantylowa!$C58=DO$1,'wg H_Lorenc'!$C58,0)</f>
        <v>0</v>
      </c>
      <c r="DQ152" s="215">
        <f>IF(kwantylowa!$D58=DO$1,'wg H_Lorenc'!$D58,0)</f>
        <v>0</v>
      </c>
      <c r="DR152" s="215">
        <f>IF(kwantylowa!$E58=DO$1,'wg H_Lorenc'!$E58,0)</f>
        <v>6</v>
      </c>
      <c r="DS152" s="215">
        <f>IF(kwantylowa!$F58=DO$1,'wg H_Lorenc'!$F58,0)</f>
        <v>0</v>
      </c>
      <c r="DT152" s="215">
        <f>IF(kwantylowa!$G58=DO$1,'wg H_Lorenc'!$G58,0)</f>
        <v>0</v>
      </c>
      <c r="DU152" s="215">
        <f>IF(kwantylowa!$H58=DO$1,'wg H_Lorenc'!$H58,0)</f>
        <v>0</v>
      </c>
      <c r="DV152" s="215">
        <f>IF(kwantylowa!$I58=DO$1,'wg H_Lorenc'!$I58,0)</f>
        <v>0</v>
      </c>
      <c r="DW152" s="215">
        <f>IF(kwantylowa!$J58=DO$1,'wg H_Lorenc'!$J58,0)</f>
        <v>0</v>
      </c>
      <c r="DX152" s="215">
        <f>IF(kwantylowa!$K58=DO$1,'wg H_Lorenc'!$K58,0)</f>
        <v>0</v>
      </c>
      <c r="DY152" s="215">
        <f>IF(kwantylowa!$L58=DO$1,'wg H_Lorenc'!$L58,0)</f>
        <v>0</v>
      </c>
      <c r="DZ152" s="215">
        <f>IF(kwantylowa!$M58=DO$1,'wg H_Lorenc'!$M58,0)</f>
        <v>0</v>
      </c>
      <c r="EB152" s="215">
        <f>IF(kwantylowa!$B58=EB$1,'wg H_Lorenc'!$B58,0)</f>
        <v>0</v>
      </c>
      <c r="EC152" s="215">
        <f>IF(kwantylowa!$C58=EB$1,'wg H_Lorenc'!$C58,0)</f>
        <v>0</v>
      </c>
      <c r="ED152" s="215">
        <f>IF(kwantylowa!$D58=EB$1,'wg H_Lorenc'!$D58,0)</f>
        <v>0</v>
      </c>
      <c r="EE152" s="215">
        <f>IF(kwantylowa!$E58=EB$1,'wg H_Lorenc'!$E58,0)</f>
        <v>0</v>
      </c>
      <c r="EF152" s="215">
        <f>IF(kwantylowa!$F58=EB$1,'wg H_Lorenc'!$F58,0)</f>
        <v>0</v>
      </c>
      <c r="EG152" s="215">
        <f>IF(kwantylowa!$G58=EB$1,'wg H_Lorenc'!$G58,0)</f>
        <v>0</v>
      </c>
      <c r="EH152" s="215">
        <f>IF(kwantylowa!$H58=EB$1,'wg H_Lorenc'!$H58,0)</f>
        <v>0</v>
      </c>
      <c r="EI152" s="215">
        <f>IF(kwantylowa!$I58=EB$1,'wg H_Lorenc'!$I58,0)</f>
        <v>0</v>
      </c>
      <c r="EJ152" s="215">
        <f>IF(kwantylowa!$J58=EB$1,'wg H_Lorenc'!$J58,0)</f>
        <v>0</v>
      </c>
      <c r="EK152" s="215">
        <f>IF(kwantylowa!$K58=EB$1,'wg H_Lorenc'!$K58,0)</f>
        <v>0</v>
      </c>
      <c r="EL152" s="215">
        <f>IF(kwantylowa!$L58=EB$1,'wg H_Lorenc'!$L58,0)</f>
        <v>0</v>
      </c>
      <c r="EM152" s="215">
        <f>IF(kwantylowa!$M58=EB$1,'wg H_Lorenc'!$M58,0)</f>
        <v>0</v>
      </c>
    </row>
    <row r="153" spans="1:256" ht="12.75">
      <c r="A153" s="133">
        <f>'w-wa'!A58</f>
        <v>1835</v>
      </c>
      <c r="B153" s="215">
        <f>IF(kwantylowa!B59=$A$1,'wg H_Lorenc'!B59,0)</f>
        <v>0</v>
      </c>
      <c r="C153" s="215">
        <f>IF(kwantylowa!C59=$A$1,'wg H_Lorenc'!C59,0)</f>
        <v>0</v>
      </c>
      <c r="D153" s="215">
        <f>IF(kwantylowa!D59=$A$1,'wg H_Lorenc'!D59,0)</f>
        <v>0</v>
      </c>
      <c r="E153" s="215">
        <f>IF(kwantylowa!E59=$A$1,'wg H_Lorenc'!E59,0)</f>
        <v>0</v>
      </c>
      <c r="F153" s="215">
        <f>IF(kwantylowa!F59=$A$1,'wg H_Lorenc'!F59,0)</f>
        <v>0</v>
      </c>
      <c r="G153" s="215">
        <f>IF(kwantylowa!G59=$A$1,'wg H_Lorenc'!G59,0)</f>
        <v>0</v>
      </c>
      <c r="H153" s="215">
        <f>IF(kwantylowa!H59=$A$1,'wg H_Lorenc'!H59,0)</f>
        <v>0</v>
      </c>
      <c r="I153" s="215">
        <f>IF(kwantylowa!I59=$A$1,'wg H_Lorenc'!I59,0)</f>
        <v>0</v>
      </c>
      <c r="J153" s="215">
        <f>IF(kwantylowa!J59=$A$1,'wg H_Lorenc'!J59,0)</f>
        <v>0</v>
      </c>
      <c r="K153" s="215">
        <f>IF(kwantylowa!K59=$A$1,'wg H_Lorenc'!K59,0)</f>
        <v>0</v>
      </c>
      <c r="L153" s="215">
        <f>IF(kwantylowa!L59=$A$1,'wg H_Lorenc'!L59,0)</f>
        <v>0</v>
      </c>
      <c r="M153" s="215">
        <f>IF(kwantylowa!M59=$A$1,'wg H_Lorenc'!M59,0)</f>
        <v>0</v>
      </c>
      <c r="O153" s="215">
        <f>IF(kwantylowa!$B59=O$1,'wg H_Lorenc'!$B59,0)</f>
        <v>0</v>
      </c>
      <c r="P153" s="215">
        <f>IF(kwantylowa!$C59=O$1,'wg H_Lorenc'!$C59,0)</f>
        <v>0</v>
      </c>
      <c r="Q153" s="215">
        <f>IF(kwantylowa!$D59=O$1,'wg H_Lorenc'!$D59,0)</f>
        <v>0</v>
      </c>
      <c r="R153" s="215">
        <f>IF(kwantylowa!$E59=O$1,'wg H_Lorenc'!$E59,0)</f>
        <v>0</v>
      </c>
      <c r="S153" s="215">
        <f>IF(kwantylowa!$F59=O$1,'wg H_Lorenc'!$F59,0)</f>
        <v>0</v>
      </c>
      <c r="T153" s="215">
        <f>IF(kwantylowa!$G59=O$1,'wg H_Lorenc'!$G59,0)</f>
        <v>0</v>
      </c>
      <c r="U153" s="215">
        <f>IF(kwantylowa!$H59=O$1,'wg H_Lorenc'!$H59,0)</f>
        <v>0</v>
      </c>
      <c r="V153" s="215">
        <f>IF(kwantylowa!$I59=O$1,'wg H_Lorenc'!$I59,0)</f>
        <v>0</v>
      </c>
      <c r="W153" s="215">
        <f>IF(kwantylowa!$J59=O$1,'wg H_Lorenc'!$J59,0)</f>
        <v>0</v>
      </c>
      <c r="X153" s="215">
        <f>IF(kwantylowa!$K59=O$1,'wg H_Lorenc'!$K59,0)</f>
        <v>0</v>
      </c>
      <c r="Y153" s="215">
        <f>IF(kwantylowa!$L59=O$1,'wg H_Lorenc'!$L59,0)</f>
        <v>0</v>
      </c>
      <c r="Z153" s="215">
        <f>IF(kwantylowa!$M59=O$1,'wg H_Lorenc'!$M59,0)</f>
        <v>0</v>
      </c>
      <c r="AB153" s="215">
        <f>IF(kwantylowa!$B59=AB$1,'wg H_Lorenc'!$B59,0)</f>
        <v>0</v>
      </c>
      <c r="AC153" s="215">
        <f>IF(kwantylowa!$C59=AB$1,'wg H_Lorenc'!$C59,0)</f>
        <v>0</v>
      </c>
      <c r="AD153" s="215">
        <f>IF(kwantylowa!$D59=AB$1,'wg H_Lorenc'!$D59,0)</f>
        <v>0</v>
      </c>
      <c r="AE153" s="215">
        <f>IF(kwantylowa!$E59=AB$1,'wg H_Lorenc'!$E59,0)</f>
        <v>0</v>
      </c>
      <c r="AF153" s="215">
        <f>IF(kwantylowa!$F59=AB$1,'wg H_Lorenc'!$F59,0)</f>
        <v>0</v>
      </c>
      <c r="AG153" s="215">
        <f>IF(kwantylowa!$G59=AB$1,'wg H_Lorenc'!$G59,0)</f>
        <v>0</v>
      </c>
      <c r="AH153" s="215">
        <f>IF(kwantylowa!$H59=AB$1,'wg H_Lorenc'!$H59,0)</f>
        <v>0</v>
      </c>
      <c r="AI153" s="215">
        <f>IF(kwantylowa!$I59=AB$1,'wg H_Lorenc'!$I59,0)</f>
        <v>0</v>
      </c>
      <c r="AJ153" s="215">
        <f>IF(kwantylowa!$J59=AB$1,'wg H_Lorenc'!$J59,0)</f>
        <v>0</v>
      </c>
      <c r="AK153" s="215">
        <f>IF(kwantylowa!$K59=AB$1,'wg H_Lorenc'!$K59,0)</f>
        <v>0</v>
      </c>
      <c r="AL153" s="215">
        <f>IF(kwantylowa!$L59=AB$1,'wg H_Lorenc'!$L59,0)</f>
        <v>0</v>
      </c>
      <c r="AM153" s="215">
        <f>IF(kwantylowa!$M59=AB$1,'wg H_Lorenc'!$M59,0)</f>
        <v>0</v>
      </c>
      <c r="AO153" s="215">
        <f>IF(kwantylowa!$B59=AO$1,'wg H_Lorenc'!$B59,0)</f>
        <v>0</v>
      </c>
      <c r="AP153" s="215">
        <f>IF(kwantylowa!$C59=AO$1,'wg H_Lorenc'!$C59,0)</f>
        <v>4</v>
      </c>
      <c r="AQ153" s="215">
        <f>IF(kwantylowa!$D59=AO$1,'wg H_Lorenc'!$D59,0)</f>
        <v>0</v>
      </c>
      <c r="AR153" s="215">
        <f>IF(kwantylowa!$E59=AO$1,'wg H_Lorenc'!$E59,0)</f>
        <v>0</v>
      </c>
      <c r="AS153" s="215">
        <f>IF(kwantylowa!$F59=AO$1,'wg H_Lorenc'!$F59,0)</f>
        <v>0</v>
      </c>
      <c r="AT153" s="215">
        <f>IF(kwantylowa!$G59=AO$1,'wg H_Lorenc'!$G59,0)</f>
        <v>0</v>
      </c>
      <c r="AU153" s="215">
        <f>IF(kwantylowa!$H59=AO$1,'wg H_Lorenc'!$H59,0)</f>
        <v>0</v>
      </c>
      <c r="AV153" s="215">
        <f>IF(kwantylowa!$I59=AO$1,'wg H_Lorenc'!$I59,0)</f>
        <v>0</v>
      </c>
      <c r="AW153" s="215">
        <f>IF(kwantylowa!$J59=AO$1,'wg H_Lorenc'!$J59,0)</f>
        <v>0</v>
      </c>
      <c r="AX153" s="215">
        <f>IF(kwantylowa!$K59=AO$1,'wg H_Lorenc'!$K59,0)</f>
        <v>0</v>
      </c>
      <c r="AY153" s="215">
        <f>IF(kwantylowa!$L59=AO$1,'wg H_Lorenc'!$L59,0)</f>
        <v>0</v>
      </c>
      <c r="AZ153" s="215">
        <f>IF(kwantylowa!$M59=AO$1,'wg H_Lorenc'!$M59,0)</f>
        <v>0</v>
      </c>
      <c r="BB153" s="215">
        <f>IF(kwantylowa!$B59=BB$1,'wg H_Lorenc'!$B59,0)</f>
        <v>0</v>
      </c>
      <c r="BC153" s="215">
        <f>IF(kwantylowa!$C59=BB$1,'wg H_Lorenc'!$C59,0)</f>
        <v>0</v>
      </c>
      <c r="BD153" s="215">
        <f>IF(kwantylowa!$D59=BB$1,'wg H_Lorenc'!$D59,0)</f>
        <v>0</v>
      </c>
      <c r="BE153" s="215">
        <f>IF(kwantylowa!$E59=BB$1,'wg H_Lorenc'!$E59,0)</f>
        <v>0</v>
      </c>
      <c r="BF153" s="215">
        <f>IF(kwantylowa!$F59=BB$1,'wg H_Lorenc'!$F59,0)</f>
        <v>0</v>
      </c>
      <c r="BG153" s="215">
        <f>IF(kwantylowa!$G59=BB$1,'wg H_Lorenc'!$G59,0)</f>
        <v>0</v>
      </c>
      <c r="BH153" s="215">
        <f>IF(kwantylowa!$H59=BB$1,'wg H_Lorenc'!$H59,0)</f>
        <v>0</v>
      </c>
      <c r="BI153" s="215">
        <f>IF(kwantylowa!$I59=BB$1,'wg H_Lorenc'!$I59,0)</f>
        <v>0</v>
      </c>
      <c r="BJ153" s="215">
        <f>IF(kwantylowa!$J59=BB$1,'wg H_Lorenc'!$J59,0)</f>
        <v>0</v>
      </c>
      <c r="BK153" s="215">
        <f>IF(kwantylowa!$K59=BB$1,'wg H_Lorenc'!$K59,0)</f>
        <v>0</v>
      </c>
      <c r="BL153" s="215">
        <f>IF(kwantylowa!$L59=BB$1,'wg H_Lorenc'!$L59,0)</f>
        <v>0</v>
      </c>
      <c r="BM153" s="215">
        <f>IF(kwantylowa!$M59=BB$1,'wg H_Lorenc'!$M59,0)</f>
        <v>0</v>
      </c>
      <c r="BO153" s="215">
        <f>IF(kwantylowa!$B59=BO$1,'wg H_Lorenc'!$B59,0)</f>
        <v>4</v>
      </c>
      <c r="BP153" s="215">
        <f>IF(kwantylowa!$C59=BO$1,'wg H_Lorenc'!$C59,0)</f>
        <v>0</v>
      </c>
      <c r="BQ153" s="215">
        <f>IF(kwantylowa!$D59=BO$1,'wg H_Lorenc'!$D59,0)</f>
        <v>0</v>
      </c>
      <c r="BR153" s="215">
        <f>IF(kwantylowa!$E59=BO$1,'wg H_Lorenc'!$E59,0)</f>
        <v>0</v>
      </c>
      <c r="BS153" s="215">
        <f>IF(kwantylowa!$F59=BO$1,'wg H_Lorenc'!$F59,0)</f>
        <v>0</v>
      </c>
      <c r="BT153" s="215">
        <f>IF(kwantylowa!$G59=BO$1,'wg H_Lorenc'!$G59,0)</f>
        <v>6</v>
      </c>
      <c r="BU153" s="215">
        <f>IF(kwantylowa!$H59=BO$1,'wg H_Lorenc'!$H59,0)</f>
        <v>6</v>
      </c>
      <c r="BV153" s="215">
        <f>IF(kwantylowa!$I59=BO$1,'wg H_Lorenc'!$I59,0)</f>
        <v>0</v>
      </c>
      <c r="BW153" s="215">
        <f>IF(kwantylowa!$J59=BO$1,'wg H_Lorenc'!$J59,0)</f>
        <v>6</v>
      </c>
      <c r="BX153" s="215">
        <f>IF(kwantylowa!$K59=BO$1,'wg H_Lorenc'!$K59,0)</f>
        <v>0</v>
      </c>
      <c r="BY153" s="215">
        <f>IF(kwantylowa!$L59=BO$1,'wg H_Lorenc'!$L59,0)</f>
        <v>0</v>
      </c>
      <c r="BZ153" s="215">
        <f>IF(kwantylowa!$M59=BO$1,'wg H_Lorenc'!$M59,0)</f>
        <v>0</v>
      </c>
      <c r="CB153" s="215">
        <f>IF(kwantylowa!$B59=CB$1,'wg H_Lorenc'!$B59,0)</f>
        <v>0</v>
      </c>
      <c r="CC153" s="215">
        <f>IF(kwantylowa!$C59=CB$1,'wg H_Lorenc'!$C59,0)</f>
        <v>0</v>
      </c>
      <c r="CD153" s="215">
        <f>IF(kwantylowa!$D59=CB$1,'wg H_Lorenc'!$D59,0)</f>
        <v>5</v>
      </c>
      <c r="CE153" s="215">
        <f>IF(kwantylowa!$E59=CB$1,'wg H_Lorenc'!$E59,0)</f>
        <v>0</v>
      </c>
      <c r="CF153" s="215">
        <f>IF(kwantylowa!$F59=CB$1,'wg H_Lorenc'!$F59,0)</f>
        <v>0</v>
      </c>
      <c r="CG153" s="215">
        <f>IF(kwantylowa!$G59=CB$1,'wg H_Lorenc'!$G59,0)</f>
        <v>0</v>
      </c>
      <c r="CH153" s="215">
        <f>IF(kwantylowa!$H59=CB$1,'wg H_Lorenc'!$H59,0)</f>
        <v>0</v>
      </c>
      <c r="CI153" s="215">
        <f>IF(kwantylowa!$I59=CB$1,'wg H_Lorenc'!$I59,0)</f>
        <v>0</v>
      </c>
      <c r="CJ153" s="215">
        <f>IF(kwantylowa!$J59=CB$1,'wg H_Lorenc'!$J59,0)</f>
        <v>0</v>
      </c>
      <c r="CK153" s="215">
        <f>IF(kwantylowa!$K59=CB$1,'wg H_Lorenc'!$K59,0)</f>
        <v>0</v>
      </c>
      <c r="CL153" s="215">
        <f>IF(kwantylowa!$L59=CB$1,'wg H_Lorenc'!$L59,0)</f>
        <v>0</v>
      </c>
      <c r="CM153" s="215">
        <f>IF(kwantylowa!$M59=CB$1,'wg H_Lorenc'!$M59,0)</f>
        <v>0</v>
      </c>
      <c r="CO153" s="215">
        <f>IF(kwantylowa!$B59=CO$1,'wg H_Lorenc'!$B59,0)</f>
        <v>0</v>
      </c>
      <c r="CP153" s="215">
        <f>IF(kwantylowa!$C59=CO$1,'wg H_Lorenc'!$C59,0)</f>
        <v>0</v>
      </c>
      <c r="CQ153" s="215">
        <f>IF(kwantylowa!$D59=CO$1,'wg H_Lorenc'!$D59,0)</f>
        <v>0</v>
      </c>
      <c r="CR153" s="215">
        <f>IF(kwantylowa!$E59=CO$1,'wg H_Lorenc'!$E59,0)</f>
        <v>0</v>
      </c>
      <c r="CS153" s="215">
        <f>IF(kwantylowa!$F59=CO$1,'wg H_Lorenc'!$F59,0)</f>
        <v>0</v>
      </c>
      <c r="CT153" s="215">
        <f>IF(kwantylowa!$G59=CO$1,'wg H_Lorenc'!$G59,0)</f>
        <v>0</v>
      </c>
      <c r="CU153" s="215">
        <f>IF(kwantylowa!$H59=CO$1,'wg H_Lorenc'!$H59,0)</f>
        <v>0</v>
      </c>
      <c r="CV153" s="215">
        <f>IF(kwantylowa!$I59=CO$1,'wg H_Lorenc'!$I59,0)</f>
        <v>0</v>
      </c>
      <c r="CW153" s="215">
        <f>IF(kwantylowa!$J59=CO$1,'wg H_Lorenc'!$J59,0)</f>
        <v>0</v>
      </c>
      <c r="CX153" s="215">
        <f>IF(kwantylowa!$K59=CO$1,'wg H_Lorenc'!$K59,0)</f>
        <v>6</v>
      </c>
      <c r="CY153" s="215">
        <f>IF(kwantylowa!$L59=CO$1,'wg H_Lorenc'!$L59,0)</f>
        <v>0</v>
      </c>
      <c r="CZ153" s="215">
        <f>IF(kwantylowa!$M59=CO$1,'wg H_Lorenc'!$M59,0)</f>
        <v>0</v>
      </c>
      <c r="DB153" s="215">
        <f>IF(kwantylowa!$B59=DB$1,'wg H_Lorenc'!$B59,0)</f>
        <v>0</v>
      </c>
      <c r="DC153" s="215">
        <f>IF(kwantylowa!$C59=DB$1,'wg H_Lorenc'!$C59,0)</f>
        <v>0</v>
      </c>
      <c r="DD153" s="215">
        <f>IF(kwantylowa!$D59=DB$1,'wg H_Lorenc'!$D59,0)</f>
        <v>0</v>
      </c>
      <c r="DE153" s="215">
        <f>IF(kwantylowa!$E59=DB$1,'wg H_Lorenc'!$E59,0)</f>
        <v>0</v>
      </c>
      <c r="DF153" s="215">
        <f>IF(kwantylowa!$F59=DB$1,'wg H_Lorenc'!$F59,0)</f>
        <v>0</v>
      </c>
      <c r="DG153" s="215">
        <f>IF(kwantylowa!$G59=DB$1,'wg H_Lorenc'!$G59,0)</f>
        <v>0</v>
      </c>
      <c r="DH153" s="215">
        <f>IF(kwantylowa!$H59=DB$1,'wg H_Lorenc'!$H59,0)</f>
        <v>0</v>
      </c>
      <c r="DI153" s="215">
        <f>IF(kwantylowa!$I59=DB$1,'wg H_Lorenc'!$I59,0)</f>
        <v>0</v>
      </c>
      <c r="DJ153" s="215">
        <f>IF(kwantylowa!$J59=DB$1,'wg H_Lorenc'!$J59,0)</f>
        <v>0</v>
      </c>
      <c r="DK153" s="215">
        <f>IF(kwantylowa!$K59=DB$1,'wg H_Lorenc'!$K59,0)</f>
        <v>0</v>
      </c>
      <c r="DL153" s="215">
        <f>IF(kwantylowa!$L59=DB$1,'wg H_Lorenc'!$L59,0)</f>
        <v>0</v>
      </c>
      <c r="DM153" s="215">
        <f>IF(kwantylowa!$M59=DB$1,'wg H_Lorenc'!$M59,0)</f>
        <v>0</v>
      </c>
      <c r="DO153" s="215">
        <f>IF(kwantylowa!$B59=DO$1,'wg H_Lorenc'!$B59,0)</f>
        <v>0</v>
      </c>
      <c r="DP153" s="215">
        <f>IF(kwantylowa!$C59=DO$1,'wg H_Lorenc'!$C59,0)</f>
        <v>0</v>
      </c>
      <c r="DQ153" s="215">
        <f>IF(kwantylowa!$D59=DO$1,'wg H_Lorenc'!$D59,0)</f>
        <v>0</v>
      </c>
      <c r="DR153" s="215">
        <f>IF(kwantylowa!$E59=DO$1,'wg H_Lorenc'!$E59,0)</f>
        <v>0</v>
      </c>
      <c r="DS153" s="215">
        <f>IF(kwantylowa!$F59=DO$1,'wg H_Lorenc'!$F59,0)</f>
        <v>6</v>
      </c>
      <c r="DT153" s="215">
        <f>IF(kwantylowa!$G59=DO$1,'wg H_Lorenc'!$G59,0)</f>
        <v>0</v>
      </c>
      <c r="DU153" s="215">
        <f>IF(kwantylowa!$H59=DO$1,'wg H_Lorenc'!$H59,0)</f>
        <v>0</v>
      </c>
      <c r="DV153" s="215">
        <f>IF(kwantylowa!$I59=DO$1,'wg H_Lorenc'!$I59,0)</f>
        <v>0</v>
      </c>
      <c r="DW153" s="215">
        <f>IF(kwantylowa!$J59=DO$1,'wg H_Lorenc'!$J59,0)</f>
        <v>0</v>
      </c>
      <c r="DX153" s="215">
        <f>IF(kwantylowa!$K59=DO$1,'wg H_Lorenc'!$K59,0)</f>
        <v>0</v>
      </c>
      <c r="DY153" s="215">
        <f>IF(kwantylowa!$L59=DO$1,'wg H_Lorenc'!$L59,0)</f>
        <v>0</v>
      </c>
      <c r="DZ153" s="215">
        <f>IF(kwantylowa!$M59=DO$1,'wg H_Lorenc'!$M59,0)</f>
        <v>0</v>
      </c>
      <c r="EB153" s="215">
        <f>IF(kwantylowa!$B59=EB$1,'wg H_Lorenc'!$B59,0)</f>
        <v>0</v>
      </c>
      <c r="EC153" s="215">
        <f>IF(kwantylowa!$C59=EB$1,'wg H_Lorenc'!$C59,0)</f>
        <v>0</v>
      </c>
      <c r="ED153" s="215">
        <f>IF(kwantylowa!$D59=EB$1,'wg H_Lorenc'!$D59,0)</f>
        <v>0</v>
      </c>
      <c r="EE153" s="215">
        <f>IF(kwantylowa!$E59=EB$1,'wg H_Lorenc'!$E59,0)</f>
        <v>7</v>
      </c>
      <c r="EF153" s="215">
        <f>IF(kwantylowa!$F59=EB$1,'wg H_Lorenc'!$F59,0)</f>
        <v>0</v>
      </c>
      <c r="EG153" s="215">
        <f>IF(kwantylowa!$G59=EB$1,'wg H_Lorenc'!$G59,0)</f>
        <v>0</v>
      </c>
      <c r="EH153" s="215">
        <f>IF(kwantylowa!$H59=EB$1,'wg H_Lorenc'!$H59,0)</f>
        <v>0</v>
      </c>
      <c r="EI153" s="215">
        <f>IF(kwantylowa!$I59=EB$1,'wg H_Lorenc'!$I59,0)</f>
        <v>10</v>
      </c>
      <c r="EJ153" s="215">
        <f>IF(kwantylowa!$J59=EB$1,'wg H_Lorenc'!$J59,0)</f>
        <v>0</v>
      </c>
      <c r="EK153" s="215">
        <f>IF(kwantylowa!$K59=EB$1,'wg H_Lorenc'!$K59,0)</f>
        <v>0</v>
      </c>
      <c r="EL153" s="215">
        <f>IF(kwantylowa!$L59=EB$1,'wg H_Lorenc'!$L59,0)</f>
        <v>9</v>
      </c>
      <c r="EM153" s="215">
        <f>IF(kwantylowa!$M59=EB$1,'wg H_Lorenc'!$M59,0)</f>
        <v>7</v>
      </c>
    </row>
    <row r="154" spans="1:256" ht="12.75">
      <c r="A154" s="133">
        <f>'w-wa'!A59</f>
        <v>1836</v>
      </c>
      <c r="B154" s="215">
        <f>IF(kwantylowa!B60=$A$1,'wg H_Lorenc'!B60,0)</f>
        <v>0</v>
      </c>
      <c r="C154" s="215">
        <f>IF(kwantylowa!C60=$A$1,'wg H_Lorenc'!C60,0)</f>
        <v>0</v>
      </c>
      <c r="D154" s="215">
        <f>IF(kwantylowa!D60=$A$1,'wg H_Lorenc'!D60,0)</f>
        <v>1</v>
      </c>
      <c r="E154" s="215">
        <f>IF(kwantylowa!E60=$A$1,'wg H_Lorenc'!E60,0)</f>
        <v>0</v>
      </c>
      <c r="F154" s="215">
        <f>IF(kwantylowa!F60=$A$1,'wg H_Lorenc'!F60,0)</f>
        <v>0</v>
      </c>
      <c r="G154" s="215">
        <f>IF(kwantylowa!G60=$A$1,'wg H_Lorenc'!G60,0)</f>
        <v>0</v>
      </c>
      <c r="H154" s="215">
        <f>IF(kwantylowa!H60=$A$1,'wg H_Lorenc'!H60,0)</f>
        <v>0</v>
      </c>
      <c r="I154" s="215">
        <f>IF(kwantylowa!I60=$A$1,'wg H_Lorenc'!I60,0)</f>
        <v>0</v>
      </c>
      <c r="J154" s="215">
        <f>IF(kwantylowa!J60=$A$1,'wg H_Lorenc'!J60,0)</f>
        <v>0</v>
      </c>
      <c r="K154" s="215">
        <f>IF(kwantylowa!K60=$A$1,'wg H_Lorenc'!K60,0)</f>
        <v>3</v>
      </c>
      <c r="L154" s="215">
        <f>IF(kwantylowa!L60=$A$1,'wg H_Lorenc'!L60,0)</f>
        <v>0</v>
      </c>
      <c r="M154" s="215">
        <f>IF(kwantylowa!M60=$A$1,'wg H_Lorenc'!M60,0)</f>
        <v>0</v>
      </c>
      <c r="O154" s="215">
        <f>IF(kwantylowa!$B60=O$1,'wg H_Lorenc'!$B60,0)</f>
        <v>0</v>
      </c>
      <c r="P154" s="215">
        <f>IF(kwantylowa!$C60=O$1,'wg H_Lorenc'!$C60,0)</f>
        <v>0</v>
      </c>
      <c r="Q154" s="215">
        <f>IF(kwantylowa!$D60=O$1,'wg H_Lorenc'!$D60,0)</f>
        <v>0</v>
      </c>
      <c r="R154" s="215">
        <f>IF(kwantylowa!$E60=O$1,'wg H_Lorenc'!$E60,0)</f>
        <v>0</v>
      </c>
      <c r="S154" s="215">
        <f>IF(kwantylowa!$F60=O$1,'wg H_Lorenc'!$F60,0)</f>
        <v>0</v>
      </c>
      <c r="T154" s="215">
        <f>IF(kwantylowa!$G60=O$1,'wg H_Lorenc'!$G60,0)</f>
        <v>0</v>
      </c>
      <c r="U154" s="215">
        <f>IF(kwantylowa!$H60=O$1,'wg H_Lorenc'!$H60,0)</f>
        <v>0</v>
      </c>
      <c r="V154" s="215">
        <f>IF(kwantylowa!$I60=O$1,'wg H_Lorenc'!$I60,0)</f>
        <v>0</v>
      </c>
      <c r="W154" s="215">
        <f>IF(kwantylowa!$J60=O$1,'wg H_Lorenc'!$J60,0)</f>
        <v>0</v>
      </c>
      <c r="X154" s="215">
        <f>IF(kwantylowa!$K60=O$1,'wg H_Lorenc'!$K60,0)</f>
        <v>0</v>
      </c>
      <c r="Y154" s="215">
        <f>IF(kwantylowa!$L60=O$1,'wg H_Lorenc'!$L60,0)</f>
        <v>0</v>
      </c>
      <c r="Z154" s="215">
        <f>IF(kwantylowa!$M60=O$1,'wg H_Lorenc'!$M60,0)</f>
        <v>0</v>
      </c>
      <c r="AB154" s="215">
        <f>IF(kwantylowa!$B60=AB$1,'wg H_Lorenc'!$B60,0)</f>
        <v>0</v>
      </c>
      <c r="AC154" s="215">
        <f>IF(kwantylowa!$C60=AB$1,'wg H_Lorenc'!$C60,0)</f>
        <v>0</v>
      </c>
      <c r="AD154" s="215">
        <f>IF(kwantylowa!$D60=AB$1,'wg H_Lorenc'!$D60,0)</f>
        <v>0</v>
      </c>
      <c r="AE154" s="215">
        <f>IF(kwantylowa!$E60=AB$1,'wg H_Lorenc'!$E60,0)</f>
        <v>0</v>
      </c>
      <c r="AF154" s="215">
        <f>IF(kwantylowa!$F60=AB$1,'wg H_Lorenc'!$F60,0)</f>
        <v>0</v>
      </c>
      <c r="AG154" s="215">
        <f>IF(kwantylowa!$G60=AB$1,'wg H_Lorenc'!$G60,0)</f>
        <v>0</v>
      </c>
      <c r="AH154" s="215">
        <f>IF(kwantylowa!$H60=AB$1,'wg H_Lorenc'!$H60,0)</f>
        <v>0</v>
      </c>
      <c r="AI154" s="215">
        <f>IF(kwantylowa!$I60=AB$1,'wg H_Lorenc'!$I60,0)</f>
        <v>0</v>
      </c>
      <c r="AJ154" s="215">
        <f>IF(kwantylowa!$J60=AB$1,'wg H_Lorenc'!$J60,0)</f>
        <v>0</v>
      </c>
      <c r="AK154" s="215">
        <f>IF(kwantylowa!$K60=AB$1,'wg H_Lorenc'!$K60,0)</f>
        <v>0</v>
      </c>
      <c r="AL154" s="215">
        <f>IF(kwantylowa!$L60=AB$1,'wg H_Lorenc'!$L60,0)</f>
        <v>0</v>
      </c>
      <c r="AM154" s="215">
        <f>IF(kwantylowa!$M60=AB$1,'wg H_Lorenc'!$M60,0)</f>
        <v>0</v>
      </c>
      <c r="AO154" s="215">
        <f>IF(kwantylowa!$B60=AO$1,'wg H_Lorenc'!$B60,0)</f>
        <v>0</v>
      </c>
      <c r="AP154" s="215">
        <f>IF(kwantylowa!$C60=AO$1,'wg H_Lorenc'!$C60,0)</f>
        <v>0</v>
      </c>
      <c r="AQ154" s="215">
        <f>IF(kwantylowa!$D60=AO$1,'wg H_Lorenc'!$D60,0)</f>
        <v>0</v>
      </c>
      <c r="AR154" s="215">
        <f>IF(kwantylowa!$E60=AO$1,'wg H_Lorenc'!$E60,0)</f>
        <v>0</v>
      </c>
      <c r="AS154" s="215">
        <f>IF(kwantylowa!$F60=AO$1,'wg H_Lorenc'!$F60,0)</f>
        <v>0</v>
      </c>
      <c r="AT154" s="215">
        <f>IF(kwantylowa!$G60=AO$1,'wg H_Lorenc'!$G60,0)</f>
        <v>0</v>
      </c>
      <c r="AU154" s="215">
        <f>IF(kwantylowa!$H60=AO$1,'wg H_Lorenc'!$H60,0)</f>
        <v>0</v>
      </c>
      <c r="AV154" s="215">
        <f>IF(kwantylowa!$I60=AO$1,'wg H_Lorenc'!$I60,0)</f>
        <v>0</v>
      </c>
      <c r="AW154" s="215">
        <f>IF(kwantylowa!$J60=AO$1,'wg H_Lorenc'!$J60,0)</f>
        <v>0</v>
      </c>
      <c r="AX154" s="215">
        <f>IF(kwantylowa!$K60=AO$1,'wg H_Lorenc'!$K60,0)</f>
        <v>0</v>
      </c>
      <c r="AY154" s="215">
        <f>IF(kwantylowa!$L60=AO$1,'wg H_Lorenc'!$L60,0)</f>
        <v>0</v>
      </c>
      <c r="AZ154" s="215">
        <f>IF(kwantylowa!$M60=AO$1,'wg H_Lorenc'!$M60,0)</f>
        <v>0</v>
      </c>
      <c r="BB154" s="215">
        <f>IF(kwantylowa!$B60=BB$1,'wg H_Lorenc'!$B60,0)</f>
        <v>0</v>
      </c>
      <c r="BC154" s="215">
        <f>IF(kwantylowa!$C60=BB$1,'wg H_Lorenc'!$C60,0)</f>
        <v>0</v>
      </c>
      <c r="BD154" s="215">
        <f>IF(kwantylowa!$D60=BB$1,'wg H_Lorenc'!$D60,0)</f>
        <v>0</v>
      </c>
      <c r="BE154" s="215">
        <f>IF(kwantylowa!$E60=BB$1,'wg H_Lorenc'!$E60,0)</f>
        <v>5</v>
      </c>
      <c r="BF154" s="215">
        <f>IF(kwantylowa!$F60=BB$1,'wg H_Lorenc'!$F60,0)</f>
        <v>0</v>
      </c>
      <c r="BG154" s="215">
        <f>IF(kwantylowa!$G60=BB$1,'wg H_Lorenc'!$G60,0)</f>
        <v>6</v>
      </c>
      <c r="BH154" s="215">
        <f>IF(kwantylowa!$H60=BB$1,'wg H_Lorenc'!$H60,0)</f>
        <v>0</v>
      </c>
      <c r="BI154" s="215">
        <f>IF(kwantylowa!$I60=BB$1,'wg H_Lorenc'!$I60,0)</f>
        <v>0</v>
      </c>
      <c r="BJ154" s="215">
        <f>IF(kwantylowa!$J60=BB$1,'wg H_Lorenc'!$J60,0)</f>
        <v>6</v>
      </c>
      <c r="BK154" s="215">
        <f>IF(kwantylowa!$K60=BB$1,'wg H_Lorenc'!$K60,0)</f>
        <v>0</v>
      </c>
      <c r="BL154" s="215">
        <f>IF(kwantylowa!$L60=BB$1,'wg H_Lorenc'!$L60,0)</f>
        <v>0</v>
      </c>
      <c r="BM154" s="215">
        <f>IF(kwantylowa!$M60=BB$1,'wg H_Lorenc'!$M60,0)</f>
        <v>0</v>
      </c>
      <c r="BO154" s="215">
        <f>IF(kwantylowa!$B60=BO$1,'wg H_Lorenc'!$B60,0)</f>
        <v>0</v>
      </c>
      <c r="BP154" s="215">
        <f>IF(kwantylowa!$C60=BO$1,'wg H_Lorenc'!$C60,0)</f>
        <v>5</v>
      </c>
      <c r="BQ154" s="215">
        <f>IF(kwantylowa!$D60=BO$1,'wg H_Lorenc'!$D60,0)</f>
        <v>0</v>
      </c>
      <c r="BR154" s="215">
        <f>IF(kwantylowa!$E60=BO$1,'wg H_Lorenc'!$E60,0)</f>
        <v>0</v>
      </c>
      <c r="BS154" s="215">
        <f>IF(kwantylowa!$F60=BO$1,'wg H_Lorenc'!$F60,0)</f>
        <v>0</v>
      </c>
      <c r="BT154" s="215">
        <f>IF(kwantylowa!$G60=BO$1,'wg H_Lorenc'!$G60,0)</f>
        <v>0</v>
      </c>
      <c r="BU154" s="215">
        <f>IF(kwantylowa!$H60=BO$1,'wg H_Lorenc'!$H60,0)</f>
        <v>0</v>
      </c>
      <c r="BV154" s="215">
        <f>IF(kwantylowa!$I60=BO$1,'wg H_Lorenc'!$I60,0)</f>
        <v>0</v>
      </c>
      <c r="BW154" s="215">
        <f>IF(kwantylowa!$J60=BO$1,'wg H_Lorenc'!$J60,0)</f>
        <v>0</v>
      </c>
      <c r="BX154" s="215">
        <f>IF(kwantylowa!$K60=BO$1,'wg H_Lorenc'!$K60,0)</f>
        <v>0</v>
      </c>
      <c r="BY154" s="215">
        <f>IF(kwantylowa!$L60=BO$1,'wg H_Lorenc'!$L60,0)</f>
        <v>0</v>
      </c>
      <c r="BZ154" s="215">
        <f>IF(kwantylowa!$M60=BO$1,'wg H_Lorenc'!$M60,0)</f>
        <v>0</v>
      </c>
      <c r="CB154" s="215">
        <f>IF(kwantylowa!$B60=CB$1,'wg H_Lorenc'!$B60,0)</f>
        <v>0</v>
      </c>
      <c r="CC154" s="215">
        <f>IF(kwantylowa!$C60=CB$1,'wg H_Lorenc'!$C60,0)</f>
        <v>0</v>
      </c>
      <c r="CD154" s="215">
        <f>IF(kwantylowa!$D60=CB$1,'wg H_Lorenc'!$D60,0)</f>
        <v>0</v>
      </c>
      <c r="CE154" s="215">
        <f>IF(kwantylowa!$E60=CB$1,'wg H_Lorenc'!$E60,0)</f>
        <v>0</v>
      </c>
      <c r="CF154" s="215">
        <f>IF(kwantylowa!$F60=CB$1,'wg H_Lorenc'!$F60,0)</f>
        <v>0</v>
      </c>
      <c r="CG154" s="215">
        <f>IF(kwantylowa!$G60=CB$1,'wg H_Lorenc'!$G60,0)</f>
        <v>0</v>
      </c>
      <c r="CH154" s="215">
        <f>IF(kwantylowa!$H60=CB$1,'wg H_Lorenc'!$H60,0)</f>
        <v>0</v>
      </c>
      <c r="CI154" s="215">
        <f>IF(kwantylowa!$I60=CB$1,'wg H_Lorenc'!$I60,0)</f>
        <v>0</v>
      </c>
      <c r="CJ154" s="215">
        <f>IF(kwantylowa!$J60=CB$1,'wg H_Lorenc'!$J60,0)</f>
        <v>0</v>
      </c>
      <c r="CK154" s="215">
        <f>IF(kwantylowa!$K60=CB$1,'wg H_Lorenc'!$K60,0)</f>
        <v>0</v>
      </c>
      <c r="CL154" s="215">
        <f>IF(kwantylowa!$L60=CB$1,'wg H_Lorenc'!$L60,0)</f>
        <v>0</v>
      </c>
      <c r="CM154" s="215">
        <f>IF(kwantylowa!$M60=CB$1,'wg H_Lorenc'!$M60,0)</f>
        <v>5</v>
      </c>
      <c r="CO154" s="215">
        <f>IF(kwantylowa!$B60=CO$1,'wg H_Lorenc'!$B60,0)</f>
        <v>0</v>
      </c>
      <c r="CP154" s="215">
        <f>IF(kwantylowa!$C60=CO$1,'wg H_Lorenc'!$C60,0)</f>
        <v>0</v>
      </c>
      <c r="CQ154" s="215">
        <f>IF(kwantylowa!$D60=CO$1,'wg H_Lorenc'!$D60,0)</f>
        <v>0</v>
      </c>
      <c r="CR154" s="215">
        <f>IF(kwantylowa!$E60=CO$1,'wg H_Lorenc'!$E60,0)</f>
        <v>0</v>
      </c>
      <c r="CS154" s="215">
        <f>IF(kwantylowa!$F60=CO$1,'wg H_Lorenc'!$F60,0)</f>
        <v>0</v>
      </c>
      <c r="CT154" s="215">
        <f>IF(kwantylowa!$G60=CO$1,'wg H_Lorenc'!$G60,0)</f>
        <v>0</v>
      </c>
      <c r="CU154" s="215">
        <f>IF(kwantylowa!$H60=CO$1,'wg H_Lorenc'!$H60,0)</f>
        <v>0</v>
      </c>
      <c r="CV154" s="215">
        <f>IF(kwantylowa!$I60=CO$1,'wg H_Lorenc'!$I60,0)</f>
        <v>0</v>
      </c>
      <c r="CW154" s="215">
        <f>IF(kwantylowa!$J60=CO$1,'wg H_Lorenc'!$J60,0)</f>
        <v>0</v>
      </c>
      <c r="CX154" s="215">
        <f>IF(kwantylowa!$K60=CO$1,'wg H_Lorenc'!$K60,0)</f>
        <v>0</v>
      </c>
      <c r="CY154" s="215">
        <f>IF(kwantylowa!$L60=CO$1,'wg H_Lorenc'!$L60,0)</f>
        <v>0</v>
      </c>
      <c r="CZ154" s="215">
        <f>IF(kwantylowa!$M60=CO$1,'wg H_Lorenc'!$M60,0)</f>
        <v>0</v>
      </c>
      <c r="DB154" s="215">
        <f>IF(kwantylowa!$B60=DB$1,'wg H_Lorenc'!$B60,0)</f>
        <v>6</v>
      </c>
      <c r="DC154" s="215">
        <f>IF(kwantylowa!$C60=DB$1,'wg H_Lorenc'!$C60,0)</f>
        <v>0</v>
      </c>
      <c r="DD154" s="215">
        <f>IF(kwantylowa!$D60=DB$1,'wg H_Lorenc'!$D60,0)</f>
        <v>0</v>
      </c>
      <c r="DE154" s="215">
        <f>IF(kwantylowa!$E60=DB$1,'wg H_Lorenc'!$E60,0)</f>
        <v>0</v>
      </c>
      <c r="DF154" s="215">
        <f>IF(kwantylowa!$F60=DB$1,'wg H_Lorenc'!$F60,0)</f>
        <v>0</v>
      </c>
      <c r="DG154" s="215">
        <f>IF(kwantylowa!$G60=DB$1,'wg H_Lorenc'!$G60,0)</f>
        <v>0</v>
      </c>
      <c r="DH154" s="215">
        <f>IF(kwantylowa!$H60=DB$1,'wg H_Lorenc'!$H60,0)</f>
        <v>0</v>
      </c>
      <c r="DI154" s="215">
        <f>IF(kwantylowa!$I60=DB$1,'wg H_Lorenc'!$I60,0)</f>
        <v>0</v>
      </c>
      <c r="DJ154" s="215">
        <f>IF(kwantylowa!$J60=DB$1,'wg H_Lorenc'!$J60,0)</f>
        <v>0</v>
      </c>
      <c r="DK154" s="215">
        <f>IF(kwantylowa!$K60=DB$1,'wg H_Lorenc'!$K60,0)</f>
        <v>0</v>
      </c>
      <c r="DL154" s="215">
        <f>IF(kwantylowa!$L60=DB$1,'wg H_Lorenc'!$L60,0)</f>
        <v>0</v>
      </c>
      <c r="DM154" s="215">
        <f>IF(kwantylowa!$M60=DB$1,'wg H_Lorenc'!$M60,0)</f>
        <v>0</v>
      </c>
      <c r="DO154" s="215">
        <f>IF(kwantylowa!$B60=DO$1,'wg H_Lorenc'!$B60,0)</f>
        <v>0</v>
      </c>
      <c r="DP154" s="215">
        <f>IF(kwantylowa!$C60=DO$1,'wg H_Lorenc'!$C60,0)</f>
        <v>0</v>
      </c>
      <c r="DQ154" s="215">
        <f>IF(kwantylowa!$D60=DO$1,'wg H_Lorenc'!$D60,0)</f>
        <v>0</v>
      </c>
      <c r="DR154" s="215">
        <f>IF(kwantylowa!$E60=DO$1,'wg H_Lorenc'!$E60,0)</f>
        <v>0</v>
      </c>
      <c r="DS154" s="215">
        <f>IF(kwantylowa!$F60=DO$1,'wg H_Lorenc'!$F60,0)</f>
        <v>0</v>
      </c>
      <c r="DT154" s="215">
        <f>IF(kwantylowa!$G60=DO$1,'wg H_Lorenc'!$G60,0)</f>
        <v>0</v>
      </c>
      <c r="DU154" s="215">
        <f>IF(kwantylowa!$H60=DO$1,'wg H_Lorenc'!$H60,0)</f>
        <v>8</v>
      </c>
      <c r="DV154" s="215">
        <f>IF(kwantylowa!$I60=DO$1,'wg H_Lorenc'!$I60,0)</f>
        <v>0</v>
      </c>
      <c r="DW154" s="215">
        <f>IF(kwantylowa!$J60=DO$1,'wg H_Lorenc'!$J60,0)</f>
        <v>0</v>
      </c>
      <c r="DX154" s="215">
        <f>IF(kwantylowa!$K60=DO$1,'wg H_Lorenc'!$K60,0)</f>
        <v>0</v>
      </c>
      <c r="DY154" s="215">
        <f>IF(kwantylowa!$L60=DO$1,'wg H_Lorenc'!$L60,0)</f>
        <v>8</v>
      </c>
      <c r="DZ154" s="215">
        <f>IF(kwantylowa!$M60=DO$1,'wg H_Lorenc'!$M60,0)</f>
        <v>0</v>
      </c>
      <c r="EB154" s="215">
        <f>IF(kwantylowa!$B60=EB$1,'wg H_Lorenc'!$B60,0)</f>
        <v>0</v>
      </c>
      <c r="EC154" s="215">
        <f>IF(kwantylowa!$C60=EB$1,'wg H_Lorenc'!$C60,0)</f>
        <v>0</v>
      </c>
      <c r="ED154" s="215">
        <f>IF(kwantylowa!$D60=EB$1,'wg H_Lorenc'!$D60,0)</f>
        <v>0</v>
      </c>
      <c r="EE154" s="215">
        <f>IF(kwantylowa!$E60=EB$1,'wg H_Lorenc'!$E60,0)</f>
        <v>0</v>
      </c>
      <c r="EF154" s="215">
        <f>IF(kwantylowa!$F60=EB$1,'wg H_Lorenc'!$F60,0)</f>
        <v>9</v>
      </c>
      <c r="EG154" s="215">
        <f>IF(kwantylowa!$G60=EB$1,'wg H_Lorenc'!$G60,0)</f>
        <v>0</v>
      </c>
      <c r="EH154" s="215">
        <f>IF(kwantylowa!$H60=EB$1,'wg H_Lorenc'!$H60,0)</f>
        <v>0</v>
      </c>
      <c r="EI154" s="215">
        <f>IF(kwantylowa!$I60=EB$1,'wg H_Lorenc'!$I60,0)</f>
        <v>9</v>
      </c>
      <c r="EJ154" s="215">
        <f>IF(kwantylowa!$J60=EB$1,'wg H_Lorenc'!$J60,0)</f>
        <v>0</v>
      </c>
      <c r="EK154" s="215">
        <f>IF(kwantylowa!$K60=EB$1,'wg H_Lorenc'!$K60,0)</f>
        <v>0</v>
      </c>
      <c r="EL154" s="215">
        <f>IF(kwantylowa!$L60=EB$1,'wg H_Lorenc'!$L60,0)</f>
        <v>0</v>
      </c>
      <c r="EM154" s="215">
        <f>IF(kwantylowa!$M60=EB$1,'wg H_Lorenc'!$M60,0)</f>
        <v>0</v>
      </c>
    </row>
    <row r="155" spans="1:256" ht="9" customHeight="1">
      <c r="A155" s="133" t="s">
        <v>107</v>
      </c>
      <c r="B155" s="133">
        <f t="shared" ref="B155:AG155" si="16">COUNTIF(B97:B154,"&gt;0")</f>
        <v>1</v>
      </c>
      <c r="C155" s="133">
        <f t="shared" si="16"/>
        <v>0</v>
      </c>
      <c r="D155" s="133">
        <f t="shared" si="16"/>
        <v>1</v>
      </c>
      <c r="E155" s="133">
        <f t="shared" si="16"/>
        <v>2</v>
      </c>
      <c r="F155" s="133">
        <f t="shared" si="16"/>
        <v>3</v>
      </c>
      <c r="G155" s="133">
        <f t="shared" si="16"/>
        <v>4</v>
      </c>
      <c r="H155" s="133">
        <f t="shared" si="16"/>
        <v>6</v>
      </c>
      <c r="I155" s="133">
        <f t="shared" si="16"/>
        <v>14</v>
      </c>
      <c r="J155" s="133">
        <f t="shared" si="16"/>
        <v>6</v>
      </c>
      <c r="K155" s="133">
        <f t="shared" si="16"/>
        <v>6</v>
      </c>
      <c r="L155" s="133">
        <f t="shared" si="16"/>
        <v>0</v>
      </c>
      <c r="M155" s="133">
        <f t="shared" si="16"/>
        <v>1</v>
      </c>
      <c r="N155" s="133">
        <f t="shared" si="16"/>
        <v>0</v>
      </c>
      <c r="O155" s="133">
        <f t="shared" si="16"/>
        <v>0</v>
      </c>
      <c r="P155" s="133">
        <f t="shared" si="16"/>
        <v>0</v>
      </c>
      <c r="Q155" s="133">
        <f t="shared" si="16"/>
        <v>1</v>
      </c>
      <c r="R155" s="133">
        <f t="shared" si="16"/>
        <v>2</v>
      </c>
      <c r="S155" s="133">
        <f t="shared" si="16"/>
        <v>1</v>
      </c>
      <c r="T155" s="133">
        <f t="shared" si="16"/>
        <v>6</v>
      </c>
      <c r="U155" s="133">
        <f t="shared" si="16"/>
        <v>0</v>
      </c>
      <c r="V155" s="133">
        <f t="shared" si="16"/>
        <v>0</v>
      </c>
      <c r="W155" s="133">
        <f t="shared" si="16"/>
        <v>2</v>
      </c>
      <c r="X155" s="133">
        <f t="shared" si="16"/>
        <v>0</v>
      </c>
      <c r="Y155" s="133">
        <f t="shared" si="16"/>
        <v>1</v>
      </c>
      <c r="Z155" s="133">
        <f t="shared" si="16"/>
        <v>1</v>
      </c>
      <c r="AA155" s="133">
        <f t="shared" si="16"/>
        <v>0</v>
      </c>
      <c r="AB155" s="133">
        <f t="shared" si="16"/>
        <v>1</v>
      </c>
      <c r="AC155" s="133">
        <f t="shared" si="16"/>
        <v>0</v>
      </c>
      <c r="AD155" s="133">
        <f t="shared" si="16"/>
        <v>0</v>
      </c>
      <c r="AE155" s="133">
        <f t="shared" si="16"/>
        <v>4</v>
      </c>
      <c r="AF155" s="133">
        <f t="shared" si="16"/>
        <v>3</v>
      </c>
      <c r="AG155" s="133">
        <f t="shared" si="16"/>
        <v>4</v>
      </c>
      <c r="AH155" s="133">
        <f t="shared" ref="AH155:BM155" si="17">COUNTIF(AH97:AH154,"&gt;0")</f>
        <v>8</v>
      </c>
      <c r="AI155" s="133">
        <f t="shared" si="17"/>
        <v>3</v>
      </c>
      <c r="AJ155" s="133">
        <f t="shared" si="17"/>
        <v>4</v>
      </c>
      <c r="AK155" s="133">
        <f t="shared" si="17"/>
        <v>8</v>
      </c>
      <c r="AL155" s="133">
        <f t="shared" si="17"/>
        <v>0</v>
      </c>
      <c r="AM155" s="133">
        <f t="shared" si="17"/>
        <v>2</v>
      </c>
      <c r="AN155" s="133">
        <f t="shared" si="17"/>
        <v>0</v>
      </c>
      <c r="AO155" s="133">
        <f t="shared" si="17"/>
        <v>0</v>
      </c>
      <c r="AP155" s="133">
        <f t="shared" si="17"/>
        <v>7</v>
      </c>
      <c r="AQ155" s="133">
        <f t="shared" si="17"/>
        <v>2</v>
      </c>
      <c r="AR155" s="133">
        <f t="shared" si="17"/>
        <v>3</v>
      </c>
      <c r="AS155" s="133">
        <f t="shared" si="17"/>
        <v>1</v>
      </c>
      <c r="AT155" s="133">
        <f t="shared" si="17"/>
        <v>4</v>
      </c>
      <c r="AU155" s="133">
        <f t="shared" si="17"/>
        <v>2</v>
      </c>
      <c r="AV155" s="133">
        <f t="shared" si="17"/>
        <v>0</v>
      </c>
      <c r="AW155" s="133">
        <f t="shared" si="17"/>
        <v>10</v>
      </c>
      <c r="AX155" s="133">
        <f t="shared" si="17"/>
        <v>4</v>
      </c>
      <c r="AY155" s="133">
        <f t="shared" si="17"/>
        <v>3</v>
      </c>
      <c r="AZ155" s="133">
        <f t="shared" si="17"/>
        <v>2</v>
      </c>
      <c r="BA155" s="133">
        <f t="shared" si="17"/>
        <v>0</v>
      </c>
      <c r="BB155" s="133">
        <f t="shared" si="17"/>
        <v>4</v>
      </c>
      <c r="BC155" s="133">
        <f t="shared" si="17"/>
        <v>4</v>
      </c>
      <c r="BD155" s="133">
        <f t="shared" si="17"/>
        <v>0</v>
      </c>
      <c r="BE155" s="133">
        <f t="shared" si="17"/>
        <v>8</v>
      </c>
      <c r="BF155" s="133">
        <f t="shared" si="17"/>
        <v>5</v>
      </c>
      <c r="BG155" s="133">
        <f t="shared" si="17"/>
        <v>5</v>
      </c>
      <c r="BH155" s="133">
        <f t="shared" si="17"/>
        <v>9</v>
      </c>
      <c r="BI155" s="133">
        <f t="shared" si="17"/>
        <v>3</v>
      </c>
      <c r="BJ155" s="133">
        <f t="shared" si="17"/>
        <v>5</v>
      </c>
      <c r="BK155" s="133">
        <f t="shared" si="17"/>
        <v>1</v>
      </c>
      <c r="BL155" s="133">
        <f t="shared" si="17"/>
        <v>4</v>
      </c>
      <c r="BM155" s="133">
        <f t="shared" si="17"/>
        <v>4</v>
      </c>
      <c r="BN155" s="133">
        <f t="shared" ref="BN155:CS155" si="18">COUNTIF(BN97:BN154,"&gt;0")</f>
        <v>0</v>
      </c>
      <c r="BO155" s="133">
        <f t="shared" si="18"/>
        <v>5</v>
      </c>
      <c r="BP155" s="133">
        <f t="shared" si="18"/>
        <v>9</v>
      </c>
      <c r="BQ155" s="133">
        <f t="shared" si="18"/>
        <v>5</v>
      </c>
      <c r="BR155" s="133">
        <f t="shared" si="18"/>
        <v>3</v>
      </c>
      <c r="BS155" s="133">
        <f t="shared" si="18"/>
        <v>3</v>
      </c>
      <c r="BT155" s="133">
        <f t="shared" si="18"/>
        <v>12</v>
      </c>
      <c r="BU155" s="133">
        <f t="shared" si="18"/>
        <v>11</v>
      </c>
      <c r="BV155" s="133">
        <f t="shared" si="18"/>
        <v>9</v>
      </c>
      <c r="BW155" s="133">
        <f t="shared" si="18"/>
        <v>7</v>
      </c>
      <c r="BX155" s="133">
        <f t="shared" si="18"/>
        <v>5</v>
      </c>
      <c r="BY155" s="133">
        <f t="shared" si="18"/>
        <v>14</v>
      </c>
      <c r="BZ155" s="133">
        <f t="shared" si="18"/>
        <v>1</v>
      </c>
      <c r="CA155" s="133">
        <f t="shared" si="18"/>
        <v>0</v>
      </c>
      <c r="CB155" s="133">
        <f t="shared" si="18"/>
        <v>12</v>
      </c>
      <c r="CC155" s="133">
        <f t="shared" si="18"/>
        <v>5</v>
      </c>
      <c r="CD155" s="133">
        <f t="shared" si="18"/>
        <v>7</v>
      </c>
      <c r="CE155" s="133">
        <f t="shared" si="18"/>
        <v>0</v>
      </c>
      <c r="CF155" s="133">
        <f t="shared" si="18"/>
        <v>12</v>
      </c>
      <c r="CG155" s="133">
        <f t="shared" si="18"/>
        <v>5</v>
      </c>
      <c r="CH155" s="133">
        <f t="shared" si="18"/>
        <v>8</v>
      </c>
      <c r="CI155" s="133">
        <f t="shared" si="18"/>
        <v>8</v>
      </c>
      <c r="CJ155" s="133">
        <f t="shared" si="18"/>
        <v>7</v>
      </c>
      <c r="CK155" s="133">
        <f t="shared" si="18"/>
        <v>1</v>
      </c>
      <c r="CL155" s="133">
        <f t="shared" si="18"/>
        <v>11</v>
      </c>
      <c r="CM155" s="133">
        <f t="shared" si="18"/>
        <v>12</v>
      </c>
      <c r="CN155" s="133">
        <f t="shared" si="18"/>
        <v>0</v>
      </c>
      <c r="CO155" s="133">
        <f t="shared" si="18"/>
        <v>7</v>
      </c>
      <c r="CP155" s="133">
        <f t="shared" si="18"/>
        <v>11</v>
      </c>
      <c r="CQ155" s="133">
        <f t="shared" si="18"/>
        <v>8</v>
      </c>
      <c r="CR155" s="133">
        <f t="shared" si="18"/>
        <v>3</v>
      </c>
      <c r="CS155" s="133">
        <f t="shared" si="18"/>
        <v>2</v>
      </c>
      <c r="CT155" s="133">
        <f t="shared" ref="CT155:DY155" si="19">COUNTIF(CT97:CT154,"&gt;0")</f>
        <v>1</v>
      </c>
      <c r="CU155" s="133">
        <f t="shared" si="19"/>
        <v>5</v>
      </c>
      <c r="CV155" s="133">
        <f t="shared" si="19"/>
        <v>5</v>
      </c>
      <c r="CW155" s="133">
        <f t="shared" si="19"/>
        <v>7</v>
      </c>
      <c r="CX155" s="133">
        <f t="shared" si="19"/>
        <v>16</v>
      </c>
      <c r="CY155" s="133">
        <f t="shared" si="19"/>
        <v>1</v>
      </c>
      <c r="CZ155" s="133">
        <f t="shared" si="19"/>
        <v>3</v>
      </c>
      <c r="DA155" s="133">
        <f t="shared" si="19"/>
        <v>0</v>
      </c>
      <c r="DB155" s="133">
        <f t="shared" si="19"/>
        <v>10</v>
      </c>
      <c r="DC155" s="133">
        <f t="shared" si="19"/>
        <v>14</v>
      </c>
      <c r="DD155" s="133">
        <f t="shared" si="19"/>
        <v>20</v>
      </c>
      <c r="DE155" s="133">
        <f t="shared" si="19"/>
        <v>7</v>
      </c>
      <c r="DF155" s="133">
        <f t="shared" si="19"/>
        <v>6</v>
      </c>
      <c r="DG155" s="133">
        <f t="shared" si="19"/>
        <v>2</v>
      </c>
      <c r="DH155" s="133">
        <f t="shared" si="19"/>
        <v>3</v>
      </c>
      <c r="DI155" s="133">
        <f t="shared" si="19"/>
        <v>5</v>
      </c>
      <c r="DJ155" s="133">
        <f t="shared" si="19"/>
        <v>8</v>
      </c>
      <c r="DK155" s="133">
        <f t="shared" si="19"/>
        <v>4</v>
      </c>
      <c r="DL155" s="133">
        <f t="shared" si="19"/>
        <v>16</v>
      </c>
      <c r="DM155" s="133">
        <f t="shared" si="19"/>
        <v>11</v>
      </c>
      <c r="DN155" s="133">
        <f t="shared" si="19"/>
        <v>0</v>
      </c>
      <c r="DO155" s="133">
        <f t="shared" si="19"/>
        <v>4</v>
      </c>
      <c r="DP155" s="133">
        <f t="shared" si="19"/>
        <v>4</v>
      </c>
      <c r="DQ155" s="133">
        <f t="shared" si="19"/>
        <v>1</v>
      </c>
      <c r="DR155" s="133">
        <f t="shared" si="19"/>
        <v>6</v>
      </c>
      <c r="DS155" s="133">
        <f t="shared" si="19"/>
        <v>13</v>
      </c>
      <c r="DT155" s="133">
        <f t="shared" si="19"/>
        <v>10</v>
      </c>
      <c r="DU155" s="133">
        <f t="shared" si="19"/>
        <v>5</v>
      </c>
      <c r="DV155" s="133">
        <f t="shared" si="19"/>
        <v>6</v>
      </c>
      <c r="DW155" s="133">
        <f t="shared" si="19"/>
        <v>0</v>
      </c>
      <c r="DX155" s="133">
        <f t="shared" si="19"/>
        <v>2</v>
      </c>
      <c r="DY155" s="133">
        <f t="shared" si="19"/>
        <v>3</v>
      </c>
      <c r="DZ155" s="133">
        <f t="shared" ref="DZ155:FE155" si="20">COUNTIF(DZ97:DZ154,"&gt;0")</f>
        <v>3</v>
      </c>
      <c r="EA155" s="133">
        <f t="shared" si="20"/>
        <v>0</v>
      </c>
      <c r="EB155" s="133">
        <f t="shared" si="20"/>
        <v>14</v>
      </c>
      <c r="EC155" s="133">
        <f t="shared" si="20"/>
        <v>4</v>
      </c>
      <c r="ED155" s="133">
        <f t="shared" si="20"/>
        <v>13</v>
      </c>
      <c r="EE155" s="133">
        <f t="shared" si="20"/>
        <v>20</v>
      </c>
      <c r="EF155" s="133">
        <f t="shared" si="20"/>
        <v>9</v>
      </c>
      <c r="EG155" s="133">
        <f t="shared" si="20"/>
        <v>5</v>
      </c>
      <c r="EH155" s="133">
        <f t="shared" si="20"/>
        <v>1</v>
      </c>
      <c r="EI155" s="133">
        <f t="shared" si="20"/>
        <v>5</v>
      </c>
      <c r="EJ155" s="133">
        <f t="shared" si="20"/>
        <v>2</v>
      </c>
      <c r="EK155" s="133">
        <f t="shared" si="20"/>
        <v>11</v>
      </c>
      <c r="EL155" s="133">
        <f t="shared" si="20"/>
        <v>5</v>
      </c>
      <c r="EM155" s="133">
        <f t="shared" si="20"/>
        <v>18</v>
      </c>
    </row>
    <row r="156" spans="1:256" ht="9.75" customHeight="1">
      <c r="A156" s="133" t="s">
        <v>108</v>
      </c>
      <c r="B156" s="230">
        <f>COUNTIF(B96:M154,"&gt;0")</f>
        <v>44</v>
      </c>
      <c r="C156" s="230"/>
      <c r="D156" s="230"/>
      <c r="E156" s="230"/>
      <c r="F156" s="230"/>
      <c r="G156" s="230"/>
      <c r="H156" s="230"/>
      <c r="I156" s="230"/>
      <c r="J156" s="230"/>
      <c r="K156" s="230"/>
      <c r="L156" s="230"/>
      <c r="M156" s="230"/>
      <c r="O156" s="230">
        <f>COUNTIF(O96:Z154,"&gt;0")</f>
        <v>14</v>
      </c>
      <c r="P156" s="230"/>
      <c r="Q156" s="230"/>
      <c r="R156" s="230"/>
      <c r="S156" s="230"/>
      <c r="T156" s="230"/>
      <c r="U156" s="230"/>
      <c r="V156" s="230"/>
      <c r="W156" s="230"/>
      <c r="X156" s="230"/>
      <c r="Y156" s="230"/>
      <c r="Z156" s="230"/>
      <c r="AB156" s="230">
        <f>COUNTIF(AB96:AM154,"&gt;0")</f>
        <v>37</v>
      </c>
      <c r="AC156" s="230"/>
      <c r="AD156" s="230"/>
      <c r="AE156" s="230"/>
      <c r="AF156" s="230"/>
      <c r="AG156" s="230"/>
      <c r="AH156" s="230"/>
      <c r="AI156" s="230"/>
      <c r="AJ156" s="230"/>
      <c r="AK156" s="230"/>
      <c r="AL156" s="230"/>
      <c r="AM156" s="230"/>
      <c r="AO156" s="230">
        <f>COUNTIF(AO96:AZ154,"&gt;0")</f>
        <v>38</v>
      </c>
      <c r="AP156" s="230"/>
      <c r="AQ156" s="230"/>
      <c r="AR156" s="230"/>
      <c r="AS156" s="230"/>
      <c r="AT156" s="230"/>
      <c r="AU156" s="230"/>
      <c r="AV156" s="230"/>
      <c r="AW156" s="230"/>
      <c r="AX156" s="230"/>
      <c r="AY156" s="230"/>
      <c r="AZ156" s="230"/>
      <c r="BB156" s="230">
        <f>COUNTIF(BB96:BM154,"&gt;0")</f>
        <v>52</v>
      </c>
      <c r="BC156" s="230"/>
      <c r="BD156" s="230"/>
      <c r="BE156" s="230"/>
      <c r="BF156" s="230"/>
      <c r="BG156" s="230"/>
      <c r="BH156" s="230"/>
      <c r="BI156" s="230"/>
      <c r="BJ156" s="230"/>
      <c r="BK156" s="230"/>
      <c r="BL156" s="230"/>
      <c r="BM156" s="230"/>
      <c r="BO156" s="230">
        <f>COUNTIF(BO96:BZ154,"&gt;0")</f>
        <v>84</v>
      </c>
      <c r="BP156" s="230"/>
      <c r="BQ156" s="230"/>
      <c r="BR156" s="230"/>
      <c r="BS156" s="230"/>
      <c r="BT156" s="230"/>
      <c r="BU156" s="230"/>
      <c r="BV156" s="230"/>
      <c r="BW156" s="230"/>
      <c r="BX156" s="230"/>
      <c r="BY156" s="230"/>
      <c r="BZ156" s="230"/>
      <c r="CB156" s="230">
        <f>COUNTIF(CB96:CM154,"&gt;0")</f>
        <v>88</v>
      </c>
      <c r="CC156" s="230"/>
      <c r="CD156" s="230"/>
      <c r="CE156" s="230"/>
      <c r="CF156" s="230"/>
      <c r="CG156" s="230"/>
      <c r="CH156" s="230"/>
      <c r="CI156" s="230"/>
      <c r="CJ156" s="230"/>
      <c r="CK156" s="230"/>
      <c r="CL156" s="230"/>
      <c r="CM156" s="230"/>
      <c r="CO156" s="230">
        <f>COUNTIF(CO96:CZ154,"&gt;0")</f>
        <v>69</v>
      </c>
      <c r="CP156" s="230"/>
      <c r="CQ156" s="230"/>
      <c r="CR156" s="230"/>
      <c r="CS156" s="230"/>
      <c r="CT156" s="230"/>
      <c r="CU156" s="230"/>
      <c r="CV156" s="230"/>
      <c r="CW156" s="230"/>
      <c r="CX156" s="230"/>
      <c r="CY156" s="230"/>
      <c r="CZ156" s="230"/>
      <c r="DB156" s="230">
        <f>COUNTIF(DB96:DM154,"&gt;0")</f>
        <v>106</v>
      </c>
      <c r="DC156" s="230"/>
      <c r="DD156" s="230"/>
      <c r="DE156" s="230"/>
      <c r="DF156" s="230"/>
      <c r="DG156" s="230"/>
      <c r="DH156" s="230"/>
      <c r="DI156" s="230"/>
      <c r="DJ156" s="230"/>
      <c r="DK156" s="230"/>
      <c r="DL156" s="230"/>
      <c r="DM156" s="230"/>
      <c r="DO156" s="230">
        <f>COUNTIF(DO96:DZ154,"&gt;0")</f>
        <v>57</v>
      </c>
      <c r="DP156" s="230"/>
      <c r="DQ156" s="230"/>
      <c r="DR156" s="230"/>
      <c r="DS156" s="230"/>
      <c r="DT156" s="230"/>
      <c r="DU156" s="230"/>
      <c r="DV156" s="230"/>
      <c r="DW156" s="230"/>
      <c r="DX156" s="230"/>
      <c r="DY156" s="230"/>
      <c r="DZ156" s="230"/>
      <c r="EB156" s="230">
        <f>COUNTIF(EB96:EM154,"&gt;0")</f>
        <v>107</v>
      </c>
      <c r="EC156" s="230"/>
      <c r="ED156" s="230"/>
      <c r="EE156" s="230"/>
      <c r="EF156" s="230"/>
      <c r="EG156" s="230"/>
      <c r="EH156" s="230"/>
      <c r="EI156" s="230"/>
      <c r="EJ156" s="230"/>
      <c r="EK156" s="230"/>
      <c r="EL156" s="230"/>
      <c r="EM156" s="230"/>
    </row>
    <row r="157" spans="1:256" ht="9.75" customHeight="1"/>
    <row r="158" spans="1:256" s="214" customFormat="1" ht="9.75" customHeight="1">
      <c r="A158" s="133">
        <v>11</v>
      </c>
      <c r="B158" s="231">
        <f t="shared" ref="B158:B168" si="21">COUNTIF(B$97:M$154,$A158)/B$156*100</f>
        <v>0</v>
      </c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  <c r="N158" s="216"/>
      <c r="O158" s="231">
        <f t="shared" ref="O158:O168" si="22">COUNTIF(O$97:Z$154,$A158)/O$156*100</f>
        <v>0</v>
      </c>
      <c r="P158" s="231"/>
      <c r="Q158" s="231"/>
      <c r="R158" s="231"/>
      <c r="S158" s="231"/>
      <c r="T158" s="231"/>
      <c r="U158" s="231"/>
      <c r="V158" s="231"/>
      <c r="W158" s="231"/>
      <c r="X158" s="231"/>
      <c r="Y158" s="231"/>
      <c r="Z158" s="231"/>
      <c r="AA158" s="216"/>
      <c r="AB158" s="231">
        <f t="shared" ref="AB158:AB168" si="23">COUNTIF(AB$97:AM$154,$A158)/AB$156*100</f>
        <v>0</v>
      </c>
      <c r="AC158" s="231"/>
      <c r="AD158" s="231"/>
      <c r="AE158" s="231"/>
      <c r="AF158" s="231"/>
      <c r="AG158" s="231"/>
      <c r="AH158" s="231"/>
      <c r="AI158" s="231"/>
      <c r="AJ158" s="231"/>
      <c r="AK158" s="231"/>
      <c r="AL158" s="231"/>
      <c r="AM158" s="231"/>
      <c r="AN158" s="216"/>
      <c r="AO158" s="231">
        <f t="shared" ref="AO158:AO168" si="24">COUNTIF(AO$97:AZ$154,$A158)/AO$156*100</f>
        <v>0</v>
      </c>
      <c r="AP158" s="231"/>
      <c r="AQ158" s="231"/>
      <c r="AR158" s="231"/>
      <c r="AS158" s="231"/>
      <c r="AT158" s="231"/>
      <c r="AU158" s="231"/>
      <c r="AV158" s="231"/>
      <c r="AW158" s="231"/>
      <c r="AX158" s="231"/>
      <c r="AY158" s="231"/>
      <c r="AZ158" s="231"/>
      <c r="BA158" s="216"/>
      <c r="BB158" s="231">
        <f t="shared" ref="BB158:BB168" si="25">COUNTIF(BB$97:BM$154,$A158)/BB$156*100</f>
        <v>0</v>
      </c>
      <c r="BC158" s="231"/>
      <c r="BD158" s="231"/>
      <c r="BE158" s="231"/>
      <c r="BF158" s="231"/>
      <c r="BG158" s="231"/>
      <c r="BH158" s="231"/>
      <c r="BI158" s="231"/>
      <c r="BJ158" s="231"/>
      <c r="BK158" s="231"/>
      <c r="BL158" s="231"/>
      <c r="BM158" s="231"/>
      <c r="BN158" s="216"/>
      <c r="BO158" s="231">
        <f t="shared" ref="BO158:BO168" si="26">COUNTIF(BO$97:BZ$154,$A158)/BO$156*100</f>
        <v>0</v>
      </c>
      <c r="BP158" s="231"/>
      <c r="BQ158" s="231"/>
      <c r="BR158" s="231"/>
      <c r="BS158" s="231"/>
      <c r="BT158" s="231"/>
      <c r="BU158" s="231"/>
      <c r="BV158" s="231"/>
      <c r="BW158" s="231"/>
      <c r="BX158" s="231"/>
      <c r="BY158" s="231"/>
      <c r="BZ158" s="231"/>
      <c r="CA158" s="216"/>
      <c r="CB158" s="231">
        <f t="shared" ref="CB158:CB168" si="27">COUNTIF(CB$97:CM$154,$A158)/CB$156*100</f>
        <v>0</v>
      </c>
      <c r="CC158" s="231"/>
      <c r="CD158" s="231"/>
      <c r="CE158" s="231"/>
      <c r="CF158" s="231"/>
      <c r="CG158" s="231"/>
      <c r="CH158" s="231"/>
      <c r="CI158" s="231"/>
      <c r="CJ158" s="231"/>
      <c r="CK158" s="231"/>
      <c r="CL158" s="231"/>
      <c r="CM158" s="231"/>
      <c r="CN158" s="216"/>
      <c r="CO158" s="231">
        <f t="shared" ref="CO158:CO168" si="28">COUNTIF(CO$97:CZ$154,$A158)/CO$156*100</f>
        <v>0</v>
      </c>
      <c r="CP158" s="231"/>
      <c r="CQ158" s="231"/>
      <c r="CR158" s="231"/>
      <c r="CS158" s="231"/>
      <c r="CT158" s="231"/>
      <c r="CU158" s="231"/>
      <c r="CV158" s="231"/>
      <c r="CW158" s="231"/>
      <c r="CX158" s="231"/>
      <c r="CY158" s="231"/>
      <c r="CZ158" s="231"/>
      <c r="DA158" s="216"/>
      <c r="DB158" s="231">
        <f t="shared" ref="DB158:DB168" si="29">COUNTIF(DB$97:DM$154,$A158)/DB$156*100</f>
        <v>0</v>
      </c>
      <c r="DC158" s="231"/>
      <c r="DD158" s="231"/>
      <c r="DE158" s="231"/>
      <c r="DF158" s="231"/>
      <c r="DG158" s="231"/>
      <c r="DH158" s="231"/>
      <c r="DI158" s="231"/>
      <c r="DJ158" s="231"/>
      <c r="DK158" s="231"/>
      <c r="DL158" s="231"/>
      <c r="DM158" s="231"/>
      <c r="DN158" s="216"/>
      <c r="DO158" s="231">
        <f t="shared" ref="DO158:DO168" si="30">COUNTIF(DO$97:DZ$154,$A158)/DO$156*100</f>
        <v>0</v>
      </c>
      <c r="DP158" s="231"/>
      <c r="DQ158" s="231"/>
      <c r="DR158" s="231"/>
      <c r="DS158" s="231"/>
      <c r="DT158" s="231"/>
      <c r="DU158" s="231"/>
      <c r="DV158" s="231"/>
      <c r="DW158" s="231"/>
      <c r="DX158" s="231"/>
      <c r="DY158" s="231"/>
      <c r="DZ158" s="231"/>
      <c r="EA158" s="216"/>
      <c r="EB158" s="231">
        <f t="shared" ref="EB158:EB168" si="31">COUNTIF(EB$97:EM$154,$A158)/EB$156*100</f>
        <v>7.4766355140186906</v>
      </c>
      <c r="EC158" s="231"/>
      <c r="ED158" s="231"/>
      <c r="EE158" s="231"/>
      <c r="EF158" s="231"/>
      <c r="EG158" s="231"/>
      <c r="EH158" s="231"/>
      <c r="EI158" s="231"/>
      <c r="EJ158" s="231"/>
      <c r="EK158" s="231"/>
      <c r="EL158" s="231"/>
      <c r="EM158" s="231"/>
      <c r="EN158" s="133"/>
      <c r="EO158" s="133"/>
      <c r="EP158" s="133"/>
      <c r="EQ158" s="133"/>
      <c r="ER158" s="133"/>
      <c r="ES158" s="133"/>
      <c r="ET158" s="133"/>
      <c r="EU158" s="133"/>
      <c r="EV158" s="133"/>
      <c r="EW158" s="133"/>
      <c r="EX158" s="133"/>
      <c r="EY158" s="133"/>
      <c r="EZ158" s="133"/>
      <c r="FA158" s="133"/>
      <c r="FB158" s="133"/>
      <c r="FC158" s="133"/>
      <c r="FD158" s="133"/>
      <c r="FE158" s="133"/>
      <c r="FF158" s="133"/>
      <c r="FG158" s="133"/>
      <c r="FH158" s="133"/>
      <c r="FI158" s="133"/>
      <c r="FJ158" s="133"/>
      <c r="FK158" s="133"/>
      <c r="FL158" s="133"/>
      <c r="FM158" s="133"/>
      <c r="FN158" s="133"/>
      <c r="FO158" s="133"/>
      <c r="FP158" s="133"/>
      <c r="FQ158" s="133"/>
      <c r="FR158" s="133"/>
      <c r="FS158" s="133"/>
      <c r="FT158" s="133"/>
      <c r="FU158" s="133"/>
      <c r="FV158" s="133"/>
      <c r="FW158" s="133"/>
      <c r="FX158" s="133"/>
      <c r="FY158" s="133"/>
      <c r="FZ158" s="133"/>
      <c r="GA158" s="133"/>
      <c r="GB158" s="133"/>
      <c r="GC158" s="133"/>
      <c r="GD158" s="133"/>
      <c r="GE158" s="133"/>
      <c r="GF158" s="133"/>
      <c r="GG158" s="133"/>
      <c r="GH158" s="133"/>
      <c r="GI158" s="133"/>
      <c r="GJ158" s="133"/>
      <c r="GK158" s="133"/>
      <c r="GL158" s="133"/>
      <c r="GM158" s="133"/>
      <c r="GN158" s="133"/>
      <c r="GO158" s="133"/>
      <c r="GP158" s="133"/>
      <c r="GQ158" s="133"/>
      <c r="GR158" s="133"/>
      <c r="GS158" s="133"/>
      <c r="GT158" s="133"/>
      <c r="GU158" s="133"/>
      <c r="GV158" s="133"/>
      <c r="GW158" s="133"/>
      <c r="GX158" s="133"/>
      <c r="GY158" s="133"/>
      <c r="GZ158" s="133"/>
      <c r="HA158" s="133"/>
      <c r="HB158" s="133"/>
      <c r="HC158" s="133"/>
      <c r="HD158" s="133"/>
      <c r="HE158" s="133"/>
      <c r="HF158" s="133"/>
      <c r="HG158" s="133"/>
      <c r="HH158" s="133"/>
      <c r="HI158" s="133"/>
      <c r="HJ158" s="133"/>
      <c r="HK158" s="133"/>
      <c r="HL158" s="133"/>
      <c r="HM158" s="133"/>
      <c r="HN158" s="133"/>
      <c r="HO158" s="133"/>
      <c r="HP158" s="133"/>
      <c r="HQ158" s="133"/>
      <c r="HR158" s="133"/>
      <c r="HS158" s="133"/>
      <c r="HT158" s="133"/>
      <c r="HU158" s="133"/>
      <c r="HV158" s="133"/>
      <c r="HW158" s="133"/>
      <c r="HX158" s="133"/>
      <c r="HY158" s="133"/>
      <c r="HZ158" s="133"/>
      <c r="IA158" s="133"/>
      <c r="IB158" s="133"/>
      <c r="IC158" s="133"/>
      <c r="ID158" s="133"/>
      <c r="IE158" s="133"/>
      <c r="IF158" s="133"/>
      <c r="IG158" s="133"/>
      <c r="IH158" s="133"/>
      <c r="II158" s="133"/>
      <c r="IJ158" s="133"/>
      <c r="IK158" s="133"/>
      <c r="IL158" s="133"/>
      <c r="IM158" s="133"/>
      <c r="IN158" s="133"/>
      <c r="IO158" s="133"/>
      <c r="IP158" s="133"/>
      <c r="IQ158" s="133"/>
      <c r="IR158" s="133"/>
      <c r="IS158" s="133"/>
      <c r="IT158" s="133"/>
      <c r="IU158" s="133"/>
      <c r="IV158" s="133"/>
    </row>
    <row r="159" spans="1:256" s="214" customFormat="1" ht="9.75">
      <c r="A159" s="133">
        <v>10</v>
      </c>
      <c r="B159" s="231">
        <f t="shared" si="21"/>
        <v>0</v>
      </c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1"/>
      <c r="N159" s="216"/>
      <c r="O159" s="231">
        <f t="shared" si="22"/>
        <v>0</v>
      </c>
      <c r="P159" s="231"/>
      <c r="Q159" s="231"/>
      <c r="R159" s="231"/>
      <c r="S159" s="231"/>
      <c r="T159" s="231"/>
      <c r="U159" s="231"/>
      <c r="V159" s="231"/>
      <c r="W159" s="231"/>
      <c r="X159" s="231"/>
      <c r="Y159" s="231"/>
      <c r="Z159" s="231"/>
      <c r="AA159" s="216"/>
      <c r="AB159" s="231">
        <f t="shared" si="23"/>
        <v>0</v>
      </c>
      <c r="AC159" s="231"/>
      <c r="AD159" s="231"/>
      <c r="AE159" s="231"/>
      <c r="AF159" s="231"/>
      <c r="AG159" s="231"/>
      <c r="AH159" s="231"/>
      <c r="AI159" s="231"/>
      <c r="AJ159" s="231"/>
      <c r="AK159" s="231"/>
      <c r="AL159" s="231"/>
      <c r="AM159" s="231"/>
      <c r="AN159" s="216"/>
      <c r="AO159" s="231">
        <f t="shared" si="24"/>
        <v>0</v>
      </c>
      <c r="AP159" s="231"/>
      <c r="AQ159" s="231"/>
      <c r="AR159" s="231"/>
      <c r="AS159" s="231"/>
      <c r="AT159" s="231"/>
      <c r="AU159" s="231"/>
      <c r="AV159" s="231"/>
      <c r="AW159" s="231"/>
      <c r="AX159" s="231"/>
      <c r="AY159" s="231"/>
      <c r="AZ159" s="231"/>
      <c r="BA159" s="216"/>
      <c r="BB159" s="231">
        <f t="shared" si="25"/>
        <v>0</v>
      </c>
      <c r="BC159" s="231"/>
      <c r="BD159" s="231"/>
      <c r="BE159" s="231"/>
      <c r="BF159" s="231"/>
      <c r="BG159" s="231"/>
      <c r="BH159" s="231"/>
      <c r="BI159" s="231"/>
      <c r="BJ159" s="231"/>
      <c r="BK159" s="231"/>
      <c r="BL159" s="231"/>
      <c r="BM159" s="231"/>
      <c r="BN159" s="216"/>
      <c r="BO159" s="231">
        <f t="shared" si="26"/>
        <v>0</v>
      </c>
      <c r="BP159" s="231"/>
      <c r="BQ159" s="231"/>
      <c r="BR159" s="231"/>
      <c r="BS159" s="231"/>
      <c r="BT159" s="231"/>
      <c r="BU159" s="231"/>
      <c r="BV159" s="231"/>
      <c r="BW159" s="231"/>
      <c r="BX159" s="231"/>
      <c r="BY159" s="231"/>
      <c r="BZ159" s="231"/>
      <c r="CA159" s="216"/>
      <c r="CB159" s="231">
        <f t="shared" si="27"/>
        <v>0</v>
      </c>
      <c r="CC159" s="231"/>
      <c r="CD159" s="231"/>
      <c r="CE159" s="231"/>
      <c r="CF159" s="231"/>
      <c r="CG159" s="231"/>
      <c r="CH159" s="231"/>
      <c r="CI159" s="231"/>
      <c r="CJ159" s="231"/>
      <c r="CK159" s="231"/>
      <c r="CL159" s="231"/>
      <c r="CM159" s="231"/>
      <c r="CN159" s="216"/>
      <c r="CO159" s="231">
        <f t="shared" si="28"/>
        <v>0</v>
      </c>
      <c r="CP159" s="231"/>
      <c r="CQ159" s="231"/>
      <c r="CR159" s="231"/>
      <c r="CS159" s="231"/>
      <c r="CT159" s="231"/>
      <c r="CU159" s="231"/>
      <c r="CV159" s="231"/>
      <c r="CW159" s="231"/>
      <c r="CX159" s="231"/>
      <c r="CY159" s="231"/>
      <c r="CZ159" s="231"/>
      <c r="DA159" s="216"/>
      <c r="DB159" s="231">
        <f t="shared" si="29"/>
        <v>0</v>
      </c>
      <c r="DC159" s="231"/>
      <c r="DD159" s="231"/>
      <c r="DE159" s="231"/>
      <c r="DF159" s="231"/>
      <c r="DG159" s="231"/>
      <c r="DH159" s="231"/>
      <c r="DI159" s="231"/>
      <c r="DJ159" s="231"/>
      <c r="DK159" s="231"/>
      <c r="DL159" s="231"/>
      <c r="DM159" s="231"/>
      <c r="DN159" s="216"/>
      <c r="DO159" s="231">
        <f t="shared" si="30"/>
        <v>0</v>
      </c>
      <c r="DP159" s="231"/>
      <c r="DQ159" s="231"/>
      <c r="DR159" s="231"/>
      <c r="DS159" s="231"/>
      <c r="DT159" s="231"/>
      <c r="DU159" s="231"/>
      <c r="DV159" s="231"/>
      <c r="DW159" s="231"/>
      <c r="DX159" s="231"/>
      <c r="DY159" s="231"/>
      <c r="DZ159" s="231"/>
      <c r="EA159" s="216"/>
      <c r="EB159" s="231">
        <f t="shared" si="31"/>
        <v>9.3457943925233646</v>
      </c>
      <c r="EC159" s="231"/>
      <c r="ED159" s="231"/>
      <c r="EE159" s="231"/>
      <c r="EF159" s="231"/>
      <c r="EG159" s="231"/>
      <c r="EH159" s="231"/>
      <c r="EI159" s="231"/>
      <c r="EJ159" s="231"/>
      <c r="EK159" s="231"/>
      <c r="EL159" s="231"/>
      <c r="EM159" s="231"/>
      <c r="EN159" s="133"/>
      <c r="EO159" s="133"/>
      <c r="EP159" s="133"/>
      <c r="EQ159" s="133"/>
      <c r="ER159" s="133"/>
      <c r="ES159" s="133"/>
      <c r="ET159" s="133"/>
      <c r="EU159" s="133"/>
      <c r="EV159" s="133"/>
      <c r="EW159" s="133"/>
      <c r="EX159" s="133"/>
      <c r="EY159" s="133"/>
      <c r="EZ159" s="133"/>
      <c r="FA159" s="133"/>
      <c r="FB159" s="133"/>
      <c r="FC159" s="133"/>
      <c r="FD159" s="133"/>
      <c r="FE159" s="133"/>
      <c r="FF159" s="133"/>
      <c r="FG159" s="133"/>
      <c r="FH159" s="133"/>
      <c r="FI159" s="133"/>
      <c r="FJ159" s="133"/>
      <c r="FK159" s="133"/>
      <c r="FL159" s="133"/>
      <c r="FM159" s="133"/>
      <c r="FN159" s="133"/>
      <c r="FO159" s="133"/>
      <c r="FP159" s="133"/>
      <c r="FQ159" s="133"/>
      <c r="FR159" s="133"/>
      <c r="FS159" s="133"/>
      <c r="FT159" s="133"/>
      <c r="FU159" s="133"/>
      <c r="FV159" s="133"/>
      <c r="FW159" s="133"/>
      <c r="FX159" s="133"/>
      <c r="FY159" s="133"/>
      <c r="FZ159" s="133"/>
      <c r="GA159" s="133"/>
      <c r="GB159" s="133"/>
      <c r="GC159" s="133"/>
      <c r="GD159" s="133"/>
      <c r="GE159" s="133"/>
      <c r="GF159" s="133"/>
      <c r="GG159" s="133"/>
      <c r="GH159" s="133"/>
      <c r="GI159" s="133"/>
      <c r="GJ159" s="133"/>
      <c r="GK159" s="133"/>
      <c r="GL159" s="133"/>
      <c r="GM159" s="133"/>
      <c r="GN159" s="133"/>
      <c r="GO159" s="133"/>
      <c r="GP159" s="133"/>
      <c r="GQ159" s="133"/>
      <c r="GR159" s="133"/>
      <c r="GS159" s="133"/>
      <c r="GT159" s="133"/>
      <c r="GU159" s="133"/>
      <c r="GV159" s="133"/>
      <c r="GW159" s="133"/>
      <c r="GX159" s="133"/>
      <c r="GY159" s="133"/>
      <c r="GZ159" s="133"/>
      <c r="HA159" s="133"/>
      <c r="HB159" s="133"/>
      <c r="HC159" s="133"/>
      <c r="HD159" s="133"/>
      <c r="HE159" s="133"/>
      <c r="HF159" s="133"/>
      <c r="HG159" s="133"/>
      <c r="HH159" s="133"/>
      <c r="HI159" s="133"/>
      <c r="HJ159" s="133"/>
      <c r="HK159" s="133"/>
      <c r="HL159" s="133"/>
      <c r="HM159" s="133"/>
      <c r="HN159" s="133"/>
      <c r="HO159" s="133"/>
      <c r="HP159" s="133"/>
      <c r="HQ159" s="133"/>
      <c r="HR159" s="133"/>
      <c r="HS159" s="133"/>
      <c r="HT159" s="133"/>
      <c r="HU159" s="133"/>
      <c r="HV159" s="133"/>
      <c r="HW159" s="133"/>
      <c r="HX159" s="133"/>
      <c r="HY159" s="133"/>
      <c r="HZ159" s="133"/>
      <c r="IA159" s="133"/>
      <c r="IB159" s="133"/>
      <c r="IC159" s="133"/>
      <c r="ID159" s="133"/>
      <c r="IE159" s="133"/>
      <c r="IF159" s="133"/>
      <c r="IG159" s="133"/>
      <c r="IH159" s="133"/>
      <c r="II159" s="133"/>
      <c r="IJ159" s="133"/>
      <c r="IK159" s="133"/>
      <c r="IL159" s="133"/>
      <c r="IM159" s="133"/>
      <c r="IN159" s="133"/>
      <c r="IO159" s="133"/>
      <c r="IP159" s="133"/>
      <c r="IQ159" s="133"/>
      <c r="IR159" s="133"/>
      <c r="IS159" s="133"/>
      <c r="IT159" s="133"/>
      <c r="IU159" s="133"/>
      <c r="IV159" s="133"/>
    </row>
    <row r="160" spans="1:256" s="214" customFormat="1" ht="9.75">
      <c r="A160" s="133">
        <v>9</v>
      </c>
      <c r="B160" s="231">
        <f t="shared" si="21"/>
        <v>0</v>
      </c>
      <c r="C160" s="231"/>
      <c r="D160" s="231"/>
      <c r="E160" s="231"/>
      <c r="F160" s="231"/>
      <c r="G160" s="231"/>
      <c r="H160" s="231"/>
      <c r="I160" s="231"/>
      <c r="J160" s="231"/>
      <c r="K160" s="231"/>
      <c r="L160" s="231"/>
      <c r="M160" s="231"/>
      <c r="N160" s="216"/>
      <c r="O160" s="231">
        <f t="shared" si="22"/>
        <v>0</v>
      </c>
      <c r="P160" s="231"/>
      <c r="Q160" s="231"/>
      <c r="R160" s="231"/>
      <c r="S160" s="231"/>
      <c r="T160" s="231"/>
      <c r="U160" s="231"/>
      <c r="V160" s="231"/>
      <c r="W160" s="231"/>
      <c r="X160" s="231"/>
      <c r="Y160" s="231"/>
      <c r="Z160" s="231"/>
      <c r="AA160" s="216"/>
      <c r="AB160" s="231">
        <f t="shared" si="23"/>
        <v>0</v>
      </c>
      <c r="AC160" s="231"/>
      <c r="AD160" s="231"/>
      <c r="AE160" s="231"/>
      <c r="AF160" s="231"/>
      <c r="AG160" s="231"/>
      <c r="AH160" s="231"/>
      <c r="AI160" s="231"/>
      <c r="AJ160" s="231"/>
      <c r="AK160" s="231"/>
      <c r="AL160" s="231"/>
      <c r="AM160" s="231"/>
      <c r="AN160" s="216"/>
      <c r="AO160" s="231">
        <f t="shared" si="24"/>
        <v>0</v>
      </c>
      <c r="AP160" s="231"/>
      <c r="AQ160" s="231"/>
      <c r="AR160" s="231"/>
      <c r="AS160" s="231"/>
      <c r="AT160" s="231"/>
      <c r="AU160" s="231"/>
      <c r="AV160" s="231"/>
      <c r="AW160" s="231"/>
      <c r="AX160" s="231"/>
      <c r="AY160" s="231"/>
      <c r="AZ160" s="231"/>
      <c r="BA160" s="216"/>
      <c r="BB160" s="231">
        <f t="shared" si="25"/>
        <v>0</v>
      </c>
      <c r="BC160" s="231"/>
      <c r="BD160" s="231"/>
      <c r="BE160" s="231"/>
      <c r="BF160" s="231"/>
      <c r="BG160" s="231"/>
      <c r="BH160" s="231"/>
      <c r="BI160" s="231"/>
      <c r="BJ160" s="231"/>
      <c r="BK160" s="231"/>
      <c r="BL160" s="231"/>
      <c r="BM160" s="231"/>
      <c r="BN160" s="216"/>
      <c r="BO160" s="231">
        <f t="shared" si="26"/>
        <v>0</v>
      </c>
      <c r="BP160" s="231"/>
      <c r="BQ160" s="231"/>
      <c r="BR160" s="231"/>
      <c r="BS160" s="231"/>
      <c r="BT160" s="231"/>
      <c r="BU160" s="231"/>
      <c r="BV160" s="231"/>
      <c r="BW160" s="231"/>
      <c r="BX160" s="231"/>
      <c r="BY160" s="231"/>
      <c r="BZ160" s="231"/>
      <c r="CA160" s="216"/>
      <c r="CB160" s="231">
        <f t="shared" si="27"/>
        <v>0</v>
      </c>
      <c r="CC160" s="231"/>
      <c r="CD160" s="231"/>
      <c r="CE160" s="231"/>
      <c r="CF160" s="231"/>
      <c r="CG160" s="231"/>
      <c r="CH160" s="231"/>
      <c r="CI160" s="231"/>
      <c r="CJ160" s="231"/>
      <c r="CK160" s="231"/>
      <c r="CL160" s="231"/>
      <c r="CM160" s="231"/>
      <c r="CN160" s="216"/>
      <c r="CO160" s="231">
        <f t="shared" si="28"/>
        <v>0</v>
      </c>
      <c r="CP160" s="231"/>
      <c r="CQ160" s="231"/>
      <c r="CR160" s="231"/>
      <c r="CS160" s="231"/>
      <c r="CT160" s="231"/>
      <c r="CU160" s="231"/>
      <c r="CV160" s="231"/>
      <c r="CW160" s="231"/>
      <c r="CX160" s="231"/>
      <c r="CY160" s="231"/>
      <c r="CZ160" s="231"/>
      <c r="DA160" s="216"/>
      <c r="DB160" s="231">
        <f t="shared" si="29"/>
        <v>0</v>
      </c>
      <c r="DC160" s="231"/>
      <c r="DD160" s="231"/>
      <c r="DE160" s="231"/>
      <c r="DF160" s="231"/>
      <c r="DG160" s="231"/>
      <c r="DH160" s="231"/>
      <c r="DI160" s="231"/>
      <c r="DJ160" s="231"/>
      <c r="DK160" s="231"/>
      <c r="DL160" s="231"/>
      <c r="DM160" s="231"/>
      <c r="DN160" s="216"/>
      <c r="DO160" s="231">
        <f t="shared" si="30"/>
        <v>1.7543859649122806</v>
      </c>
      <c r="DP160" s="231"/>
      <c r="DQ160" s="231"/>
      <c r="DR160" s="231"/>
      <c r="DS160" s="231"/>
      <c r="DT160" s="231"/>
      <c r="DU160" s="231"/>
      <c r="DV160" s="231"/>
      <c r="DW160" s="231"/>
      <c r="DX160" s="231"/>
      <c r="DY160" s="231"/>
      <c r="DZ160" s="231"/>
      <c r="EA160" s="216"/>
      <c r="EB160" s="231">
        <f t="shared" si="31"/>
        <v>20.5607476635514</v>
      </c>
      <c r="EC160" s="231"/>
      <c r="ED160" s="231"/>
      <c r="EE160" s="231"/>
      <c r="EF160" s="231"/>
      <c r="EG160" s="231"/>
      <c r="EH160" s="231"/>
      <c r="EI160" s="231"/>
      <c r="EJ160" s="231"/>
      <c r="EK160" s="231"/>
      <c r="EL160" s="231"/>
      <c r="EM160" s="231"/>
      <c r="EN160" s="133"/>
      <c r="EO160" s="133"/>
      <c r="EP160" s="133"/>
      <c r="EQ160" s="133"/>
      <c r="ER160" s="133"/>
      <c r="ES160" s="133"/>
      <c r="ET160" s="133"/>
      <c r="EU160" s="133"/>
      <c r="EV160" s="133"/>
      <c r="EW160" s="133"/>
      <c r="EX160" s="133"/>
      <c r="EY160" s="133"/>
      <c r="EZ160" s="133"/>
      <c r="FA160" s="133"/>
      <c r="FB160" s="133"/>
      <c r="FC160" s="133"/>
      <c r="FD160" s="133"/>
      <c r="FE160" s="133"/>
      <c r="FF160" s="133"/>
      <c r="FG160" s="133"/>
      <c r="FH160" s="133"/>
      <c r="FI160" s="133"/>
      <c r="FJ160" s="133"/>
      <c r="FK160" s="133"/>
      <c r="FL160" s="133"/>
      <c r="FM160" s="133"/>
      <c r="FN160" s="133"/>
      <c r="FO160" s="133"/>
      <c r="FP160" s="133"/>
      <c r="FQ160" s="133"/>
      <c r="FR160" s="133"/>
      <c r="FS160" s="133"/>
      <c r="FT160" s="133"/>
      <c r="FU160" s="133"/>
      <c r="FV160" s="133"/>
      <c r="FW160" s="133"/>
      <c r="FX160" s="133"/>
      <c r="FY160" s="133"/>
      <c r="FZ160" s="133"/>
      <c r="GA160" s="133"/>
      <c r="GB160" s="133"/>
      <c r="GC160" s="133"/>
      <c r="GD160" s="133"/>
      <c r="GE160" s="133"/>
      <c r="GF160" s="133"/>
      <c r="GG160" s="133"/>
      <c r="GH160" s="133"/>
      <c r="GI160" s="133"/>
      <c r="GJ160" s="133"/>
      <c r="GK160" s="133"/>
      <c r="GL160" s="133"/>
      <c r="GM160" s="133"/>
      <c r="GN160" s="133"/>
      <c r="GO160" s="133"/>
      <c r="GP160" s="133"/>
      <c r="GQ160" s="133"/>
      <c r="GR160" s="133"/>
      <c r="GS160" s="133"/>
      <c r="GT160" s="133"/>
      <c r="GU160" s="133"/>
      <c r="GV160" s="133"/>
      <c r="GW160" s="133"/>
      <c r="GX160" s="133"/>
      <c r="GY160" s="133"/>
      <c r="GZ160" s="133"/>
      <c r="HA160" s="133"/>
      <c r="HB160" s="133"/>
      <c r="HC160" s="133"/>
      <c r="HD160" s="133"/>
      <c r="HE160" s="133"/>
      <c r="HF160" s="133"/>
      <c r="HG160" s="133"/>
      <c r="HH160" s="133"/>
      <c r="HI160" s="133"/>
      <c r="HJ160" s="133"/>
      <c r="HK160" s="133"/>
      <c r="HL160" s="133"/>
      <c r="HM160" s="133"/>
      <c r="HN160" s="133"/>
      <c r="HO160" s="133"/>
      <c r="HP160" s="133"/>
      <c r="HQ160" s="133"/>
      <c r="HR160" s="133"/>
      <c r="HS160" s="133"/>
      <c r="HT160" s="133"/>
      <c r="HU160" s="133"/>
      <c r="HV160" s="133"/>
      <c r="HW160" s="133"/>
      <c r="HX160" s="133"/>
      <c r="HY160" s="133"/>
      <c r="HZ160" s="133"/>
      <c r="IA160" s="133"/>
      <c r="IB160" s="133"/>
      <c r="IC160" s="133"/>
      <c r="ID160" s="133"/>
      <c r="IE160" s="133"/>
      <c r="IF160" s="133"/>
      <c r="IG160" s="133"/>
      <c r="IH160" s="133"/>
      <c r="II160" s="133"/>
      <c r="IJ160" s="133"/>
      <c r="IK160" s="133"/>
      <c r="IL160" s="133"/>
      <c r="IM160" s="133"/>
      <c r="IN160" s="133"/>
      <c r="IO160" s="133"/>
      <c r="IP160" s="133"/>
      <c r="IQ160" s="133"/>
      <c r="IR160" s="133"/>
      <c r="IS160" s="133"/>
      <c r="IT160" s="133"/>
      <c r="IU160" s="133"/>
      <c r="IV160" s="133"/>
    </row>
    <row r="161" spans="1:256" s="214" customFormat="1" ht="9.75">
      <c r="A161" s="133">
        <v>8</v>
      </c>
      <c r="B161" s="231">
        <f t="shared" si="21"/>
        <v>0</v>
      </c>
      <c r="C161" s="231"/>
      <c r="D161" s="231"/>
      <c r="E161" s="231"/>
      <c r="F161" s="231"/>
      <c r="G161" s="231"/>
      <c r="H161" s="231"/>
      <c r="I161" s="231"/>
      <c r="J161" s="231"/>
      <c r="K161" s="231"/>
      <c r="L161" s="231"/>
      <c r="M161" s="231"/>
      <c r="N161" s="216"/>
      <c r="O161" s="231">
        <f t="shared" si="22"/>
        <v>0</v>
      </c>
      <c r="P161" s="231"/>
      <c r="Q161" s="231"/>
      <c r="R161" s="231"/>
      <c r="S161" s="231"/>
      <c r="T161" s="231"/>
      <c r="U161" s="231"/>
      <c r="V161" s="231"/>
      <c r="W161" s="231"/>
      <c r="X161" s="231"/>
      <c r="Y161" s="231"/>
      <c r="Z161" s="231"/>
      <c r="AA161" s="216"/>
      <c r="AB161" s="231">
        <f t="shared" si="23"/>
        <v>0</v>
      </c>
      <c r="AC161" s="231"/>
      <c r="AD161" s="231"/>
      <c r="AE161" s="231"/>
      <c r="AF161" s="231"/>
      <c r="AG161" s="231"/>
      <c r="AH161" s="231"/>
      <c r="AI161" s="231"/>
      <c r="AJ161" s="231"/>
      <c r="AK161" s="231"/>
      <c r="AL161" s="231"/>
      <c r="AM161" s="231"/>
      <c r="AN161" s="216"/>
      <c r="AO161" s="231">
        <f t="shared" si="24"/>
        <v>0</v>
      </c>
      <c r="AP161" s="231"/>
      <c r="AQ161" s="231"/>
      <c r="AR161" s="231"/>
      <c r="AS161" s="231"/>
      <c r="AT161" s="231"/>
      <c r="AU161" s="231"/>
      <c r="AV161" s="231"/>
      <c r="AW161" s="231"/>
      <c r="AX161" s="231"/>
      <c r="AY161" s="231"/>
      <c r="AZ161" s="231"/>
      <c r="BA161" s="216"/>
      <c r="BB161" s="231">
        <f t="shared" si="25"/>
        <v>0</v>
      </c>
      <c r="BC161" s="231"/>
      <c r="BD161" s="231"/>
      <c r="BE161" s="231"/>
      <c r="BF161" s="231"/>
      <c r="BG161" s="231"/>
      <c r="BH161" s="231"/>
      <c r="BI161" s="231"/>
      <c r="BJ161" s="231"/>
      <c r="BK161" s="231"/>
      <c r="BL161" s="231"/>
      <c r="BM161" s="231"/>
      <c r="BN161" s="216"/>
      <c r="BO161" s="231">
        <f t="shared" si="26"/>
        <v>0</v>
      </c>
      <c r="BP161" s="231"/>
      <c r="BQ161" s="231"/>
      <c r="BR161" s="231"/>
      <c r="BS161" s="231"/>
      <c r="BT161" s="231"/>
      <c r="BU161" s="231"/>
      <c r="BV161" s="231"/>
      <c r="BW161" s="231"/>
      <c r="BX161" s="231"/>
      <c r="BY161" s="231"/>
      <c r="BZ161" s="231"/>
      <c r="CA161" s="216"/>
      <c r="CB161" s="231">
        <f t="shared" si="27"/>
        <v>0</v>
      </c>
      <c r="CC161" s="231"/>
      <c r="CD161" s="231"/>
      <c r="CE161" s="231"/>
      <c r="CF161" s="231"/>
      <c r="CG161" s="231"/>
      <c r="CH161" s="231"/>
      <c r="CI161" s="231"/>
      <c r="CJ161" s="231"/>
      <c r="CK161" s="231"/>
      <c r="CL161" s="231"/>
      <c r="CM161" s="231"/>
      <c r="CN161" s="216"/>
      <c r="CO161" s="231">
        <f t="shared" si="28"/>
        <v>2.8985507246376812</v>
      </c>
      <c r="CP161" s="231"/>
      <c r="CQ161" s="231"/>
      <c r="CR161" s="231"/>
      <c r="CS161" s="231"/>
      <c r="CT161" s="231"/>
      <c r="CU161" s="231"/>
      <c r="CV161" s="231"/>
      <c r="CW161" s="231"/>
      <c r="CX161" s="231"/>
      <c r="CY161" s="231"/>
      <c r="CZ161" s="231"/>
      <c r="DA161" s="216"/>
      <c r="DB161" s="231">
        <f t="shared" si="29"/>
        <v>11.320754716981133</v>
      </c>
      <c r="DC161" s="231"/>
      <c r="DD161" s="231"/>
      <c r="DE161" s="231"/>
      <c r="DF161" s="231"/>
      <c r="DG161" s="231"/>
      <c r="DH161" s="231"/>
      <c r="DI161" s="231"/>
      <c r="DJ161" s="231"/>
      <c r="DK161" s="231"/>
      <c r="DL161" s="231"/>
      <c r="DM161" s="231"/>
      <c r="DN161" s="216"/>
      <c r="DO161" s="231">
        <f t="shared" si="30"/>
        <v>28.07017543859649</v>
      </c>
      <c r="DP161" s="231"/>
      <c r="DQ161" s="231"/>
      <c r="DR161" s="231"/>
      <c r="DS161" s="231"/>
      <c r="DT161" s="231"/>
      <c r="DU161" s="231"/>
      <c r="DV161" s="231"/>
      <c r="DW161" s="231"/>
      <c r="DX161" s="231"/>
      <c r="DY161" s="231"/>
      <c r="DZ161" s="231"/>
      <c r="EA161" s="216"/>
      <c r="EB161" s="231">
        <f t="shared" si="31"/>
        <v>29.906542056074763</v>
      </c>
      <c r="EC161" s="231"/>
      <c r="ED161" s="231"/>
      <c r="EE161" s="231"/>
      <c r="EF161" s="231"/>
      <c r="EG161" s="231"/>
      <c r="EH161" s="231"/>
      <c r="EI161" s="231"/>
      <c r="EJ161" s="231"/>
      <c r="EK161" s="231"/>
      <c r="EL161" s="231"/>
      <c r="EM161" s="231"/>
      <c r="EN161" s="133"/>
      <c r="EO161" s="133"/>
      <c r="EP161" s="133"/>
      <c r="EQ161" s="133"/>
      <c r="ER161" s="133"/>
      <c r="ES161" s="133"/>
      <c r="ET161" s="133"/>
      <c r="EU161" s="133"/>
      <c r="EV161" s="133"/>
      <c r="EW161" s="133"/>
      <c r="EX161" s="133"/>
      <c r="EY161" s="133"/>
      <c r="EZ161" s="133"/>
      <c r="FA161" s="133"/>
      <c r="FB161" s="133"/>
      <c r="FC161" s="133"/>
      <c r="FD161" s="133"/>
      <c r="FE161" s="133"/>
      <c r="FF161" s="133"/>
      <c r="FG161" s="133"/>
      <c r="FH161" s="133"/>
      <c r="FI161" s="133"/>
      <c r="FJ161" s="133"/>
      <c r="FK161" s="133"/>
      <c r="FL161" s="133"/>
      <c r="FM161" s="133"/>
      <c r="FN161" s="133"/>
      <c r="FO161" s="133"/>
      <c r="FP161" s="133"/>
      <c r="FQ161" s="133"/>
      <c r="FR161" s="133"/>
      <c r="FS161" s="133"/>
      <c r="FT161" s="133"/>
      <c r="FU161" s="133"/>
      <c r="FV161" s="133"/>
      <c r="FW161" s="133"/>
      <c r="FX161" s="133"/>
      <c r="FY161" s="133"/>
      <c r="FZ161" s="133"/>
      <c r="GA161" s="133"/>
      <c r="GB161" s="133"/>
      <c r="GC161" s="133"/>
      <c r="GD161" s="133"/>
      <c r="GE161" s="133"/>
      <c r="GF161" s="133"/>
      <c r="GG161" s="133"/>
      <c r="GH161" s="133"/>
      <c r="GI161" s="133"/>
      <c r="GJ161" s="133"/>
      <c r="GK161" s="133"/>
      <c r="GL161" s="133"/>
      <c r="GM161" s="133"/>
      <c r="GN161" s="133"/>
      <c r="GO161" s="133"/>
      <c r="GP161" s="133"/>
      <c r="GQ161" s="133"/>
      <c r="GR161" s="133"/>
      <c r="GS161" s="133"/>
      <c r="GT161" s="133"/>
      <c r="GU161" s="133"/>
      <c r="GV161" s="133"/>
      <c r="GW161" s="133"/>
      <c r="GX161" s="133"/>
      <c r="GY161" s="133"/>
      <c r="GZ161" s="133"/>
      <c r="HA161" s="133"/>
      <c r="HB161" s="133"/>
      <c r="HC161" s="133"/>
      <c r="HD161" s="133"/>
      <c r="HE161" s="133"/>
      <c r="HF161" s="133"/>
      <c r="HG161" s="133"/>
      <c r="HH161" s="133"/>
      <c r="HI161" s="133"/>
      <c r="HJ161" s="133"/>
      <c r="HK161" s="133"/>
      <c r="HL161" s="133"/>
      <c r="HM161" s="133"/>
      <c r="HN161" s="133"/>
      <c r="HO161" s="133"/>
      <c r="HP161" s="133"/>
      <c r="HQ161" s="133"/>
      <c r="HR161" s="133"/>
      <c r="HS161" s="133"/>
      <c r="HT161" s="133"/>
      <c r="HU161" s="133"/>
      <c r="HV161" s="133"/>
      <c r="HW161" s="133"/>
      <c r="HX161" s="133"/>
      <c r="HY161" s="133"/>
      <c r="HZ161" s="133"/>
      <c r="IA161" s="133"/>
      <c r="IB161" s="133"/>
      <c r="IC161" s="133"/>
      <c r="ID161" s="133"/>
      <c r="IE161" s="133"/>
      <c r="IF161" s="133"/>
      <c r="IG161" s="133"/>
      <c r="IH161" s="133"/>
      <c r="II161" s="133"/>
      <c r="IJ161" s="133"/>
      <c r="IK161" s="133"/>
      <c r="IL161" s="133"/>
      <c r="IM161" s="133"/>
      <c r="IN161" s="133"/>
      <c r="IO161" s="133"/>
      <c r="IP161" s="133"/>
      <c r="IQ161" s="133"/>
      <c r="IR161" s="133"/>
      <c r="IS161" s="133"/>
      <c r="IT161" s="133"/>
      <c r="IU161" s="133"/>
      <c r="IV161" s="133"/>
    </row>
    <row r="162" spans="1:256" s="214" customFormat="1" ht="9.75">
      <c r="A162" s="133">
        <v>7</v>
      </c>
      <c r="B162" s="231">
        <f t="shared" si="21"/>
        <v>0</v>
      </c>
      <c r="C162" s="231"/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16"/>
      <c r="O162" s="231">
        <f t="shared" si="22"/>
        <v>0</v>
      </c>
      <c r="P162" s="231"/>
      <c r="Q162" s="231"/>
      <c r="R162" s="231"/>
      <c r="S162" s="231"/>
      <c r="T162" s="231"/>
      <c r="U162" s="231"/>
      <c r="V162" s="231"/>
      <c r="W162" s="231"/>
      <c r="X162" s="231"/>
      <c r="Y162" s="231"/>
      <c r="Z162" s="231"/>
      <c r="AA162" s="216"/>
      <c r="AB162" s="231">
        <f t="shared" si="23"/>
        <v>0</v>
      </c>
      <c r="AC162" s="231"/>
      <c r="AD162" s="231"/>
      <c r="AE162" s="231"/>
      <c r="AF162" s="231"/>
      <c r="AG162" s="231"/>
      <c r="AH162" s="231"/>
      <c r="AI162" s="231"/>
      <c r="AJ162" s="231"/>
      <c r="AK162" s="231"/>
      <c r="AL162" s="231"/>
      <c r="AM162" s="231"/>
      <c r="AN162" s="216"/>
      <c r="AO162" s="231">
        <f t="shared" si="24"/>
        <v>0</v>
      </c>
      <c r="AP162" s="231"/>
      <c r="AQ162" s="231"/>
      <c r="AR162" s="231"/>
      <c r="AS162" s="231"/>
      <c r="AT162" s="231"/>
      <c r="AU162" s="231"/>
      <c r="AV162" s="231"/>
      <c r="AW162" s="231"/>
      <c r="AX162" s="231"/>
      <c r="AY162" s="231"/>
      <c r="AZ162" s="231"/>
      <c r="BA162" s="216"/>
      <c r="BB162" s="231">
        <f t="shared" si="25"/>
        <v>0</v>
      </c>
      <c r="BC162" s="231"/>
      <c r="BD162" s="231"/>
      <c r="BE162" s="231"/>
      <c r="BF162" s="231"/>
      <c r="BG162" s="231"/>
      <c r="BH162" s="231"/>
      <c r="BI162" s="231"/>
      <c r="BJ162" s="231"/>
      <c r="BK162" s="231"/>
      <c r="BL162" s="231"/>
      <c r="BM162" s="231"/>
      <c r="BN162" s="216"/>
      <c r="BO162" s="231">
        <f t="shared" si="26"/>
        <v>0</v>
      </c>
      <c r="BP162" s="231"/>
      <c r="BQ162" s="231"/>
      <c r="BR162" s="231"/>
      <c r="BS162" s="231"/>
      <c r="BT162" s="231"/>
      <c r="BU162" s="231"/>
      <c r="BV162" s="231"/>
      <c r="BW162" s="231"/>
      <c r="BX162" s="231"/>
      <c r="BY162" s="231"/>
      <c r="BZ162" s="231"/>
      <c r="CA162" s="216"/>
      <c r="CB162" s="231">
        <f t="shared" si="27"/>
        <v>6.8181818181818175</v>
      </c>
      <c r="CC162" s="231"/>
      <c r="CD162" s="231"/>
      <c r="CE162" s="231"/>
      <c r="CF162" s="231"/>
      <c r="CG162" s="231"/>
      <c r="CH162" s="231"/>
      <c r="CI162" s="231"/>
      <c r="CJ162" s="231"/>
      <c r="CK162" s="231"/>
      <c r="CL162" s="231"/>
      <c r="CM162" s="231"/>
      <c r="CN162" s="216"/>
      <c r="CO162" s="231">
        <f t="shared" si="28"/>
        <v>26.086956521739129</v>
      </c>
      <c r="CP162" s="231"/>
      <c r="CQ162" s="231"/>
      <c r="CR162" s="231"/>
      <c r="CS162" s="231"/>
      <c r="CT162" s="231"/>
      <c r="CU162" s="231"/>
      <c r="CV162" s="231"/>
      <c r="CW162" s="231"/>
      <c r="CX162" s="231"/>
      <c r="CY162" s="231"/>
      <c r="CZ162" s="231"/>
      <c r="DA162" s="216"/>
      <c r="DB162" s="231">
        <f t="shared" si="29"/>
        <v>17.924528301886792</v>
      </c>
      <c r="DC162" s="231"/>
      <c r="DD162" s="231"/>
      <c r="DE162" s="231"/>
      <c r="DF162" s="231"/>
      <c r="DG162" s="231"/>
      <c r="DH162" s="231"/>
      <c r="DI162" s="231"/>
      <c r="DJ162" s="231"/>
      <c r="DK162" s="231"/>
      <c r="DL162" s="231"/>
      <c r="DM162" s="231"/>
      <c r="DN162" s="216"/>
      <c r="DO162" s="231">
        <f t="shared" si="30"/>
        <v>38.596491228070171</v>
      </c>
      <c r="DP162" s="231"/>
      <c r="DQ162" s="231"/>
      <c r="DR162" s="231"/>
      <c r="DS162" s="231"/>
      <c r="DT162" s="231"/>
      <c r="DU162" s="231"/>
      <c r="DV162" s="231"/>
      <c r="DW162" s="231"/>
      <c r="DX162" s="231"/>
      <c r="DY162" s="231"/>
      <c r="DZ162" s="231"/>
      <c r="EA162" s="216"/>
      <c r="EB162" s="231">
        <f t="shared" si="31"/>
        <v>30.841121495327101</v>
      </c>
      <c r="EC162" s="231"/>
      <c r="ED162" s="231"/>
      <c r="EE162" s="231"/>
      <c r="EF162" s="231"/>
      <c r="EG162" s="231"/>
      <c r="EH162" s="231"/>
      <c r="EI162" s="231"/>
      <c r="EJ162" s="231"/>
      <c r="EK162" s="231"/>
      <c r="EL162" s="231"/>
      <c r="EM162" s="231"/>
      <c r="EN162" s="133"/>
      <c r="EO162" s="133"/>
      <c r="EP162" s="133"/>
      <c r="EQ162" s="133"/>
      <c r="ER162" s="133"/>
      <c r="ES162" s="133"/>
      <c r="ET162" s="133"/>
      <c r="EU162" s="133"/>
      <c r="EV162" s="133"/>
      <c r="EW162" s="133"/>
      <c r="EX162" s="133"/>
      <c r="EY162" s="133"/>
      <c r="EZ162" s="133"/>
      <c r="FA162" s="133"/>
      <c r="FB162" s="133"/>
      <c r="FC162" s="133"/>
      <c r="FD162" s="133"/>
      <c r="FE162" s="133"/>
      <c r="FF162" s="133"/>
      <c r="FG162" s="133"/>
      <c r="FH162" s="133"/>
      <c r="FI162" s="133"/>
      <c r="FJ162" s="133"/>
      <c r="FK162" s="133"/>
      <c r="FL162" s="133"/>
      <c r="FM162" s="133"/>
      <c r="FN162" s="133"/>
      <c r="FO162" s="133"/>
      <c r="FP162" s="133"/>
      <c r="FQ162" s="133"/>
      <c r="FR162" s="133"/>
      <c r="FS162" s="133"/>
      <c r="FT162" s="133"/>
      <c r="FU162" s="133"/>
      <c r="FV162" s="133"/>
      <c r="FW162" s="133"/>
      <c r="FX162" s="133"/>
      <c r="FY162" s="133"/>
      <c r="FZ162" s="133"/>
      <c r="GA162" s="133"/>
      <c r="GB162" s="133"/>
      <c r="GC162" s="133"/>
      <c r="GD162" s="133"/>
      <c r="GE162" s="133"/>
      <c r="GF162" s="133"/>
      <c r="GG162" s="133"/>
      <c r="GH162" s="133"/>
      <c r="GI162" s="133"/>
      <c r="GJ162" s="133"/>
      <c r="GK162" s="133"/>
      <c r="GL162" s="133"/>
      <c r="GM162" s="133"/>
      <c r="GN162" s="133"/>
      <c r="GO162" s="133"/>
      <c r="GP162" s="133"/>
      <c r="GQ162" s="133"/>
      <c r="GR162" s="133"/>
      <c r="GS162" s="133"/>
      <c r="GT162" s="133"/>
      <c r="GU162" s="133"/>
      <c r="GV162" s="133"/>
      <c r="GW162" s="133"/>
      <c r="GX162" s="133"/>
      <c r="GY162" s="133"/>
      <c r="GZ162" s="133"/>
      <c r="HA162" s="133"/>
      <c r="HB162" s="133"/>
      <c r="HC162" s="133"/>
      <c r="HD162" s="133"/>
      <c r="HE162" s="133"/>
      <c r="HF162" s="133"/>
      <c r="HG162" s="133"/>
      <c r="HH162" s="133"/>
      <c r="HI162" s="133"/>
      <c r="HJ162" s="133"/>
      <c r="HK162" s="133"/>
      <c r="HL162" s="133"/>
      <c r="HM162" s="133"/>
      <c r="HN162" s="133"/>
      <c r="HO162" s="133"/>
      <c r="HP162" s="133"/>
      <c r="HQ162" s="133"/>
      <c r="HR162" s="133"/>
      <c r="HS162" s="133"/>
      <c r="HT162" s="133"/>
      <c r="HU162" s="133"/>
      <c r="HV162" s="133"/>
      <c r="HW162" s="133"/>
      <c r="HX162" s="133"/>
      <c r="HY162" s="133"/>
      <c r="HZ162" s="133"/>
      <c r="IA162" s="133"/>
      <c r="IB162" s="133"/>
      <c r="IC162" s="133"/>
      <c r="ID162" s="133"/>
      <c r="IE162" s="133"/>
      <c r="IF162" s="133"/>
      <c r="IG162" s="133"/>
      <c r="IH162" s="133"/>
      <c r="II162" s="133"/>
      <c r="IJ162" s="133"/>
      <c r="IK162" s="133"/>
      <c r="IL162" s="133"/>
      <c r="IM162" s="133"/>
      <c r="IN162" s="133"/>
      <c r="IO162" s="133"/>
      <c r="IP162" s="133"/>
      <c r="IQ162" s="133"/>
      <c r="IR162" s="133"/>
      <c r="IS162" s="133"/>
      <c r="IT162" s="133"/>
      <c r="IU162" s="133"/>
      <c r="IV162" s="133"/>
    </row>
    <row r="163" spans="1:256" s="214" customFormat="1" ht="9.75">
      <c r="A163" s="133">
        <v>6</v>
      </c>
      <c r="B163" s="231">
        <f t="shared" si="21"/>
        <v>0</v>
      </c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1"/>
      <c r="N163" s="216"/>
      <c r="O163" s="231">
        <f t="shared" si="22"/>
        <v>0</v>
      </c>
      <c r="P163" s="231"/>
      <c r="Q163" s="231"/>
      <c r="R163" s="231"/>
      <c r="S163" s="231"/>
      <c r="T163" s="231"/>
      <c r="U163" s="231"/>
      <c r="V163" s="231"/>
      <c r="W163" s="231"/>
      <c r="X163" s="231"/>
      <c r="Y163" s="231"/>
      <c r="Z163" s="231"/>
      <c r="AA163" s="216"/>
      <c r="AB163" s="231">
        <f t="shared" si="23"/>
        <v>0</v>
      </c>
      <c r="AC163" s="231"/>
      <c r="AD163" s="231"/>
      <c r="AE163" s="231"/>
      <c r="AF163" s="231"/>
      <c r="AG163" s="231"/>
      <c r="AH163" s="231"/>
      <c r="AI163" s="231"/>
      <c r="AJ163" s="231"/>
      <c r="AK163" s="231"/>
      <c r="AL163" s="231"/>
      <c r="AM163" s="231"/>
      <c r="AN163" s="216"/>
      <c r="AO163" s="231">
        <f t="shared" si="24"/>
        <v>2.6315789473684208</v>
      </c>
      <c r="AP163" s="231"/>
      <c r="AQ163" s="231"/>
      <c r="AR163" s="231"/>
      <c r="AS163" s="231"/>
      <c r="AT163" s="231"/>
      <c r="AU163" s="231"/>
      <c r="AV163" s="231"/>
      <c r="AW163" s="231"/>
      <c r="AX163" s="231"/>
      <c r="AY163" s="231"/>
      <c r="AZ163" s="231"/>
      <c r="BA163" s="216"/>
      <c r="BB163" s="231">
        <f t="shared" si="25"/>
        <v>30.76923076923077</v>
      </c>
      <c r="BC163" s="231"/>
      <c r="BD163" s="231"/>
      <c r="BE163" s="231"/>
      <c r="BF163" s="231"/>
      <c r="BG163" s="231"/>
      <c r="BH163" s="231"/>
      <c r="BI163" s="231"/>
      <c r="BJ163" s="231"/>
      <c r="BK163" s="231"/>
      <c r="BL163" s="231"/>
      <c r="BM163" s="231"/>
      <c r="BN163" s="216"/>
      <c r="BO163" s="231">
        <f t="shared" si="26"/>
        <v>69.047619047619051</v>
      </c>
      <c r="BP163" s="231"/>
      <c r="BQ163" s="231"/>
      <c r="BR163" s="231"/>
      <c r="BS163" s="231"/>
      <c r="BT163" s="231"/>
      <c r="BU163" s="231"/>
      <c r="BV163" s="231"/>
      <c r="BW163" s="231"/>
      <c r="BX163" s="231"/>
      <c r="BY163" s="231"/>
      <c r="BZ163" s="231"/>
      <c r="CA163" s="216"/>
      <c r="CB163" s="231">
        <f t="shared" si="27"/>
        <v>54.54545454545454</v>
      </c>
      <c r="CC163" s="231"/>
      <c r="CD163" s="231"/>
      <c r="CE163" s="231"/>
      <c r="CF163" s="231"/>
      <c r="CG163" s="231"/>
      <c r="CH163" s="231"/>
      <c r="CI163" s="231"/>
      <c r="CJ163" s="231"/>
      <c r="CK163" s="231"/>
      <c r="CL163" s="231"/>
      <c r="CM163" s="231"/>
      <c r="CN163" s="216"/>
      <c r="CO163" s="231">
        <f t="shared" si="28"/>
        <v>53.623188405797109</v>
      </c>
      <c r="CP163" s="231"/>
      <c r="CQ163" s="231"/>
      <c r="CR163" s="231"/>
      <c r="CS163" s="231"/>
      <c r="CT163" s="231"/>
      <c r="CU163" s="231"/>
      <c r="CV163" s="231"/>
      <c r="CW163" s="231"/>
      <c r="CX163" s="231"/>
      <c r="CY163" s="231"/>
      <c r="CZ163" s="231"/>
      <c r="DA163" s="216"/>
      <c r="DB163" s="231">
        <f t="shared" si="29"/>
        <v>69.811320754716974</v>
      </c>
      <c r="DC163" s="231"/>
      <c r="DD163" s="231"/>
      <c r="DE163" s="231"/>
      <c r="DF163" s="231"/>
      <c r="DG163" s="231"/>
      <c r="DH163" s="231"/>
      <c r="DI163" s="231"/>
      <c r="DJ163" s="231"/>
      <c r="DK163" s="231"/>
      <c r="DL163" s="231"/>
      <c r="DM163" s="231"/>
      <c r="DN163" s="216"/>
      <c r="DO163" s="231">
        <f t="shared" si="30"/>
        <v>31.578947368421051</v>
      </c>
      <c r="DP163" s="231"/>
      <c r="DQ163" s="231"/>
      <c r="DR163" s="231"/>
      <c r="DS163" s="231"/>
      <c r="DT163" s="231"/>
      <c r="DU163" s="231"/>
      <c r="DV163" s="231"/>
      <c r="DW163" s="231"/>
      <c r="DX163" s="231"/>
      <c r="DY163" s="231"/>
      <c r="DZ163" s="231"/>
      <c r="EA163" s="216"/>
      <c r="EB163" s="231">
        <f t="shared" si="31"/>
        <v>1.8691588785046727</v>
      </c>
      <c r="EC163" s="231"/>
      <c r="ED163" s="231"/>
      <c r="EE163" s="231"/>
      <c r="EF163" s="231"/>
      <c r="EG163" s="231"/>
      <c r="EH163" s="231"/>
      <c r="EI163" s="231"/>
      <c r="EJ163" s="231"/>
      <c r="EK163" s="231"/>
      <c r="EL163" s="231"/>
      <c r="EM163" s="231"/>
      <c r="EN163" s="133"/>
      <c r="EO163" s="133"/>
      <c r="EP163" s="133"/>
      <c r="EQ163" s="133"/>
      <c r="ER163" s="133"/>
      <c r="ES163" s="133"/>
      <c r="ET163" s="133"/>
      <c r="EU163" s="133"/>
      <c r="EV163" s="133"/>
      <c r="EW163" s="133"/>
      <c r="EX163" s="133"/>
      <c r="EY163" s="133"/>
      <c r="EZ163" s="133"/>
      <c r="FA163" s="133"/>
      <c r="FB163" s="133"/>
      <c r="FC163" s="133"/>
      <c r="FD163" s="133"/>
      <c r="FE163" s="133"/>
      <c r="FF163" s="133"/>
      <c r="FG163" s="133"/>
      <c r="FH163" s="133"/>
      <c r="FI163" s="133"/>
      <c r="FJ163" s="133"/>
      <c r="FK163" s="133"/>
      <c r="FL163" s="133"/>
      <c r="FM163" s="133"/>
      <c r="FN163" s="133"/>
      <c r="FO163" s="133"/>
      <c r="FP163" s="133"/>
      <c r="FQ163" s="133"/>
      <c r="FR163" s="133"/>
      <c r="FS163" s="133"/>
      <c r="FT163" s="133"/>
      <c r="FU163" s="133"/>
      <c r="FV163" s="133"/>
      <c r="FW163" s="133"/>
      <c r="FX163" s="133"/>
      <c r="FY163" s="133"/>
      <c r="FZ163" s="133"/>
      <c r="GA163" s="133"/>
      <c r="GB163" s="133"/>
      <c r="GC163" s="133"/>
      <c r="GD163" s="133"/>
      <c r="GE163" s="133"/>
      <c r="GF163" s="133"/>
      <c r="GG163" s="133"/>
      <c r="GH163" s="133"/>
      <c r="GI163" s="133"/>
      <c r="GJ163" s="133"/>
      <c r="GK163" s="133"/>
      <c r="GL163" s="133"/>
      <c r="GM163" s="133"/>
      <c r="GN163" s="133"/>
      <c r="GO163" s="133"/>
      <c r="GP163" s="133"/>
      <c r="GQ163" s="133"/>
      <c r="GR163" s="133"/>
      <c r="GS163" s="133"/>
      <c r="GT163" s="133"/>
      <c r="GU163" s="133"/>
      <c r="GV163" s="133"/>
      <c r="GW163" s="133"/>
      <c r="GX163" s="133"/>
      <c r="GY163" s="133"/>
      <c r="GZ163" s="133"/>
      <c r="HA163" s="133"/>
      <c r="HB163" s="133"/>
      <c r="HC163" s="133"/>
      <c r="HD163" s="133"/>
      <c r="HE163" s="133"/>
      <c r="HF163" s="133"/>
      <c r="HG163" s="133"/>
      <c r="HH163" s="133"/>
      <c r="HI163" s="133"/>
      <c r="HJ163" s="133"/>
      <c r="HK163" s="133"/>
      <c r="HL163" s="133"/>
      <c r="HM163" s="133"/>
      <c r="HN163" s="133"/>
      <c r="HO163" s="133"/>
      <c r="HP163" s="133"/>
      <c r="HQ163" s="133"/>
      <c r="HR163" s="133"/>
      <c r="HS163" s="133"/>
      <c r="HT163" s="133"/>
      <c r="HU163" s="133"/>
      <c r="HV163" s="133"/>
      <c r="HW163" s="133"/>
      <c r="HX163" s="133"/>
      <c r="HY163" s="133"/>
      <c r="HZ163" s="133"/>
      <c r="IA163" s="133"/>
      <c r="IB163" s="133"/>
      <c r="IC163" s="133"/>
      <c r="ID163" s="133"/>
      <c r="IE163" s="133"/>
      <c r="IF163" s="133"/>
      <c r="IG163" s="133"/>
      <c r="IH163" s="133"/>
      <c r="II163" s="133"/>
      <c r="IJ163" s="133"/>
      <c r="IK163" s="133"/>
      <c r="IL163" s="133"/>
      <c r="IM163" s="133"/>
      <c r="IN163" s="133"/>
      <c r="IO163" s="133"/>
      <c r="IP163" s="133"/>
      <c r="IQ163" s="133"/>
      <c r="IR163" s="133"/>
      <c r="IS163" s="133"/>
      <c r="IT163" s="133"/>
      <c r="IU163" s="133"/>
      <c r="IV163" s="133"/>
    </row>
    <row r="164" spans="1:256" s="214" customFormat="1" ht="9.75">
      <c r="A164" s="133">
        <v>5</v>
      </c>
      <c r="B164" s="231">
        <f t="shared" si="21"/>
        <v>0</v>
      </c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1"/>
      <c r="N164" s="216"/>
      <c r="O164" s="231">
        <f t="shared" si="22"/>
        <v>0</v>
      </c>
      <c r="P164" s="231"/>
      <c r="Q164" s="231"/>
      <c r="R164" s="231"/>
      <c r="S164" s="231"/>
      <c r="T164" s="231"/>
      <c r="U164" s="231"/>
      <c r="V164" s="231"/>
      <c r="W164" s="231"/>
      <c r="X164" s="231"/>
      <c r="Y164" s="231"/>
      <c r="Z164" s="231"/>
      <c r="AA164" s="216"/>
      <c r="AB164" s="231">
        <f t="shared" si="23"/>
        <v>24.324324324324326</v>
      </c>
      <c r="AC164" s="231"/>
      <c r="AD164" s="231"/>
      <c r="AE164" s="231"/>
      <c r="AF164" s="231"/>
      <c r="AG164" s="231"/>
      <c r="AH164" s="231"/>
      <c r="AI164" s="231"/>
      <c r="AJ164" s="231"/>
      <c r="AK164" s="231"/>
      <c r="AL164" s="231"/>
      <c r="AM164" s="231"/>
      <c r="AN164" s="216"/>
      <c r="AO164" s="231">
        <f t="shared" si="24"/>
        <v>50</v>
      </c>
      <c r="AP164" s="231"/>
      <c r="AQ164" s="231"/>
      <c r="AR164" s="231"/>
      <c r="AS164" s="231"/>
      <c r="AT164" s="231"/>
      <c r="AU164" s="231"/>
      <c r="AV164" s="231"/>
      <c r="AW164" s="231"/>
      <c r="AX164" s="231"/>
      <c r="AY164" s="231"/>
      <c r="AZ164" s="231"/>
      <c r="BA164" s="216"/>
      <c r="BB164" s="231">
        <f t="shared" si="25"/>
        <v>40.384615384615387</v>
      </c>
      <c r="BC164" s="231"/>
      <c r="BD164" s="231"/>
      <c r="BE164" s="231"/>
      <c r="BF164" s="231"/>
      <c r="BG164" s="231"/>
      <c r="BH164" s="231"/>
      <c r="BI164" s="231"/>
      <c r="BJ164" s="231"/>
      <c r="BK164" s="231"/>
      <c r="BL164" s="231"/>
      <c r="BM164" s="231"/>
      <c r="BN164" s="216"/>
      <c r="BO164" s="231">
        <f t="shared" si="26"/>
        <v>19.047619047619047</v>
      </c>
      <c r="BP164" s="231"/>
      <c r="BQ164" s="231"/>
      <c r="BR164" s="231"/>
      <c r="BS164" s="231"/>
      <c r="BT164" s="231"/>
      <c r="BU164" s="231"/>
      <c r="BV164" s="231"/>
      <c r="BW164" s="231"/>
      <c r="BX164" s="231"/>
      <c r="BY164" s="231"/>
      <c r="BZ164" s="231"/>
      <c r="CA164" s="216"/>
      <c r="CB164" s="231">
        <f t="shared" si="27"/>
        <v>38.636363636363633</v>
      </c>
      <c r="CC164" s="231"/>
      <c r="CD164" s="231"/>
      <c r="CE164" s="231"/>
      <c r="CF164" s="231"/>
      <c r="CG164" s="231"/>
      <c r="CH164" s="231"/>
      <c r="CI164" s="231"/>
      <c r="CJ164" s="231"/>
      <c r="CK164" s="231"/>
      <c r="CL164" s="231"/>
      <c r="CM164" s="231"/>
      <c r="CN164" s="216"/>
      <c r="CO164" s="231">
        <f t="shared" si="28"/>
        <v>17.391304347826086</v>
      </c>
      <c r="CP164" s="231"/>
      <c r="CQ164" s="231"/>
      <c r="CR164" s="231"/>
      <c r="CS164" s="231"/>
      <c r="CT164" s="231"/>
      <c r="CU164" s="231"/>
      <c r="CV164" s="231"/>
      <c r="CW164" s="231"/>
      <c r="CX164" s="231"/>
      <c r="CY164" s="231"/>
      <c r="CZ164" s="231"/>
      <c r="DA164" s="216"/>
      <c r="DB164" s="231">
        <f t="shared" si="29"/>
        <v>0.94339622641509435</v>
      </c>
      <c r="DC164" s="231"/>
      <c r="DD164" s="231"/>
      <c r="DE164" s="231"/>
      <c r="DF164" s="231"/>
      <c r="DG164" s="231"/>
      <c r="DH164" s="231"/>
      <c r="DI164" s="231"/>
      <c r="DJ164" s="231"/>
      <c r="DK164" s="231"/>
      <c r="DL164" s="231"/>
      <c r="DM164" s="231"/>
      <c r="DN164" s="216"/>
      <c r="DO164" s="231">
        <f t="shared" si="30"/>
        <v>0</v>
      </c>
      <c r="DP164" s="231"/>
      <c r="DQ164" s="231"/>
      <c r="DR164" s="231"/>
      <c r="DS164" s="231"/>
      <c r="DT164" s="231"/>
      <c r="DU164" s="231"/>
      <c r="DV164" s="231"/>
      <c r="DW164" s="231"/>
      <c r="DX164" s="231"/>
      <c r="DY164" s="231"/>
      <c r="DZ164" s="231"/>
      <c r="EA164" s="216"/>
      <c r="EB164" s="231">
        <f t="shared" si="31"/>
        <v>0</v>
      </c>
      <c r="EC164" s="231"/>
      <c r="ED164" s="231"/>
      <c r="EE164" s="231"/>
      <c r="EF164" s="231"/>
      <c r="EG164" s="231"/>
      <c r="EH164" s="231"/>
      <c r="EI164" s="231"/>
      <c r="EJ164" s="231"/>
      <c r="EK164" s="231"/>
      <c r="EL164" s="231"/>
      <c r="EM164" s="231"/>
      <c r="EN164" s="133"/>
      <c r="EO164" s="133"/>
      <c r="EP164" s="133"/>
      <c r="EQ164" s="133"/>
      <c r="ER164" s="133"/>
      <c r="ES164" s="133"/>
      <c r="ET164" s="133"/>
      <c r="EU164" s="133"/>
      <c r="EV164" s="133"/>
      <c r="EW164" s="133"/>
      <c r="EX164" s="133"/>
      <c r="EY164" s="133"/>
      <c r="EZ164" s="133"/>
      <c r="FA164" s="133"/>
      <c r="FB164" s="133"/>
      <c r="FC164" s="133"/>
      <c r="FD164" s="133"/>
      <c r="FE164" s="133"/>
      <c r="FF164" s="133"/>
      <c r="FG164" s="133"/>
      <c r="FH164" s="133"/>
      <c r="FI164" s="133"/>
      <c r="FJ164" s="133"/>
      <c r="FK164" s="133"/>
      <c r="FL164" s="133"/>
      <c r="FM164" s="133"/>
      <c r="FN164" s="133"/>
      <c r="FO164" s="133"/>
      <c r="FP164" s="133"/>
      <c r="FQ164" s="133"/>
      <c r="FR164" s="133"/>
      <c r="FS164" s="133"/>
      <c r="FT164" s="133"/>
      <c r="FU164" s="133"/>
      <c r="FV164" s="133"/>
      <c r="FW164" s="133"/>
      <c r="FX164" s="133"/>
      <c r="FY164" s="133"/>
      <c r="FZ164" s="133"/>
      <c r="GA164" s="133"/>
      <c r="GB164" s="133"/>
      <c r="GC164" s="133"/>
      <c r="GD164" s="133"/>
      <c r="GE164" s="133"/>
      <c r="GF164" s="133"/>
      <c r="GG164" s="133"/>
      <c r="GH164" s="133"/>
      <c r="GI164" s="133"/>
      <c r="GJ164" s="133"/>
      <c r="GK164" s="133"/>
      <c r="GL164" s="133"/>
      <c r="GM164" s="133"/>
      <c r="GN164" s="133"/>
      <c r="GO164" s="133"/>
      <c r="GP164" s="133"/>
      <c r="GQ164" s="133"/>
      <c r="GR164" s="133"/>
      <c r="GS164" s="133"/>
      <c r="GT164" s="133"/>
      <c r="GU164" s="133"/>
      <c r="GV164" s="133"/>
      <c r="GW164" s="133"/>
      <c r="GX164" s="133"/>
      <c r="GY164" s="133"/>
      <c r="GZ164" s="133"/>
      <c r="HA164" s="133"/>
      <c r="HB164" s="133"/>
      <c r="HC164" s="133"/>
      <c r="HD164" s="133"/>
      <c r="HE164" s="133"/>
      <c r="HF164" s="133"/>
      <c r="HG164" s="133"/>
      <c r="HH164" s="133"/>
      <c r="HI164" s="133"/>
      <c r="HJ164" s="133"/>
      <c r="HK164" s="133"/>
      <c r="HL164" s="133"/>
      <c r="HM164" s="133"/>
      <c r="HN164" s="133"/>
      <c r="HO164" s="133"/>
      <c r="HP164" s="133"/>
      <c r="HQ164" s="133"/>
      <c r="HR164" s="133"/>
      <c r="HS164" s="133"/>
      <c r="HT164" s="133"/>
      <c r="HU164" s="133"/>
      <c r="HV164" s="133"/>
      <c r="HW164" s="133"/>
      <c r="HX164" s="133"/>
      <c r="HY164" s="133"/>
      <c r="HZ164" s="133"/>
      <c r="IA164" s="133"/>
      <c r="IB164" s="133"/>
      <c r="IC164" s="133"/>
      <c r="ID164" s="133"/>
      <c r="IE164" s="133"/>
      <c r="IF164" s="133"/>
      <c r="IG164" s="133"/>
      <c r="IH164" s="133"/>
      <c r="II164" s="133"/>
      <c r="IJ164" s="133"/>
      <c r="IK164" s="133"/>
      <c r="IL164" s="133"/>
      <c r="IM164" s="133"/>
      <c r="IN164" s="133"/>
      <c r="IO164" s="133"/>
      <c r="IP164" s="133"/>
      <c r="IQ164" s="133"/>
      <c r="IR164" s="133"/>
      <c r="IS164" s="133"/>
      <c r="IT164" s="133"/>
      <c r="IU164" s="133"/>
      <c r="IV164" s="133"/>
    </row>
    <row r="165" spans="1:256" s="214" customFormat="1" ht="9.75">
      <c r="A165" s="133">
        <v>4</v>
      </c>
      <c r="B165" s="231">
        <f t="shared" si="21"/>
        <v>18.181818181818183</v>
      </c>
      <c r="C165" s="231"/>
      <c r="D165" s="231"/>
      <c r="E165" s="231"/>
      <c r="F165" s="231"/>
      <c r="G165" s="231"/>
      <c r="H165" s="231"/>
      <c r="I165" s="231"/>
      <c r="J165" s="231"/>
      <c r="K165" s="231"/>
      <c r="L165" s="231"/>
      <c r="M165" s="231"/>
      <c r="N165" s="216"/>
      <c r="O165" s="231">
        <f t="shared" si="22"/>
        <v>50</v>
      </c>
      <c r="P165" s="231"/>
      <c r="Q165" s="231"/>
      <c r="R165" s="231"/>
      <c r="S165" s="231"/>
      <c r="T165" s="231"/>
      <c r="U165" s="231"/>
      <c r="V165" s="231"/>
      <c r="W165" s="231"/>
      <c r="X165" s="231"/>
      <c r="Y165" s="231"/>
      <c r="Z165" s="231"/>
      <c r="AA165" s="216"/>
      <c r="AB165" s="231">
        <f t="shared" si="23"/>
        <v>62.162162162162161</v>
      </c>
      <c r="AC165" s="231"/>
      <c r="AD165" s="231"/>
      <c r="AE165" s="231"/>
      <c r="AF165" s="231"/>
      <c r="AG165" s="231"/>
      <c r="AH165" s="231"/>
      <c r="AI165" s="231"/>
      <c r="AJ165" s="231"/>
      <c r="AK165" s="231"/>
      <c r="AL165" s="231"/>
      <c r="AM165" s="231"/>
      <c r="AN165" s="216"/>
      <c r="AO165" s="231">
        <f t="shared" si="24"/>
        <v>39.473684210526315</v>
      </c>
      <c r="AP165" s="231"/>
      <c r="AQ165" s="231"/>
      <c r="AR165" s="231"/>
      <c r="AS165" s="231"/>
      <c r="AT165" s="231"/>
      <c r="AU165" s="231"/>
      <c r="AV165" s="231"/>
      <c r="AW165" s="231"/>
      <c r="AX165" s="231"/>
      <c r="AY165" s="231"/>
      <c r="AZ165" s="231"/>
      <c r="BA165" s="216"/>
      <c r="BB165" s="231">
        <f t="shared" si="25"/>
        <v>25</v>
      </c>
      <c r="BC165" s="231"/>
      <c r="BD165" s="231"/>
      <c r="BE165" s="231"/>
      <c r="BF165" s="231"/>
      <c r="BG165" s="231"/>
      <c r="BH165" s="231"/>
      <c r="BI165" s="231"/>
      <c r="BJ165" s="231"/>
      <c r="BK165" s="231"/>
      <c r="BL165" s="231"/>
      <c r="BM165" s="231"/>
      <c r="BN165" s="216"/>
      <c r="BO165" s="231">
        <f t="shared" si="26"/>
        <v>11.904761904761903</v>
      </c>
      <c r="BP165" s="231"/>
      <c r="BQ165" s="231"/>
      <c r="BR165" s="231"/>
      <c r="BS165" s="231"/>
      <c r="BT165" s="231"/>
      <c r="BU165" s="231"/>
      <c r="BV165" s="231"/>
      <c r="BW165" s="231"/>
      <c r="BX165" s="231"/>
      <c r="BY165" s="231"/>
      <c r="BZ165" s="231"/>
      <c r="CA165" s="216"/>
      <c r="CB165" s="231">
        <f t="shared" si="27"/>
        <v>0</v>
      </c>
      <c r="CC165" s="231"/>
      <c r="CD165" s="231"/>
      <c r="CE165" s="231"/>
      <c r="CF165" s="231"/>
      <c r="CG165" s="231"/>
      <c r="CH165" s="231"/>
      <c r="CI165" s="231"/>
      <c r="CJ165" s="231"/>
      <c r="CK165" s="231"/>
      <c r="CL165" s="231"/>
      <c r="CM165" s="231"/>
      <c r="CN165" s="216"/>
      <c r="CO165" s="231">
        <f t="shared" si="28"/>
        <v>0</v>
      </c>
      <c r="CP165" s="231"/>
      <c r="CQ165" s="231"/>
      <c r="CR165" s="231"/>
      <c r="CS165" s="231"/>
      <c r="CT165" s="231"/>
      <c r="CU165" s="231"/>
      <c r="CV165" s="231"/>
      <c r="CW165" s="231"/>
      <c r="CX165" s="231"/>
      <c r="CY165" s="231"/>
      <c r="CZ165" s="231"/>
      <c r="DA165" s="216"/>
      <c r="DB165" s="231">
        <f t="shared" si="29"/>
        <v>0</v>
      </c>
      <c r="DC165" s="231"/>
      <c r="DD165" s="231"/>
      <c r="DE165" s="231"/>
      <c r="DF165" s="231"/>
      <c r="DG165" s="231"/>
      <c r="DH165" s="231"/>
      <c r="DI165" s="231"/>
      <c r="DJ165" s="231"/>
      <c r="DK165" s="231"/>
      <c r="DL165" s="231"/>
      <c r="DM165" s="231"/>
      <c r="DN165" s="216"/>
      <c r="DO165" s="231">
        <f t="shared" si="30"/>
        <v>0</v>
      </c>
      <c r="DP165" s="231"/>
      <c r="DQ165" s="231"/>
      <c r="DR165" s="231"/>
      <c r="DS165" s="231"/>
      <c r="DT165" s="231"/>
      <c r="DU165" s="231"/>
      <c r="DV165" s="231"/>
      <c r="DW165" s="231"/>
      <c r="DX165" s="231"/>
      <c r="DY165" s="231"/>
      <c r="DZ165" s="231"/>
      <c r="EA165" s="216"/>
      <c r="EB165" s="231">
        <f t="shared" si="31"/>
        <v>0</v>
      </c>
      <c r="EC165" s="231"/>
      <c r="ED165" s="231"/>
      <c r="EE165" s="231"/>
      <c r="EF165" s="231"/>
      <c r="EG165" s="231"/>
      <c r="EH165" s="231"/>
      <c r="EI165" s="231"/>
      <c r="EJ165" s="231"/>
      <c r="EK165" s="231"/>
      <c r="EL165" s="231"/>
      <c r="EM165" s="231"/>
      <c r="EN165" s="133"/>
      <c r="EO165" s="133"/>
      <c r="EP165" s="133"/>
      <c r="EQ165" s="133"/>
      <c r="ER165" s="133"/>
      <c r="ES165" s="133"/>
      <c r="ET165" s="133"/>
      <c r="EU165" s="133"/>
      <c r="EV165" s="133"/>
      <c r="EW165" s="133"/>
      <c r="EX165" s="133"/>
      <c r="EY165" s="133"/>
      <c r="EZ165" s="133"/>
      <c r="FA165" s="133"/>
      <c r="FB165" s="133"/>
      <c r="FC165" s="133"/>
      <c r="FD165" s="133"/>
      <c r="FE165" s="133"/>
      <c r="FF165" s="133"/>
      <c r="FG165" s="133"/>
      <c r="FH165" s="133"/>
      <c r="FI165" s="133"/>
      <c r="FJ165" s="133"/>
      <c r="FK165" s="133"/>
      <c r="FL165" s="133"/>
      <c r="FM165" s="133"/>
      <c r="FN165" s="133"/>
      <c r="FO165" s="133"/>
      <c r="FP165" s="133"/>
      <c r="FQ165" s="133"/>
      <c r="FR165" s="133"/>
      <c r="FS165" s="133"/>
      <c r="FT165" s="133"/>
      <c r="FU165" s="133"/>
      <c r="FV165" s="133"/>
      <c r="FW165" s="133"/>
      <c r="FX165" s="133"/>
      <c r="FY165" s="133"/>
      <c r="FZ165" s="133"/>
      <c r="GA165" s="133"/>
      <c r="GB165" s="133"/>
      <c r="GC165" s="133"/>
      <c r="GD165" s="133"/>
      <c r="GE165" s="133"/>
      <c r="GF165" s="133"/>
      <c r="GG165" s="133"/>
      <c r="GH165" s="133"/>
      <c r="GI165" s="133"/>
      <c r="GJ165" s="133"/>
      <c r="GK165" s="133"/>
      <c r="GL165" s="133"/>
      <c r="GM165" s="133"/>
      <c r="GN165" s="133"/>
      <c r="GO165" s="133"/>
      <c r="GP165" s="133"/>
      <c r="GQ165" s="133"/>
      <c r="GR165" s="133"/>
      <c r="GS165" s="133"/>
      <c r="GT165" s="133"/>
      <c r="GU165" s="133"/>
      <c r="GV165" s="133"/>
      <c r="GW165" s="133"/>
      <c r="GX165" s="133"/>
      <c r="GY165" s="133"/>
      <c r="GZ165" s="133"/>
      <c r="HA165" s="133"/>
      <c r="HB165" s="133"/>
      <c r="HC165" s="133"/>
      <c r="HD165" s="133"/>
      <c r="HE165" s="133"/>
      <c r="HF165" s="133"/>
      <c r="HG165" s="133"/>
      <c r="HH165" s="133"/>
      <c r="HI165" s="133"/>
      <c r="HJ165" s="133"/>
      <c r="HK165" s="133"/>
      <c r="HL165" s="133"/>
      <c r="HM165" s="133"/>
      <c r="HN165" s="133"/>
      <c r="HO165" s="133"/>
      <c r="HP165" s="133"/>
      <c r="HQ165" s="133"/>
      <c r="HR165" s="133"/>
      <c r="HS165" s="133"/>
      <c r="HT165" s="133"/>
      <c r="HU165" s="133"/>
      <c r="HV165" s="133"/>
      <c r="HW165" s="133"/>
      <c r="HX165" s="133"/>
      <c r="HY165" s="133"/>
      <c r="HZ165" s="133"/>
      <c r="IA165" s="133"/>
      <c r="IB165" s="133"/>
      <c r="IC165" s="133"/>
      <c r="ID165" s="133"/>
      <c r="IE165" s="133"/>
      <c r="IF165" s="133"/>
      <c r="IG165" s="133"/>
      <c r="IH165" s="133"/>
      <c r="II165" s="133"/>
      <c r="IJ165" s="133"/>
      <c r="IK165" s="133"/>
      <c r="IL165" s="133"/>
      <c r="IM165" s="133"/>
      <c r="IN165" s="133"/>
      <c r="IO165" s="133"/>
      <c r="IP165" s="133"/>
      <c r="IQ165" s="133"/>
      <c r="IR165" s="133"/>
      <c r="IS165" s="133"/>
      <c r="IT165" s="133"/>
      <c r="IU165" s="133"/>
      <c r="IV165" s="133"/>
    </row>
    <row r="166" spans="1:256" s="214" customFormat="1" ht="9.75">
      <c r="A166" s="133">
        <v>3</v>
      </c>
      <c r="B166" s="231">
        <f t="shared" si="21"/>
        <v>45.454545454545453</v>
      </c>
      <c r="C166" s="231"/>
      <c r="D166" s="231"/>
      <c r="E166" s="231"/>
      <c r="F166" s="231"/>
      <c r="G166" s="231"/>
      <c r="H166" s="231"/>
      <c r="I166" s="231"/>
      <c r="J166" s="231"/>
      <c r="K166" s="231"/>
      <c r="L166" s="231"/>
      <c r="M166" s="231"/>
      <c r="N166" s="216"/>
      <c r="O166" s="231">
        <f t="shared" si="22"/>
        <v>50</v>
      </c>
      <c r="P166" s="231"/>
      <c r="Q166" s="231"/>
      <c r="R166" s="231"/>
      <c r="S166" s="231"/>
      <c r="T166" s="231"/>
      <c r="U166" s="231"/>
      <c r="V166" s="231"/>
      <c r="W166" s="231"/>
      <c r="X166" s="231"/>
      <c r="Y166" s="231"/>
      <c r="Z166" s="231"/>
      <c r="AA166" s="216"/>
      <c r="AB166" s="231">
        <f t="shared" si="23"/>
        <v>13.513513513513514</v>
      </c>
      <c r="AC166" s="231"/>
      <c r="AD166" s="231"/>
      <c r="AE166" s="231"/>
      <c r="AF166" s="231"/>
      <c r="AG166" s="231"/>
      <c r="AH166" s="231"/>
      <c r="AI166" s="231"/>
      <c r="AJ166" s="231"/>
      <c r="AK166" s="231"/>
      <c r="AL166" s="231"/>
      <c r="AM166" s="231"/>
      <c r="AN166" s="216"/>
      <c r="AO166" s="231">
        <f t="shared" si="24"/>
        <v>7.8947368421052628</v>
      </c>
      <c r="AP166" s="231"/>
      <c r="AQ166" s="231"/>
      <c r="AR166" s="231"/>
      <c r="AS166" s="231"/>
      <c r="AT166" s="231"/>
      <c r="AU166" s="231"/>
      <c r="AV166" s="231"/>
      <c r="AW166" s="231"/>
      <c r="AX166" s="231"/>
      <c r="AY166" s="231"/>
      <c r="AZ166" s="231"/>
      <c r="BA166" s="216"/>
      <c r="BB166" s="231">
        <f t="shared" si="25"/>
        <v>3.8461538461538463</v>
      </c>
      <c r="BC166" s="231"/>
      <c r="BD166" s="231"/>
      <c r="BE166" s="231"/>
      <c r="BF166" s="231"/>
      <c r="BG166" s="231"/>
      <c r="BH166" s="231"/>
      <c r="BI166" s="231"/>
      <c r="BJ166" s="231"/>
      <c r="BK166" s="231"/>
      <c r="BL166" s="231"/>
      <c r="BM166" s="231"/>
      <c r="BN166" s="216"/>
      <c r="BO166" s="231">
        <f t="shared" si="26"/>
        <v>0</v>
      </c>
      <c r="BP166" s="231"/>
      <c r="BQ166" s="231"/>
      <c r="BR166" s="231"/>
      <c r="BS166" s="231"/>
      <c r="BT166" s="231"/>
      <c r="BU166" s="231"/>
      <c r="BV166" s="231"/>
      <c r="BW166" s="231"/>
      <c r="BX166" s="231"/>
      <c r="BY166" s="231"/>
      <c r="BZ166" s="231"/>
      <c r="CA166" s="216"/>
      <c r="CB166" s="231">
        <f t="shared" si="27"/>
        <v>0</v>
      </c>
      <c r="CC166" s="231"/>
      <c r="CD166" s="231"/>
      <c r="CE166" s="231"/>
      <c r="CF166" s="231"/>
      <c r="CG166" s="231"/>
      <c r="CH166" s="231"/>
      <c r="CI166" s="231"/>
      <c r="CJ166" s="231"/>
      <c r="CK166" s="231"/>
      <c r="CL166" s="231"/>
      <c r="CM166" s="231"/>
      <c r="CN166" s="216"/>
      <c r="CO166" s="231">
        <f t="shared" si="28"/>
        <v>0</v>
      </c>
      <c r="CP166" s="231"/>
      <c r="CQ166" s="231"/>
      <c r="CR166" s="231"/>
      <c r="CS166" s="231"/>
      <c r="CT166" s="231"/>
      <c r="CU166" s="231"/>
      <c r="CV166" s="231"/>
      <c r="CW166" s="231"/>
      <c r="CX166" s="231"/>
      <c r="CY166" s="231"/>
      <c r="CZ166" s="231"/>
      <c r="DA166" s="216"/>
      <c r="DB166" s="231">
        <f t="shared" si="29"/>
        <v>0</v>
      </c>
      <c r="DC166" s="231"/>
      <c r="DD166" s="231"/>
      <c r="DE166" s="231"/>
      <c r="DF166" s="231"/>
      <c r="DG166" s="231"/>
      <c r="DH166" s="231"/>
      <c r="DI166" s="231"/>
      <c r="DJ166" s="231"/>
      <c r="DK166" s="231"/>
      <c r="DL166" s="231"/>
      <c r="DM166" s="231"/>
      <c r="DN166" s="216"/>
      <c r="DO166" s="231">
        <f t="shared" si="30"/>
        <v>0</v>
      </c>
      <c r="DP166" s="231"/>
      <c r="DQ166" s="231"/>
      <c r="DR166" s="231"/>
      <c r="DS166" s="231"/>
      <c r="DT166" s="231"/>
      <c r="DU166" s="231"/>
      <c r="DV166" s="231"/>
      <c r="DW166" s="231"/>
      <c r="DX166" s="231"/>
      <c r="DY166" s="231"/>
      <c r="DZ166" s="231"/>
      <c r="EA166" s="216"/>
      <c r="EB166" s="231">
        <f t="shared" si="31"/>
        <v>0</v>
      </c>
      <c r="EC166" s="231"/>
      <c r="ED166" s="231"/>
      <c r="EE166" s="231"/>
      <c r="EF166" s="231"/>
      <c r="EG166" s="231"/>
      <c r="EH166" s="231"/>
      <c r="EI166" s="231"/>
      <c r="EJ166" s="231"/>
      <c r="EK166" s="231"/>
      <c r="EL166" s="231"/>
      <c r="EM166" s="231"/>
      <c r="EN166" s="133"/>
      <c r="EO166" s="133"/>
      <c r="EP166" s="133"/>
      <c r="EQ166" s="133"/>
      <c r="ER166" s="133"/>
      <c r="ES166" s="133"/>
      <c r="ET166" s="133"/>
      <c r="EU166" s="133"/>
      <c r="EV166" s="133"/>
      <c r="EW166" s="133"/>
      <c r="EX166" s="133"/>
      <c r="EY166" s="133"/>
      <c r="EZ166" s="133"/>
      <c r="FA166" s="133"/>
      <c r="FB166" s="133"/>
      <c r="FC166" s="133"/>
      <c r="FD166" s="133"/>
      <c r="FE166" s="133"/>
      <c r="FF166" s="133"/>
      <c r="FG166" s="133"/>
      <c r="FH166" s="133"/>
      <c r="FI166" s="133"/>
      <c r="FJ166" s="133"/>
      <c r="FK166" s="133"/>
      <c r="FL166" s="133"/>
      <c r="FM166" s="133"/>
      <c r="FN166" s="133"/>
      <c r="FO166" s="133"/>
      <c r="FP166" s="133"/>
      <c r="FQ166" s="133"/>
      <c r="FR166" s="133"/>
      <c r="FS166" s="133"/>
      <c r="FT166" s="133"/>
      <c r="FU166" s="133"/>
      <c r="FV166" s="133"/>
      <c r="FW166" s="133"/>
      <c r="FX166" s="133"/>
      <c r="FY166" s="133"/>
      <c r="FZ166" s="133"/>
      <c r="GA166" s="133"/>
      <c r="GB166" s="133"/>
      <c r="GC166" s="133"/>
      <c r="GD166" s="133"/>
      <c r="GE166" s="133"/>
      <c r="GF166" s="133"/>
      <c r="GG166" s="133"/>
      <c r="GH166" s="133"/>
      <c r="GI166" s="133"/>
      <c r="GJ166" s="133"/>
      <c r="GK166" s="133"/>
      <c r="GL166" s="133"/>
      <c r="GM166" s="133"/>
      <c r="GN166" s="133"/>
      <c r="GO166" s="133"/>
      <c r="GP166" s="133"/>
      <c r="GQ166" s="133"/>
      <c r="GR166" s="133"/>
      <c r="GS166" s="133"/>
      <c r="GT166" s="133"/>
      <c r="GU166" s="133"/>
      <c r="GV166" s="133"/>
      <c r="GW166" s="133"/>
      <c r="GX166" s="133"/>
      <c r="GY166" s="133"/>
      <c r="GZ166" s="133"/>
      <c r="HA166" s="133"/>
      <c r="HB166" s="133"/>
      <c r="HC166" s="133"/>
      <c r="HD166" s="133"/>
      <c r="HE166" s="133"/>
      <c r="HF166" s="133"/>
      <c r="HG166" s="133"/>
      <c r="HH166" s="133"/>
      <c r="HI166" s="133"/>
      <c r="HJ166" s="133"/>
      <c r="HK166" s="133"/>
      <c r="HL166" s="133"/>
      <c r="HM166" s="133"/>
      <c r="HN166" s="133"/>
      <c r="HO166" s="133"/>
      <c r="HP166" s="133"/>
      <c r="HQ166" s="133"/>
      <c r="HR166" s="133"/>
      <c r="HS166" s="133"/>
      <c r="HT166" s="133"/>
      <c r="HU166" s="133"/>
      <c r="HV166" s="133"/>
      <c r="HW166" s="133"/>
      <c r="HX166" s="133"/>
      <c r="HY166" s="133"/>
      <c r="HZ166" s="133"/>
      <c r="IA166" s="133"/>
      <c r="IB166" s="133"/>
      <c r="IC166" s="133"/>
      <c r="ID166" s="133"/>
      <c r="IE166" s="133"/>
      <c r="IF166" s="133"/>
      <c r="IG166" s="133"/>
      <c r="IH166" s="133"/>
      <c r="II166" s="133"/>
      <c r="IJ166" s="133"/>
      <c r="IK166" s="133"/>
      <c r="IL166" s="133"/>
      <c r="IM166" s="133"/>
      <c r="IN166" s="133"/>
      <c r="IO166" s="133"/>
      <c r="IP166" s="133"/>
      <c r="IQ166" s="133"/>
      <c r="IR166" s="133"/>
      <c r="IS166" s="133"/>
      <c r="IT166" s="133"/>
      <c r="IU166" s="133"/>
      <c r="IV166" s="133"/>
    </row>
    <row r="167" spans="1:256" s="214" customFormat="1" ht="9.75">
      <c r="A167" s="133">
        <v>2</v>
      </c>
      <c r="B167" s="231">
        <f t="shared" si="21"/>
        <v>18.181818181818183</v>
      </c>
      <c r="C167" s="231"/>
      <c r="D167" s="231"/>
      <c r="E167" s="231"/>
      <c r="F167" s="231"/>
      <c r="G167" s="231"/>
      <c r="H167" s="231"/>
      <c r="I167" s="231"/>
      <c r="J167" s="231"/>
      <c r="K167" s="231"/>
      <c r="L167" s="231"/>
      <c r="M167" s="231"/>
      <c r="N167" s="216"/>
      <c r="O167" s="231">
        <f t="shared" si="22"/>
        <v>0</v>
      </c>
      <c r="P167" s="231"/>
      <c r="Q167" s="231"/>
      <c r="R167" s="231"/>
      <c r="S167" s="231"/>
      <c r="T167" s="231"/>
      <c r="U167" s="231"/>
      <c r="V167" s="231"/>
      <c r="W167" s="231"/>
      <c r="X167" s="231"/>
      <c r="Y167" s="231"/>
      <c r="Z167" s="231"/>
      <c r="AA167" s="216"/>
      <c r="AB167" s="231">
        <f t="shared" si="23"/>
        <v>0</v>
      </c>
      <c r="AC167" s="231"/>
      <c r="AD167" s="231"/>
      <c r="AE167" s="231"/>
      <c r="AF167" s="231"/>
      <c r="AG167" s="231"/>
      <c r="AH167" s="231"/>
      <c r="AI167" s="231"/>
      <c r="AJ167" s="231"/>
      <c r="AK167" s="231"/>
      <c r="AL167" s="231"/>
      <c r="AM167" s="231"/>
      <c r="AN167" s="216"/>
      <c r="AO167" s="231">
        <f t="shared" si="24"/>
        <v>0</v>
      </c>
      <c r="AP167" s="231"/>
      <c r="AQ167" s="231"/>
      <c r="AR167" s="231"/>
      <c r="AS167" s="231"/>
      <c r="AT167" s="231"/>
      <c r="AU167" s="231"/>
      <c r="AV167" s="231"/>
      <c r="AW167" s="231"/>
      <c r="AX167" s="231"/>
      <c r="AY167" s="231"/>
      <c r="AZ167" s="231"/>
      <c r="BA167" s="216"/>
      <c r="BB167" s="231">
        <f t="shared" si="25"/>
        <v>0</v>
      </c>
      <c r="BC167" s="231"/>
      <c r="BD167" s="231"/>
      <c r="BE167" s="231"/>
      <c r="BF167" s="231"/>
      <c r="BG167" s="231"/>
      <c r="BH167" s="231"/>
      <c r="BI167" s="231"/>
      <c r="BJ167" s="231"/>
      <c r="BK167" s="231"/>
      <c r="BL167" s="231"/>
      <c r="BM167" s="231"/>
      <c r="BN167" s="216"/>
      <c r="BO167" s="231">
        <f t="shared" si="26"/>
        <v>0</v>
      </c>
      <c r="BP167" s="231"/>
      <c r="BQ167" s="231"/>
      <c r="BR167" s="231"/>
      <c r="BS167" s="231"/>
      <c r="BT167" s="231"/>
      <c r="BU167" s="231"/>
      <c r="BV167" s="231"/>
      <c r="BW167" s="231"/>
      <c r="BX167" s="231"/>
      <c r="BY167" s="231"/>
      <c r="BZ167" s="231"/>
      <c r="CA167" s="216"/>
      <c r="CB167" s="231">
        <f t="shared" si="27"/>
        <v>0</v>
      </c>
      <c r="CC167" s="231"/>
      <c r="CD167" s="231"/>
      <c r="CE167" s="231"/>
      <c r="CF167" s="231"/>
      <c r="CG167" s="231"/>
      <c r="CH167" s="231"/>
      <c r="CI167" s="231"/>
      <c r="CJ167" s="231"/>
      <c r="CK167" s="231"/>
      <c r="CL167" s="231"/>
      <c r="CM167" s="231"/>
      <c r="CN167" s="216"/>
      <c r="CO167" s="231">
        <f t="shared" si="28"/>
        <v>0</v>
      </c>
      <c r="CP167" s="231"/>
      <c r="CQ167" s="231"/>
      <c r="CR167" s="231"/>
      <c r="CS167" s="231"/>
      <c r="CT167" s="231"/>
      <c r="CU167" s="231"/>
      <c r="CV167" s="231"/>
      <c r="CW167" s="231"/>
      <c r="CX167" s="231"/>
      <c r="CY167" s="231"/>
      <c r="CZ167" s="231"/>
      <c r="DA167" s="216"/>
      <c r="DB167" s="231">
        <f t="shared" si="29"/>
        <v>0</v>
      </c>
      <c r="DC167" s="231"/>
      <c r="DD167" s="231"/>
      <c r="DE167" s="231"/>
      <c r="DF167" s="231"/>
      <c r="DG167" s="231"/>
      <c r="DH167" s="231"/>
      <c r="DI167" s="231"/>
      <c r="DJ167" s="231"/>
      <c r="DK167" s="231"/>
      <c r="DL167" s="231"/>
      <c r="DM167" s="231"/>
      <c r="DN167" s="216"/>
      <c r="DO167" s="231">
        <f t="shared" si="30"/>
        <v>0</v>
      </c>
      <c r="DP167" s="231"/>
      <c r="DQ167" s="231"/>
      <c r="DR167" s="231"/>
      <c r="DS167" s="231"/>
      <c r="DT167" s="231"/>
      <c r="DU167" s="231"/>
      <c r="DV167" s="231"/>
      <c r="DW167" s="231"/>
      <c r="DX167" s="231"/>
      <c r="DY167" s="231"/>
      <c r="DZ167" s="231"/>
      <c r="EA167" s="216"/>
      <c r="EB167" s="231">
        <f t="shared" si="31"/>
        <v>0</v>
      </c>
      <c r="EC167" s="231"/>
      <c r="ED167" s="231"/>
      <c r="EE167" s="231"/>
      <c r="EF167" s="231"/>
      <c r="EG167" s="231"/>
      <c r="EH167" s="231"/>
      <c r="EI167" s="231"/>
      <c r="EJ167" s="231"/>
      <c r="EK167" s="231"/>
      <c r="EL167" s="231"/>
      <c r="EM167" s="231"/>
      <c r="EN167" s="133"/>
      <c r="EO167" s="133"/>
      <c r="EP167" s="133"/>
      <c r="EQ167" s="133"/>
      <c r="ER167" s="133"/>
      <c r="ES167" s="133"/>
      <c r="ET167" s="133"/>
      <c r="EU167" s="133"/>
      <c r="EV167" s="133"/>
      <c r="EW167" s="133"/>
      <c r="EX167" s="133"/>
      <c r="EY167" s="133"/>
      <c r="EZ167" s="133"/>
      <c r="FA167" s="133"/>
      <c r="FB167" s="133"/>
      <c r="FC167" s="133"/>
      <c r="FD167" s="133"/>
      <c r="FE167" s="133"/>
      <c r="FF167" s="133"/>
      <c r="FG167" s="133"/>
      <c r="FH167" s="133"/>
      <c r="FI167" s="133"/>
      <c r="FJ167" s="133"/>
      <c r="FK167" s="133"/>
      <c r="FL167" s="133"/>
      <c r="FM167" s="133"/>
      <c r="FN167" s="133"/>
      <c r="FO167" s="133"/>
      <c r="FP167" s="133"/>
      <c r="FQ167" s="133"/>
      <c r="FR167" s="133"/>
      <c r="FS167" s="133"/>
      <c r="FT167" s="133"/>
      <c r="FU167" s="133"/>
      <c r="FV167" s="133"/>
      <c r="FW167" s="133"/>
      <c r="FX167" s="133"/>
      <c r="FY167" s="133"/>
      <c r="FZ167" s="133"/>
      <c r="GA167" s="133"/>
      <c r="GB167" s="133"/>
      <c r="GC167" s="133"/>
      <c r="GD167" s="133"/>
      <c r="GE167" s="133"/>
      <c r="GF167" s="133"/>
      <c r="GG167" s="133"/>
      <c r="GH167" s="133"/>
      <c r="GI167" s="133"/>
      <c r="GJ167" s="133"/>
      <c r="GK167" s="133"/>
      <c r="GL167" s="133"/>
      <c r="GM167" s="133"/>
      <c r="GN167" s="133"/>
      <c r="GO167" s="133"/>
      <c r="GP167" s="133"/>
      <c r="GQ167" s="133"/>
      <c r="GR167" s="133"/>
      <c r="GS167" s="133"/>
      <c r="GT167" s="133"/>
      <c r="GU167" s="133"/>
      <c r="GV167" s="133"/>
      <c r="GW167" s="133"/>
      <c r="GX167" s="133"/>
      <c r="GY167" s="133"/>
      <c r="GZ167" s="133"/>
      <c r="HA167" s="133"/>
      <c r="HB167" s="133"/>
      <c r="HC167" s="133"/>
      <c r="HD167" s="133"/>
      <c r="HE167" s="133"/>
      <c r="HF167" s="133"/>
      <c r="HG167" s="133"/>
      <c r="HH167" s="133"/>
      <c r="HI167" s="133"/>
      <c r="HJ167" s="133"/>
      <c r="HK167" s="133"/>
      <c r="HL167" s="133"/>
      <c r="HM167" s="133"/>
      <c r="HN167" s="133"/>
      <c r="HO167" s="133"/>
      <c r="HP167" s="133"/>
      <c r="HQ167" s="133"/>
      <c r="HR167" s="133"/>
      <c r="HS167" s="133"/>
      <c r="HT167" s="133"/>
      <c r="HU167" s="133"/>
      <c r="HV167" s="133"/>
      <c r="HW167" s="133"/>
      <c r="HX167" s="133"/>
      <c r="HY167" s="133"/>
      <c r="HZ167" s="133"/>
      <c r="IA167" s="133"/>
      <c r="IB167" s="133"/>
      <c r="IC167" s="133"/>
      <c r="ID167" s="133"/>
      <c r="IE167" s="133"/>
      <c r="IF167" s="133"/>
      <c r="IG167" s="133"/>
      <c r="IH167" s="133"/>
      <c r="II167" s="133"/>
      <c r="IJ167" s="133"/>
      <c r="IK167" s="133"/>
      <c r="IL167" s="133"/>
      <c r="IM167" s="133"/>
      <c r="IN167" s="133"/>
      <c r="IO167" s="133"/>
      <c r="IP167" s="133"/>
      <c r="IQ167" s="133"/>
      <c r="IR167" s="133"/>
      <c r="IS167" s="133"/>
      <c r="IT167" s="133"/>
      <c r="IU167" s="133"/>
      <c r="IV167" s="133"/>
    </row>
    <row r="168" spans="1:256" s="214" customFormat="1" ht="9.75">
      <c r="A168" s="133">
        <v>1</v>
      </c>
      <c r="B168" s="231">
        <f t="shared" si="21"/>
        <v>18.181818181818183</v>
      </c>
      <c r="C168" s="231"/>
      <c r="D168" s="231"/>
      <c r="E168" s="231"/>
      <c r="F168" s="231"/>
      <c r="G168" s="231"/>
      <c r="H168" s="231"/>
      <c r="I168" s="231"/>
      <c r="J168" s="231"/>
      <c r="K168" s="231"/>
      <c r="L168" s="231"/>
      <c r="M168" s="231"/>
      <c r="N168" s="216"/>
      <c r="O168" s="231">
        <f t="shared" si="22"/>
        <v>0</v>
      </c>
      <c r="P168" s="231"/>
      <c r="Q168" s="231"/>
      <c r="R168" s="231"/>
      <c r="S168" s="231"/>
      <c r="T168" s="231"/>
      <c r="U168" s="231"/>
      <c r="V168" s="231"/>
      <c r="W168" s="231"/>
      <c r="X168" s="231"/>
      <c r="Y168" s="231"/>
      <c r="Z168" s="231"/>
      <c r="AA168" s="216"/>
      <c r="AB168" s="231">
        <f t="shared" si="23"/>
        <v>0</v>
      </c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16"/>
      <c r="AO168" s="231">
        <f t="shared" si="24"/>
        <v>0</v>
      </c>
      <c r="AP168" s="231"/>
      <c r="AQ168" s="231"/>
      <c r="AR168" s="231"/>
      <c r="AS168" s="231"/>
      <c r="AT168" s="231"/>
      <c r="AU168" s="231"/>
      <c r="AV168" s="231"/>
      <c r="AW168" s="231"/>
      <c r="AX168" s="231"/>
      <c r="AY168" s="231"/>
      <c r="AZ168" s="231"/>
      <c r="BA168" s="216"/>
      <c r="BB168" s="231">
        <f t="shared" si="25"/>
        <v>0</v>
      </c>
      <c r="BC168" s="231"/>
      <c r="BD168" s="231"/>
      <c r="BE168" s="231"/>
      <c r="BF168" s="231"/>
      <c r="BG168" s="231"/>
      <c r="BH168" s="231"/>
      <c r="BI168" s="231"/>
      <c r="BJ168" s="231"/>
      <c r="BK168" s="231"/>
      <c r="BL168" s="231"/>
      <c r="BM168" s="231"/>
      <c r="BN168" s="216"/>
      <c r="BO168" s="231">
        <f t="shared" si="26"/>
        <v>0</v>
      </c>
      <c r="BP168" s="231"/>
      <c r="BQ168" s="231"/>
      <c r="BR168" s="231"/>
      <c r="BS168" s="231"/>
      <c r="BT168" s="231"/>
      <c r="BU168" s="231"/>
      <c r="BV168" s="231"/>
      <c r="BW168" s="231"/>
      <c r="BX168" s="231"/>
      <c r="BY168" s="231"/>
      <c r="BZ168" s="231"/>
      <c r="CA168" s="216"/>
      <c r="CB168" s="231">
        <f t="shared" si="27"/>
        <v>0</v>
      </c>
      <c r="CC168" s="231"/>
      <c r="CD168" s="231"/>
      <c r="CE168" s="231"/>
      <c r="CF168" s="231"/>
      <c r="CG168" s="231"/>
      <c r="CH168" s="231"/>
      <c r="CI168" s="231"/>
      <c r="CJ168" s="231"/>
      <c r="CK168" s="231"/>
      <c r="CL168" s="231"/>
      <c r="CM168" s="231"/>
      <c r="CN168" s="216"/>
      <c r="CO168" s="231">
        <f t="shared" si="28"/>
        <v>0</v>
      </c>
      <c r="CP168" s="231"/>
      <c r="CQ168" s="231"/>
      <c r="CR168" s="231"/>
      <c r="CS168" s="231"/>
      <c r="CT168" s="231"/>
      <c r="CU168" s="231"/>
      <c r="CV168" s="231"/>
      <c r="CW168" s="231"/>
      <c r="CX168" s="231"/>
      <c r="CY168" s="231"/>
      <c r="CZ168" s="231"/>
      <c r="DA168" s="216"/>
      <c r="DB168" s="231">
        <f t="shared" si="29"/>
        <v>0</v>
      </c>
      <c r="DC168" s="231"/>
      <c r="DD168" s="231"/>
      <c r="DE168" s="231"/>
      <c r="DF168" s="231"/>
      <c r="DG168" s="231"/>
      <c r="DH168" s="231"/>
      <c r="DI168" s="231"/>
      <c r="DJ168" s="231"/>
      <c r="DK168" s="231"/>
      <c r="DL168" s="231"/>
      <c r="DM168" s="231"/>
      <c r="DN168" s="216"/>
      <c r="DO168" s="231">
        <f t="shared" si="30"/>
        <v>0</v>
      </c>
      <c r="DP168" s="231"/>
      <c r="DQ168" s="231"/>
      <c r="DR168" s="231"/>
      <c r="DS168" s="231"/>
      <c r="DT168" s="231"/>
      <c r="DU168" s="231"/>
      <c r="DV168" s="231"/>
      <c r="DW168" s="231"/>
      <c r="DX168" s="231"/>
      <c r="DY168" s="231"/>
      <c r="DZ168" s="231"/>
      <c r="EA168" s="216"/>
      <c r="EB168" s="231">
        <f t="shared" si="31"/>
        <v>0</v>
      </c>
      <c r="EC168" s="231"/>
      <c r="ED168" s="231"/>
      <c r="EE168" s="231"/>
      <c r="EF168" s="231"/>
      <c r="EG168" s="231"/>
      <c r="EH168" s="231"/>
      <c r="EI168" s="231"/>
      <c r="EJ168" s="231"/>
      <c r="EK168" s="231"/>
      <c r="EL168" s="231"/>
      <c r="EM168" s="231"/>
      <c r="EN168" s="133"/>
      <c r="EO168" s="133"/>
      <c r="EP168" s="133"/>
      <c r="EQ168" s="133"/>
      <c r="ER168" s="133"/>
      <c r="ES168" s="133"/>
      <c r="ET168" s="133"/>
      <c r="EU168" s="133"/>
      <c r="EV168" s="133"/>
      <c r="EW168" s="133"/>
      <c r="EX168" s="133"/>
      <c r="EY168" s="133"/>
      <c r="EZ168" s="133"/>
      <c r="FA168" s="133"/>
      <c r="FB168" s="133"/>
      <c r="FC168" s="133"/>
      <c r="FD168" s="133"/>
      <c r="FE168" s="133"/>
      <c r="FF168" s="133"/>
      <c r="FG168" s="133"/>
      <c r="FH168" s="133"/>
      <c r="FI168" s="133"/>
      <c r="FJ168" s="133"/>
      <c r="FK168" s="133"/>
      <c r="FL168" s="133"/>
      <c r="FM168" s="133"/>
      <c r="FN168" s="133"/>
      <c r="FO168" s="133"/>
      <c r="FP168" s="133"/>
      <c r="FQ168" s="133"/>
      <c r="FR168" s="133"/>
      <c r="FS168" s="133"/>
      <c r="FT168" s="133"/>
      <c r="FU168" s="133"/>
      <c r="FV168" s="133"/>
      <c r="FW168" s="133"/>
      <c r="FX168" s="133"/>
      <c r="FY168" s="133"/>
      <c r="FZ168" s="133"/>
      <c r="GA168" s="133"/>
      <c r="GB168" s="133"/>
      <c r="GC168" s="133"/>
      <c r="GD168" s="133"/>
      <c r="GE168" s="133"/>
      <c r="GF168" s="133"/>
      <c r="GG168" s="133"/>
      <c r="GH168" s="133"/>
      <c r="GI168" s="133"/>
      <c r="GJ168" s="133"/>
      <c r="GK168" s="133"/>
      <c r="GL168" s="133"/>
      <c r="GM168" s="133"/>
      <c r="GN168" s="133"/>
      <c r="GO168" s="133"/>
      <c r="GP168" s="133"/>
      <c r="GQ168" s="133"/>
      <c r="GR168" s="133"/>
      <c r="GS168" s="133"/>
      <c r="GT168" s="133"/>
      <c r="GU168" s="133"/>
      <c r="GV168" s="133"/>
      <c r="GW168" s="133"/>
      <c r="GX168" s="133"/>
      <c r="GY168" s="133"/>
      <c r="GZ168" s="133"/>
      <c r="HA168" s="133"/>
      <c r="HB168" s="133"/>
      <c r="HC168" s="133"/>
      <c r="HD168" s="133"/>
      <c r="HE168" s="133"/>
      <c r="HF168" s="133"/>
      <c r="HG168" s="133"/>
      <c r="HH168" s="133"/>
      <c r="HI168" s="133"/>
      <c r="HJ168" s="133"/>
      <c r="HK168" s="133"/>
      <c r="HL168" s="133"/>
      <c r="HM168" s="133"/>
      <c r="HN168" s="133"/>
      <c r="HO168" s="133"/>
      <c r="HP168" s="133"/>
      <c r="HQ168" s="133"/>
      <c r="HR168" s="133"/>
      <c r="HS168" s="133"/>
      <c r="HT168" s="133"/>
      <c r="HU168" s="133"/>
      <c r="HV168" s="133"/>
      <c r="HW168" s="133"/>
      <c r="HX168" s="133"/>
      <c r="HY168" s="133"/>
      <c r="HZ168" s="133"/>
      <c r="IA168" s="133"/>
      <c r="IB168" s="133"/>
      <c r="IC168" s="133"/>
      <c r="ID168" s="133"/>
      <c r="IE168" s="133"/>
      <c r="IF168" s="133"/>
      <c r="IG168" s="133"/>
      <c r="IH168" s="133"/>
      <c r="II168" s="133"/>
      <c r="IJ168" s="133"/>
      <c r="IK168" s="133"/>
      <c r="IL168" s="133"/>
      <c r="IM168" s="133"/>
      <c r="IN168" s="133"/>
      <c r="IO168" s="133"/>
      <c r="IP168" s="133"/>
      <c r="IQ168" s="133"/>
      <c r="IR168" s="133"/>
      <c r="IS168" s="133"/>
      <c r="IT168" s="133"/>
      <c r="IU168" s="133"/>
      <c r="IV168" s="133"/>
    </row>
  </sheetData>
  <mergeCells count="264">
    <mergeCell ref="DO167:DZ167"/>
    <mergeCell ref="EB167:EM167"/>
    <mergeCell ref="B168:M168"/>
    <mergeCell ref="O168:Z168"/>
    <mergeCell ref="AB168:AM168"/>
    <mergeCell ref="AO168:AZ168"/>
    <mergeCell ref="BB168:BM168"/>
    <mergeCell ref="BO168:BZ168"/>
    <mergeCell ref="CB168:CM168"/>
    <mergeCell ref="CO168:CZ168"/>
    <mergeCell ref="DB168:DM168"/>
    <mergeCell ref="DO168:DZ168"/>
    <mergeCell ref="EB168:EM168"/>
    <mergeCell ref="B167:M167"/>
    <mergeCell ref="O167:Z167"/>
    <mergeCell ref="AB167:AM167"/>
    <mergeCell ref="AO167:AZ167"/>
    <mergeCell ref="BB167:BM167"/>
    <mergeCell ref="BO167:BZ167"/>
    <mergeCell ref="CB167:CM167"/>
    <mergeCell ref="CO167:CZ167"/>
    <mergeCell ref="DB167:DM167"/>
    <mergeCell ref="DO165:DZ165"/>
    <mergeCell ref="EB165:EM165"/>
    <mergeCell ref="B166:M166"/>
    <mergeCell ref="O166:Z166"/>
    <mergeCell ref="AB166:AM166"/>
    <mergeCell ref="AO166:AZ166"/>
    <mergeCell ref="BB166:BM166"/>
    <mergeCell ref="BO166:BZ166"/>
    <mergeCell ref="CB166:CM166"/>
    <mergeCell ref="CO166:CZ166"/>
    <mergeCell ref="DB166:DM166"/>
    <mergeCell ref="DO166:DZ166"/>
    <mergeCell ref="EB166:EM166"/>
    <mergeCell ref="B165:M165"/>
    <mergeCell ref="O165:Z165"/>
    <mergeCell ref="AB165:AM165"/>
    <mergeCell ref="AO165:AZ165"/>
    <mergeCell ref="BB165:BM165"/>
    <mergeCell ref="BO165:BZ165"/>
    <mergeCell ref="CB165:CM165"/>
    <mergeCell ref="CO165:CZ165"/>
    <mergeCell ref="DB165:DM165"/>
    <mergeCell ref="DO163:DZ163"/>
    <mergeCell ref="EB163:EM163"/>
    <mergeCell ref="B164:M164"/>
    <mergeCell ref="O164:Z164"/>
    <mergeCell ref="AB164:AM164"/>
    <mergeCell ref="AO164:AZ164"/>
    <mergeCell ref="BB164:BM164"/>
    <mergeCell ref="BO164:BZ164"/>
    <mergeCell ref="CB164:CM164"/>
    <mergeCell ref="CO164:CZ164"/>
    <mergeCell ref="DB164:DM164"/>
    <mergeCell ref="DO164:DZ164"/>
    <mergeCell ref="EB164:EM164"/>
    <mergeCell ref="B163:M163"/>
    <mergeCell ref="O163:Z163"/>
    <mergeCell ref="AB163:AM163"/>
    <mergeCell ref="AO163:AZ163"/>
    <mergeCell ref="BB163:BM163"/>
    <mergeCell ref="BO163:BZ163"/>
    <mergeCell ref="CB163:CM163"/>
    <mergeCell ref="CO163:CZ163"/>
    <mergeCell ref="DB163:DM163"/>
    <mergeCell ref="DO161:DZ161"/>
    <mergeCell ref="EB161:EM161"/>
    <mergeCell ref="B162:M162"/>
    <mergeCell ref="O162:Z162"/>
    <mergeCell ref="AB162:AM162"/>
    <mergeCell ref="AO162:AZ162"/>
    <mergeCell ref="BB162:BM162"/>
    <mergeCell ref="BO162:BZ162"/>
    <mergeCell ref="CB162:CM162"/>
    <mergeCell ref="CO162:CZ162"/>
    <mergeCell ref="DB162:DM162"/>
    <mergeCell ref="DO162:DZ162"/>
    <mergeCell ref="EB162:EM162"/>
    <mergeCell ref="B161:M161"/>
    <mergeCell ref="O161:Z161"/>
    <mergeCell ref="AB161:AM161"/>
    <mergeCell ref="AO161:AZ161"/>
    <mergeCell ref="BB161:BM161"/>
    <mergeCell ref="BO161:BZ161"/>
    <mergeCell ref="CB161:CM161"/>
    <mergeCell ref="CO161:CZ161"/>
    <mergeCell ref="DB161:DM161"/>
    <mergeCell ref="DO159:DZ159"/>
    <mergeCell ref="EB159:EM159"/>
    <mergeCell ref="B160:M160"/>
    <mergeCell ref="O160:Z160"/>
    <mergeCell ref="AB160:AM160"/>
    <mergeCell ref="AO160:AZ160"/>
    <mergeCell ref="BB160:BM160"/>
    <mergeCell ref="BO160:BZ160"/>
    <mergeCell ref="CB160:CM160"/>
    <mergeCell ref="CO160:CZ160"/>
    <mergeCell ref="DB160:DM160"/>
    <mergeCell ref="DO160:DZ160"/>
    <mergeCell ref="EB160:EM160"/>
    <mergeCell ref="B159:M159"/>
    <mergeCell ref="O159:Z159"/>
    <mergeCell ref="AB159:AM159"/>
    <mergeCell ref="AO159:AZ159"/>
    <mergeCell ref="BB159:BM159"/>
    <mergeCell ref="BO159:BZ159"/>
    <mergeCell ref="CB159:CM159"/>
    <mergeCell ref="CO159:CZ159"/>
    <mergeCell ref="DB159:DM159"/>
    <mergeCell ref="DO156:DZ156"/>
    <mergeCell ref="EB156:EM156"/>
    <mergeCell ref="B158:M158"/>
    <mergeCell ref="O158:Z158"/>
    <mergeCell ref="AB158:AM158"/>
    <mergeCell ref="AO158:AZ158"/>
    <mergeCell ref="BB158:BM158"/>
    <mergeCell ref="BO158:BZ158"/>
    <mergeCell ref="CB158:CM158"/>
    <mergeCell ref="CO158:CZ158"/>
    <mergeCell ref="DB158:DM158"/>
    <mergeCell ref="DO158:DZ158"/>
    <mergeCell ref="EB158:EM158"/>
    <mergeCell ref="B156:M156"/>
    <mergeCell ref="O156:Z156"/>
    <mergeCell ref="AB156:AM156"/>
    <mergeCell ref="AO156:AZ156"/>
    <mergeCell ref="BB156:BM156"/>
    <mergeCell ref="BO156:BZ156"/>
    <mergeCell ref="CB156:CM156"/>
    <mergeCell ref="CO156:CZ156"/>
    <mergeCell ref="DB156:DM156"/>
    <mergeCell ref="DO73:DZ73"/>
    <mergeCell ref="EB73:EM73"/>
    <mergeCell ref="B74:M74"/>
    <mergeCell ref="O74:Z74"/>
    <mergeCell ref="AB74:AM74"/>
    <mergeCell ref="AO74:AZ74"/>
    <mergeCell ref="BB74:BM74"/>
    <mergeCell ref="BO74:BZ74"/>
    <mergeCell ref="CB74:CM74"/>
    <mergeCell ref="CO74:CZ74"/>
    <mergeCell ref="DB74:DM74"/>
    <mergeCell ref="DO74:DZ74"/>
    <mergeCell ref="EB74:EM74"/>
    <mergeCell ref="B73:M73"/>
    <mergeCell ref="O73:Z73"/>
    <mergeCell ref="AB73:AM73"/>
    <mergeCell ref="AO73:AZ73"/>
    <mergeCell ref="BB73:BM73"/>
    <mergeCell ref="BO73:BZ73"/>
    <mergeCell ref="CB73:CM73"/>
    <mergeCell ref="CO73:CZ73"/>
    <mergeCell ref="DB73:DM73"/>
    <mergeCell ref="DO71:DZ71"/>
    <mergeCell ref="EB71:EM71"/>
    <mergeCell ref="B72:M72"/>
    <mergeCell ref="O72:Z72"/>
    <mergeCell ref="AB72:AM72"/>
    <mergeCell ref="AO72:AZ72"/>
    <mergeCell ref="BB72:BM72"/>
    <mergeCell ref="BO72:BZ72"/>
    <mergeCell ref="CB72:CM72"/>
    <mergeCell ref="CO72:CZ72"/>
    <mergeCell ref="DB72:DM72"/>
    <mergeCell ref="DO72:DZ72"/>
    <mergeCell ref="EB72:EM72"/>
    <mergeCell ref="B71:M71"/>
    <mergeCell ref="O71:Z71"/>
    <mergeCell ref="AB71:AM71"/>
    <mergeCell ref="AO71:AZ71"/>
    <mergeCell ref="BB71:BM71"/>
    <mergeCell ref="BO71:BZ71"/>
    <mergeCell ref="CB71:CM71"/>
    <mergeCell ref="CO71:CZ71"/>
    <mergeCell ref="DB71:DM71"/>
    <mergeCell ref="DO69:DZ69"/>
    <mergeCell ref="EB69:EM69"/>
    <mergeCell ref="B70:M70"/>
    <mergeCell ref="O70:Z70"/>
    <mergeCell ref="AB70:AM70"/>
    <mergeCell ref="AO70:AZ70"/>
    <mergeCell ref="BB70:BM70"/>
    <mergeCell ref="BO70:BZ70"/>
    <mergeCell ref="CB70:CM70"/>
    <mergeCell ref="CO70:CZ70"/>
    <mergeCell ref="DB70:DM70"/>
    <mergeCell ref="DO70:DZ70"/>
    <mergeCell ref="EB70:EM70"/>
    <mergeCell ref="B69:M69"/>
    <mergeCell ref="O69:Z69"/>
    <mergeCell ref="AB69:AM69"/>
    <mergeCell ref="AO69:AZ69"/>
    <mergeCell ref="BB69:BM69"/>
    <mergeCell ref="BO69:BZ69"/>
    <mergeCell ref="CB69:CM69"/>
    <mergeCell ref="CO69:CZ69"/>
    <mergeCell ref="DB69:DM69"/>
    <mergeCell ref="DO67:DZ67"/>
    <mergeCell ref="EB67:EM67"/>
    <mergeCell ref="B68:M68"/>
    <mergeCell ref="O68:Z68"/>
    <mergeCell ref="AB68:AM68"/>
    <mergeCell ref="AO68:AZ68"/>
    <mergeCell ref="BB68:BM68"/>
    <mergeCell ref="BO68:BZ68"/>
    <mergeCell ref="CB68:CM68"/>
    <mergeCell ref="CO68:CZ68"/>
    <mergeCell ref="DB68:DM68"/>
    <mergeCell ref="DO68:DZ68"/>
    <mergeCell ref="EB68:EM68"/>
    <mergeCell ref="B67:M67"/>
    <mergeCell ref="O67:Z67"/>
    <mergeCell ref="AB67:AM67"/>
    <mergeCell ref="AO67:AZ67"/>
    <mergeCell ref="BB67:BM67"/>
    <mergeCell ref="BO67:BZ67"/>
    <mergeCell ref="CB67:CM67"/>
    <mergeCell ref="CO67:CZ67"/>
    <mergeCell ref="DB67:DM67"/>
    <mergeCell ref="DO65:DZ65"/>
    <mergeCell ref="EB65:EM65"/>
    <mergeCell ref="B66:M66"/>
    <mergeCell ref="O66:Z66"/>
    <mergeCell ref="AB66:AM66"/>
    <mergeCell ref="AO66:AZ66"/>
    <mergeCell ref="BB66:BM66"/>
    <mergeCell ref="BO66:BZ66"/>
    <mergeCell ref="CB66:CM66"/>
    <mergeCell ref="CO66:CZ66"/>
    <mergeCell ref="DB66:DM66"/>
    <mergeCell ref="DO66:DZ66"/>
    <mergeCell ref="EB66:EM66"/>
    <mergeCell ref="B65:M65"/>
    <mergeCell ref="O65:Z65"/>
    <mergeCell ref="AB65:AM65"/>
    <mergeCell ref="AO65:AZ65"/>
    <mergeCell ref="BB65:BM65"/>
    <mergeCell ref="BO65:BZ65"/>
    <mergeCell ref="CB65:CM65"/>
    <mergeCell ref="CO65:CZ65"/>
    <mergeCell ref="DB65:DM65"/>
    <mergeCell ref="DO62:DZ62"/>
    <mergeCell ref="EB62:EM62"/>
    <mergeCell ref="B64:M64"/>
    <mergeCell ref="O64:Z64"/>
    <mergeCell ref="AB64:AM64"/>
    <mergeCell ref="AO64:AZ64"/>
    <mergeCell ref="BB64:BM64"/>
    <mergeCell ref="BO64:BZ64"/>
    <mergeCell ref="CB64:CM64"/>
    <mergeCell ref="CO64:CZ64"/>
    <mergeCell ref="DB64:DM64"/>
    <mergeCell ref="DO64:DZ64"/>
    <mergeCell ref="EB64:EM64"/>
    <mergeCell ref="B62:M62"/>
    <mergeCell ref="O62:Z62"/>
    <mergeCell ref="AB62:AM62"/>
    <mergeCell ref="AO62:AZ62"/>
    <mergeCell ref="BB62:BM62"/>
    <mergeCell ref="BO62:BZ62"/>
    <mergeCell ref="CB62:CM62"/>
    <mergeCell ref="CO62:CZ62"/>
    <mergeCell ref="DB62:DM62"/>
  </mergeCells>
  <pageMargins left="0.17013888888888901" right="0.29027777777777802" top="0.17013888888888901" bottom="0.22986111111111099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w-wa</vt:lpstr>
      <vt:lpstr>wg H_Lorenc</vt:lpstr>
      <vt:lpstr>kwantylowa</vt:lpstr>
      <vt:lpstr>roznica</vt:lpstr>
      <vt:lpstr>tab_liczb_</vt:lpstr>
      <vt:lpstr>histogramy</vt:lpstr>
      <vt:lpstr>liczenie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bczernecki</cp:lastModifiedBy>
  <cp:revision>0</cp:revision>
  <dcterms:created xsi:type="dcterms:W3CDTF">2010-08-11T10:13:25Z</dcterms:created>
  <dcterms:modified xsi:type="dcterms:W3CDTF">2010-08-11T10:35:30Z</dcterms:modified>
</cp:coreProperties>
</file>