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ocumenten\Statistiek\Meningioom\"/>
    </mc:Choice>
  </mc:AlternateContent>
  <bookViews>
    <workbookView xWindow="0" yWindow="0" windowWidth="20490" windowHeight="8595" activeTab="1"/>
  </bookViews>
  <sheets>
    <sheet name="Grafiek1" sheetId="2" r:id="rId1"/>
    <sheet name="Blad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7" i="1" l="1"/>
  <c r="J3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2" i="1"/>
</calcChain>
</file>

<file path=xl/sharedStrings.xml><?xml version="1.0" encoding="utf-8"?>
<sst xmlns="http://schemas.openxmlformats.org/spreadsheetml/2006/main" count="95" uniqueCount="50">
  <si>
    <t>patient</t>
  </si>
  <si>
    <t>tumor.id</t>
  </si>
  <si>
    <t>tumor.code</t>
  </si>
  <si>
    <t>intersect.y</t>
  </si>
  <si>
    <t>tumor.start</t>
  </si>
  <si>
    <t>growth.speed.cm3.yr</t>
  </si>
  <si>
    <t>CI.growth.speed.low</t>
  </si>
  <si>
    <t>CI.growth.speed.high</t>
  </si>
  <si>
    <t>2C</t>
  </si>
  <si>
    <t>C</t>
  </si>
  <si>
    <t>2D</t>
  </si>
  <si>
    <t>D</t>
  </si>
  <si>
    <t>NA</t>
  </si>
  <si>
    <t>2E</t>
  </si>
  <si>
    <t>E</t>
  </si>
  <si>
    <t>2F</t>
  </si>
  <si>
    <t>F</t>
  </si>
  <si>
    <t>3A</t>
  </si>
  <si>
    <t>A</t>
  </si>
  <si>
    <t>3B</t>
  </si>
  <si>
    <t>B</t>
  </si>
  <si>
    <t>3C</t>
  </si>
  <si>
    <t>10A</t>
  </si>
  <si>
    <t>10B</t>
  </si>
  <si>
    <t>10C</t>
  </si>
  <si>
    <t>10D</t>
  </si>
  <si>
    <t>12B</t>
  </si>
  <si>
    <t>14A</t>
  </si>
  <si>
    <t>14B</t>
  </si>
  <si>
    <t>15A</t>
  </si>
  <si>
    <t>16A</t>
  </si>
  <si>
    <t>17A</t>
  </si>
  <si>
    <t>18A</t>
  </si>
  <si>
    <t>18B</t>
  </si>
  <si>
    <t>18C</t>
  </si>
  <si>
    <t>19A</t>
  </si>
  <si>
    <t>19B</t>
  </si>
  <si>
    <t>20A</t>
  </si>
  <si>
    <t>21A</t>
  </si>
  <si>
    <t>22A</t>
  </si>
  <si>
    <t>24A</t>
  </si>
  <si>
    <t>24B</t>
  </si>
  <si>
    <t>24C</t>
  </si>
  <si>
    <t>24D</t>
  </si>
  <si>
    <t>25A</t>
  </si>
  <si>
    <t>25B</t>
  </si>
  <si>
    <t>26A</t>
  </si>
  <si>
    <t>26B</t>
  </si>
  <si>
    <t>26C</t>
  </si>
  <si>
    <t>include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</si>
</sst>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4"/>
              <c:pt idx="0">
                <c:v>2 2C</c:v>
              </c:pt>
              <c:pt idx="1">
                <c:v>2 2D</c:v>
              </c:pt>
              <c:pt idx="2">
                <c:v>2 2E</c:v>
              </c:pt>
              <c:pt idx="3">
                <c:v>2 2F</c:v>
              </c:pt>
              <c:pt idx="4">
                <c:v>3 3A</c:v>
              </c:pt>
              <c:pt idx="5">
                <c:v>3 3B</c:v>
              </c:pt>
              <c:pt idx="6">
                <c:v>3 3C</c:v>
              </c:pt>
              <c:pt idx="7">
                <c:v>10 10A</c:v>
              </c:pt>
              <c:pt idx="8">
                <c:v>10 10B</c:v>
              </c:pt>
              <c:pt idx="9">
                <c:v>10 10C</c:v>
              </c:pt>
              <c:pt idx="10">
                <c:v>10 10D</c:v>
              </c:pt>
              <c:pt idx="11">
                <c:v>12 12B</c:v>
              </c:pt>
              <c:pt idx="12">
                <c:v>14 14A</c:v>
              </c:pt>
              <c:pt idx="13">
                <c:v>14 14B</c:v>
              </c:pt>
              <c:pt idx="14">
                <c:v>15 15A</c:v>
              </c:pt>
              <c:pt idx="15">
                <c:v>16 16A</c:v>
              </c:pt>
              <c:pt idx="16">
                <c:v>17 17A</c:v>
              </c:pt>
              <c:pt idx="17">
                <c:v>18 18A</c:v>
              </c:pt>
              <c:pt idx="18">
                <c:v>18 18B</c:v>
              </c:pt>
              <c:pt idx="19">
                <c:v>18 18C</c:v>
              </c:pt>
              <c:pt idx="20">
                <c:v>19 19A</c:v>
              </c:pt>
              <c:pt idx="21">
                <c:v>19 19B</c:v>
              </c:pt>
              <c:pt idx="22">
                <c:v>20 20A</c:v>
              </c:pt>
              <c:pt idx="23">
                <c:v>21 21A</c:v>
              </c:pt>
              <c:pt idx="24">
                <c:v>22 22A</c:v>
              </c:pt>
              <c:pt idx="25">
                <c:v>24 24A</c:v>
              </c:pt>
              <c:pt idx="26">
                <c:v>24 24B</c:v>
              </c:pt>
              <c:pt idx="27">
                <c:v>24 24C</c:v>
              </c:pt>
              <c:pt idx="28">
                <c:v>24 24D</c:v>
              </c:pt>
              <c:pt idx="29">
                <c:v>25 25A</c:v>
              </c:pt>
              <c:pt idx="30">
                <c:v>25 25B</c:v>
              </c:pt>
              <c:pt idx="31">
                <c:v>26 26A</c:v>
              </c:pt>
              <c:pt idx="32">
                <c:v>26 26B</c:v>
              </c:pt>
              <c:pt idx="33">
                <c:v>26 26C</c:v>
              </c:pt>
            </c:strLit>
          </c:cat>
          <c:val>
            <c:numLit>
              <c:formatCode>General</c:formatCode>
              <c:ptCount val="34"/>
              <c:pt idx="0">
                <c:v>0.13466820519624001</c:v>
              </c:pt>
              <c:pt idx="1">
                <c:v>2.1733825149425998</c:v>
              </c:pt>
              <c:pt idx="2">
                <c:v>9.1996523531434806E-3</c:v>
              </c:pt>
              <c:pt idx="3">
                <c:v>2.6740060811861199</c:v>
              </c:pt>
              <c:pt idx="4">
                <c:v>0.247007661797113</c:v>
              </c:pt>
              <c:pt idx="5">
                <c:v>7.4812475267170803E-2</c:v>
              </c:pt>
              <c:pt idx="6">
                <c:v>7.9811469325566806E-2</c:v>
              </c:pt>
              <c:pt idx="7">
                <c:v>0.31638898831901702</c:v>
              </c:pt>
              <c:pt idx="8">
                <c:v>0.25913144507987801</c:v>
              </c:pt>
              <c:pt idx="9">
                <c:v>0.30103542591710097</c:v>
              </c:pt>
              <c:pt idx="10">
                <c:v>0.198666167846893</c:v>
              </c:pt>
              <c:pt idx="11">
                <c:v>2.4817550181379398E-2</c:v>
              </c:pt>
              <c:pt idx="12">
                <c:v>0.740347683566694</c:v>
              </c:pt>
              <c:pt idx="13">
                <c:v>-3.3621074052781703E-2</c:v>
              </c:pt>
              <c:pt idx="14">
                <c:v>1.36600697492402</c:v>
              </c:pt>
              <c:pt idx="15">
                <c:v>1.94498493570946</c:v>
              </c:pt>
              <c:pt idx="16">
                <c:v>1.1658309400664699</c:v>
              </c:pt>
              <c:pt idx="17">
                <c:v>0</c:v>
              </c:pt>
              <c:pt idx="18">
                <c:v>0</c:v>
              </c:pt>
              <c:pt idx="19">
                <c:v>0.68453985925458205</c:v>
              </c:pt>
              <c:pt idx="20">
                <c:v>1.3969577818268699</c:v>
              </c:pt>
              <c:pt idx="21">
                <c:v>3.9158214653898502E-2</c:v>
              </c:pt>
              <c:pt idx="22">
                <c:v>1.6239538140199099</c:v>
              </c:pt>
              <c:pt idx="23">
                <c:v>-3.4047606947729001E-2</c:v>
              </c:pt>
              <c:pt idx="24">
                <c:v>0</c:v>
              </c:pt>
              <c:pt idx="25">
                <c:v>14.022680412254999</c:v>
              </c:pt>
              <c:pt idx="26">
                <c:v>0.191582129397697</c:v>
              </c:pt>
              <c:pt idx="27">
                <c:v>9.7087451168217195E-2</c:v>
              </c:pt>
              <c:pt idx="28">
                <c:v>0.566392662513717</c:v>
              </c:pt>
              <c:pt idx="29">
                <c:v>106.405534492504</c:v>
              </c:pt>
              <c:pt idx="30">
                <c:v>1.6106857427788299</c:v>
              </c:pt>
              <c:pt idx="31">
                <c:v>0</c:v>
              </c:pt>
              <c:pt idx="32">
                <c:v>1.0142687682039799</c:v>
              </c:pt>
              <c:pt idx="33">
                <c:v>7.8344789525567796E-2</c:v>
              </c:pt>
            </c:numLit>
          </c:val>
          <c:extLst>
            <c:ext xmlns:c16="http://schemas.microsoft.com/office/drawing/2014/chart" uri="{C3380CC4-5D6E-409C-BE32-E72D297353CC}">
              <c16:uniqueId val="{00000000-333C-4CC7-B4A0-8E0FFBBEB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453712"/>
        <c:axId val="388452728"/>
      </c:barChart>
      <c:catAx>
        <c:axId val="38845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88452728"/>
        <c:crosses val="autoZero"/>
        <c:auto val="1"/>
        <c:lblAlgn val="ctr"/>
        <c:lblOffset val="100"/>
        <c:noMultiLvlLbl val="0"/>
      </c:catAx>
      <c:valAx>
        <c:axId val="388452728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8845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0202087-D292-4AA5-AE29-E1001FF468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topLeftCell="A13" workbookViewId="0">
      <selection activeCell="J38" sqref="J38"/>
    </sheetView>
  </sheetViews>
  <sheetFormatPr defaultRowHeight="15" x14ac:dyDescent="0.25"/>
  <cols>
    <col min="6" max="6" width="20" bestFit="1" customWidth="1"/>
    <col min="7" max="7" width="20" customWidth="1"/>
    <col min="10" max="10" width="12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49</v>
      </c>
      <c r="H1" t="s">
        <v>6</v>
      </c>
      <c r="I1" t="s">
        <v>7</v>
      </c>
    </row>
    <row r="2" spans="1:10" x14ac:dyDescent="0.25">
      <c r="A2">
        <v>2</v>
      </c>
      <c r="B2" t="s">
        <v>8</v>
      </c>
      <c r="C2" t="s">
        <v>9</v>
      </c>
      <c r="D2">
        <v>-269.96424443433398</v>
      </c>
      <c r="E2">
        <v>2004.6620807111799</v>
      </c>
      <c r="F2">
        <v>0.13466820519624001</v>
      </c>
      <c r="G2">
        <v>1</v>
      </c>
      <c r="H2">
        <v>-1.1095709174862899E-3</v>
      </c>
      <c r="I2">
        <v>0.270445981309966</v>
      </c>
      <c r="J2">
        <f>IF(G2=1,F2,"")</f>
        <v>0.13466820519624001</v>
      </c>
    </row>
    <row r="3" spans="1:10" x14ac:dyDescent="0.25">
      <c r="A3">
        <v>2</v>
      </c>
      <c r="B3" t="s">
        <v>10</v>
      </c>
      <c r="C3" t="s">
        <v>11</v>
      </c>
      <c r="D3">
        <v>-4363.5615335975499</v>
      </c>
      <c r="E3">
        <v>2007.7282777407399</v>
      </c>
      <c r="F3">
        <v>2.1733825149425998</v>
      </c>
      <c r="G3">
        <v>1</v>
      </c>
      <c r="H3" t="s">
        <v>12</v>
      </c>
      <c r="I3" t="s">
        <v>12</v>
      </c>
      <c r="J3">
        <f t="shared" ref="J3:J35" si="0">IF(G3=1,F3,"")</f>
        <v>2.1733825149425998</v>
      </c>
    </row>
    <row r="4" spans="1:10" x14ac:dyDescent="0.25">
      <c r="A4">
        <v>2</v>
      </c>
      <c r="B4" t="s">
        <v>13</v>
      </c>
      <c r="C4" t="s">
        <v>14</v>
      </c>
      <c r="D4">
        <v>-17.508408178810399</v>
      </c>
      <c r="E4">
        <v>1903.1597615564101</v>
      </c>
      <c r="F4">
        <v>9.1996523531434806E-3</v>
      </c>
      <c r="G4">
        <v>0</v>
      </c>
      <c r="H4">
        <v>-4.2961501761357199E-2</v>
      </c>
      <c r="I4">
        <v>6.1360806467644101E-2</v>
      </c>
      <c r="J4" t="str">
        <f t="shared" si="0"/>
        <v/>
      </c>
    </row>
    <row r="5" spans="1:10" x14ac:dyDescent="0.25">
      <c r="A5">
        <v>2</v>
      </c>
      <c r="B5" t="s">
        <v>15</v>
      </c>
      <c r="C5" t="s">
        <v>16</v>
      </c>
      <c r="D5">
        <v>-5379.53962025077</v>
      </c>
      <c r="E5">
        <v>2011.7903463647101</v>
      </c>
      <c r="F5">
        <v>2.6740060811861199</v>
      </c>
      <c r="G5">
        <v>1</v>
      </c>
      <c r="H5" t="s">
        <v>12</v>
      </c>
      <c r="I5" t="s">
        <v>12</v>
      </c>
      <c r="J5">
        <f t="shared" si="0"/>
        <v>2.6740060811861199</v>
      </c>
    </row>
    <row r="6" spans="1:10" x14ac:dyDescent="0.25">
      <c r="A6">
        <v>3</v>
      </c>
      <c r="B6" t="s">
        <v>17</v>
      </c>
      <c r="C6" t="s">
        <v>18</v>
      </c>
      <c r="D6">
        <v>-496.78045616723102</v>
      </c>
      <c r="E6">
        <v>2011.19452146904</v>
      </c>
      <c r="F6">
        <v>0.247007661797113</v>
      </c>
      <c r="G6">
        <v>1</v>
      </c>
      <c r="H6">
        <v>3.9113500209342301E-3</v>
      </c>
      <c r="I6">
        <v>0.490103973573291</v>
      </c>
      <c r="J6">
        <f t="shared" si="0"/>
        <v>0.247007661797113</v>
      </c>
    </row>
    <row r="7" spans="1:10" x14ac:dyDescent="0.25">
      <c r="A7">
        <v>3</v>
      </c>
      <c r="B7" t="s">
        <v>19</v>
      </c>
      <c r="C7" t="s">
        <v>20</v>
      </c>
      <c r="D7">
        <v>-150.39630559462401</v>
      </c>
      <c r="E7">
        <v>2010.31051382176</v>
      </c>
      <c r="F7">
        <v>7.4812475267170803E-2</v>
      </c>
      <c r="G7">
        <v>1</v>
      </c>
      <c r="H7">
        <v>4.2044731747054396E-3</v>
      </c>
      <c r="I7">
        <v>0.14542047735963601</v>
      </c>
      <c r="J7">
        <f t="shared" si="0"/>
        <v>7.4812475267170803E-2</v>
      </c>
    </row>
    <row r="8" spans="1:10" x14ac:dyDescent="0.25">
      <c r="A8">
        <v>3</v>
      </c>
      <c r="B8" t="s">
        <v>21</v>
      </c>
      <c r="C8" t="s">
        <v>9</v>
      </c>
      <c r="D8">
        <v>-160.60704468052799</v>
      </c>
      <c r="E8">
        <v>2012.33038356155</v>
      </c>
      <c r="F8">
        <v>7.9811469325566806E-2</v>
      </c>
      <c r="G8">
        <v>1</v>
      </c>
      <c r="H8">
        <v>3.9129219014002702E-3</v>
      </c>
      <c r="I8">
        <v>0.155710016749733</v>
      </c>
      <c r="J8">
        <f t="shared" si="0"/>
        <v>7.9811469325566806E-2</v>
      </c>
    </row>
    <row r="9" spans="1:10" x14ac:dyDescent="0.25">
      <c r="A9">
        <v>10</v>
      </c>
      <c r="B9" t="s">
        <v>22</v>
      </c>
      <c r="C9" t="s">
        <v>18</v>
      </c>
      <c r="D9">
        <v>-634.01082576033502</v>
      </c>
      <c r="E9">
        <v>2003.8966246229099</v>
      </c>
      <c r="F9">
        <v>0.31638898831901702</v>
      </c>
      <c r="G9">
        <v>1</v>
      </c>
      <c r="H9">
        <v>-0.35489341347721398</v>
      </c>
      <c r="I9">
        <v>0.98767139011524696</v>
      </c>
      <c r="J9">
        <f t="shared" si="0"/>
        <v>0.31638898831901702</v>
      </c>
    </row>
    <row r="10" spans="1:10" x14ac:dyDescent="0.25">
      <c r="A10">
        <v>10</v>
      </c>
      <c r="B10" t="s">
        <v>23</v>
      </c>
      <c r="C10" t="s">
        <v>20</v>
      </c>
      <c r="D10">
        <v>-519.86436998775105</v>
      </c>
      <c r="E10">
        <v>2006.1801832946301</v>
      </c>
      <c r="F10">
        <v>0.25913144507987801</v>
      </c>
      <c r="G10">
        <v>1</v>
      </c>
      <c r="H10">
        <v>0.234198780551228</v>
      </c>
      <c r="I10">
        <v>0.28406410960852702</v>
      </c>
      <c r="J10">
        <f t="shared" si="0"/>
        <v>0.25913144507987801</v>
      </c>
    </row>
    <row r="11" spans="1:10" x14ac:dyDescent="0.25">
      <c r="A11">
        <v>10</v>
      </c>
      <c r="B11" t="s">
        <v>24</v>
      </c>
      <c r="C11" t="s">
        <v>9</v>
      </c>
      <c r="D11">
        <v>-603.09921053722405</v>
      </c>
      <c r="E11">
        <v>2003.41607204497</v>
      </c>
      <c r="F11">
        <v>0.30103542591710097</v>
      </c>
      <c r="G11">
        <v>1</v>
      </c>
      <c r="H11">
        <v>0.24503892957923701</v>
      </c>
      <c r="I11">
        <v>0.35703192225496599</v>
      </c>
      <c r="J11">
        <f t="shared" si="0"/>
        <v>0.30103542591710097</v>
      </c>
    </row>
    <row r="12" spans="1:10" x14ac:dyDescent="0.25">
      <c r="A12">
        <v>10</v>
      </c>
      <c r="B12" t="s">
        <v>25</v>
      </c>
      <c r="C12" t="s">
        <v>11</v>
      </c>
      <c r="D12">
        <v>-399.64099434310702</v>
      </c>
      <c r="E12">
        <v>2011.6207941912901</v>
      </c>
      <c r="F12">
        <v>0.198666167846893</v>
      </c>
      <c r="G12">
        <v>0</v>
      </c>
      <c r="H12">
        <v>9.0672372142541202E-2</v>
      </c>
      <c r="I12">
        <v>0.30665996355124597</v>
      </c>
      <c r="J12" t="str">
        <f t="shared" si="0"/>
        <v/>
      </c>
    </row>
    <row r="13" spans="1:10" x14ac:dyDescent="0.25">
      <c r="A13">
        <v>12</v>
      </c>
      <c r="B13" t="s">
        <v>26</v>
      </c>
      <c r="C13" t="s">
        <v>20</v>
      </c>
      <c r="D13">
        <v>-49.280651894679899</v>
      </c>
      <c r="E13">
        <v>1985.7178301045701</v>
      </c>
      <c r="F13">
        <v>2.4817550181379398E-2</v>
      </c>
      <c r="G13">
        <v>0</v>
      </c>
      <c r="H13">
        <v>7.3971690026346498E-3</v>
      </c>
      <c r="I13">
        <v>4.2237931360124097E-2</v>
      </c>
      <c r="J13" t="str">
        <f t="shared" si="0"/>
        <v/>
      </c>
    </row>
    <row r="14" spans="1:10" x14ac:dyDescent="0.25">
      <c r="A14">
        <v>14</v>
      </c>
      <c r="B14" t="s">
        <v>27</v>
      </c>
      <c r="C14" t="s">
        <v>18</v>
      </c>
      <c r="D14">
        <v>-1477.3547906702399</v>
      </c>
      <c r="E14">
        <v>1995.4878274933501</v>
      </c>
      <c r="F14">
        <v>0.740347683566694</v>
      </c>
      <c r="G14">
        <v>0</v>
      </c>
      <c r="H14">
        <v>0.21508329878065899</v>
      </c>
      <c r="I14">
        <v>1.2656120683527301</v>
      </c>
      <c r="J14" t="str">
        <f t="shared" si="0"/>
        <v/>
      </c>
    </row>
    <row r="15" spans="1:10" x14ac:dyDescent="0.25">
      <c r="A15">
        <v>14</v>
      </c>
      <c r="B15" t="s">
        <v>28</v>
      </c>
      <c r="C15" t="s">
        <v>20</v>
      </c>
      <c r="D15">
        <v>69.458086327052001</v>
      </c>
      <c r="E15">
        <v>2065.90920379313</v>
      </c>
      <c r="F15">
        <v>-3.3621074052781703E-2</v>
      </c>
      <c r="G15">
        <v>0</v>
      </c>
      <c r="H15">
        <v>-0.28027893447394597</v>
      </c>
      <c r="I15">
        <v>0.213036786368382</v>
      </c>
      <c r="J15" t="str">
        <f t="shared" si="0"/>
        <v/>
      </c>
    </row>
    <row r="16" spans="1:10" x14ac:dyDescent="0.25">
      <c r="A16">
        <v>15</v>
      </c>
      <c r="B16" t="s">
        <v>29</v>
      </c>
      <c r="C16" t="s">
        <v>18</v>
      </c>
      <c r="D16">
        <v>-2733.9988254272298</v>
      </c>
      <c r="E16">
        <v>2001.4530493735699</v>
      </c>
      <c r="F16">
        <v>1.36600697492402</v>
      </c>
      <c r="G16">
        <v>1</v>
      </c>
      <c r="H16">
        <v>-2.0885405308706901</v>
      </c>
      <c r="I16">
        <v>4.8205544807187302</v>
      </c>
      <c r="J16">
        <f t="shared" si="0"/>
        <v>1.36600697492402</v>
      </c>
    </row>
    <row r="17" spans="1:10" x14ac:dyDescent="0.25">
      <c r="A17">
        <v>16</v>
      </c>
      <c r="B17" t="s">
        <v>30</v>
      </c>
      <c r="C17" t="s">
        <v>18</v>
      </c>
      <c r="D17">
        <v>-3893.3090397679998</v>
      </c>
      <c r="E17">
        <v>2001.7168093632899</v>
      </c>
      <c r="F17">
        <v>1.94498493570946</v>
      </c>
      <c r="G17">
        <v>1</v>
      </c>
      <c r="H17">
        <v>-8.0552594145606804</v>
      </c>
      <c r="I17">
        <v>11.9452292859796</v>
      </c>
      <c r="J17">
        <f t="shared" si="0"/>
        <v>1.94498493570946</v>
      </c>
    </row>
    <row r="18" spans="1:10" x14ac:dyDescent="0.25">
      <c r="A18">
        <v>17</v>
      </c>
      <c r="B18" t="s">
        <v>31</v>
      </c>
      <c r="C18" t="s">
        <v>18</v>
      </c>
      <c r="D18">
        <v>-2334.7065569357701</v>
      </c>
      <c r="E18">
        <v>2002.61159375531</v>
      </c>
      <c r="F18">
        <v>1.1658309400664699</v>
      </c>
      <c r="G18">
        <v>1</v>
      </c>
      <c r="H18">
        <v>-7.1282222495133203</v>
      </c>
      <c r="I18">
        <v>9.4598841296462695</v>
      </c>
      <c r="J18">
        <f t="shared" si="0"/>
        <v>1.1658309400664699</v>
      </c>
    </row>
    <row r="19" spans="1:10" x14ac:dyDescent="0.25">
      <c r="A19">
        <v>18</v>
      </c>
      <c r="B19" t="s">
        <v>32</v>
      </c>
      <c r="C19" t="s">
        <v>18</v>
      </c>
      <c r="D19">
        <v>7.9870000000000001</v>
      </c>
      <c r="E19" t="s">
        <v>12</v>
      </c>
      <c r="G19">
        <v>0</v>
      </c>
      <c r="H19" t="s">
        <v>12</v>
      </c>
      <c r="I19" t="s">
        <v>12</v>
      </c>
      <c r="J19" t="str">
        <f t="shared" si="0"/>
        <v/>
      </c>
    </row>
    <row r="20" spans="1:10" x14ac:dyDescent="0.25">
      <c r="A20">
        <v>18</v>
      </c>
      <c r="B20" t="s">
        <v>33</v>
      </c>
      <c r="C20" t="s">
        <v>20</v>
      </c>
      <c r="D20">
        <v>0.73599999999999999</v>
      </c>
      <c r="E20" t="s">
        <v>12</v>
      </c>
      <c r="G20">
        <v>0</v>
      </c>
      <c r="H20" t="s">
        <v>12</v>
      </c>
      <c r="I20" t="s">
        <v>12</v>
      </c>
      <c r="J20" t="str">
        <f t="shared" si="0"/>
        <v/>
      </c>
    </row>
    <row r="21" spans="1:10" x14ac:dyDescent="0.25">
      <c r="A21">
        <v>18</v>
      </c>
      <c r="B21" t="s">
        <v>34</v>
      </c>
      <c r="C21" t="s">
        <v>9</v>
      </c>
      <c r="D21">
        <v>-1374.12998411782</v>
      </c>
      <c r="E21">
        <v>2007.37760634444</v>
      </c>
      <c r="F21">
        <v>0.68453985925458205</v>
      </c>
      <c r="G21">
        <v>0</v>
      </c>
      <c r="H21">
        <v>0.38089998123836699</v>
      </c>
      <c r="I21">
        <v>0.988179737270798</v>
      </c>
      <c r="J21" t="str">
        <f t="shared" si="0"/>
        <v/>
      </c>
    </row>
    <row r="22" spans="1:10" x14ac:dyDescent="0.25">
      <c r="A22">
        <v>19</v>
      </c>
      <c r="B22" t="s">
        <v>35</v>
      </c>
      <c r="C22" t="s">
        <v>18</v>
      </c>
      <c r="D22">
        <v>-2798.3506828516101</v>
      </c>
      <c r="E22">
        <v>2003.17484125545</v>
      </c>
      <c r="F22">
        <v>1.3969577818268699</v>
      </c>
      <c r="G22">
        <v>1</v>
      </c>
      <c r="H22">
        <v>-2.6085384175751498</v>
      </c>
      <c r="I22">
        <v>5.4024539812288896</v>
      </c>
      <c r="J22">
        <f t="shared" si="0"/>
        <v>1.3969577818268699</v>
      </c>
    </row>
    <row r="23" spans="1:10" x14ac:dyDescent="0.25">
      <c r="A23">
        <v>19</v>
      </c>
      <c r="B23" t="s">
        <v>36</v>
      </c>
      <c r="C23" t="s">
        <v>20</v>
      </c>
      <c r="D23">
        <v>-78.384431872595002</v>
      </c>
      <c r="E23">
        <v>2001.73661045068</v>
      </c>
      <c r="F23">
        <v>3.9158214653898502E-2</v>
      </c>
      <c r="G23">
        <v>1</v>
      </c>
      <c r="H23">
        <v>3.0877509483274501E-2</v>
      </c>
      <c r="I23">
        <v>4.7438919824522502E-2</v>
      </c>
      <c r="J23">
        <f t="shared" si="0"/>
        <v>3.9158214653898502E-2</v>
      </c>
    </row>
    <row r="24" spans="1:10" x14ac:dyDescent="0.25">
      <c r="A24">
        <v>20</v>
      </c>
      <c r="B24" t="s">
        <v>37</v>
      </c>
      <c r="C24" t="s">
        <v>18</v>
      </c>
      <c r="D24">
        <v>-3256.4774807818599</v>
      </c>
      <c r="E24">
        <v>2005.2771530003199</v>
      </c>
      <c r="F24">
        <v>1.6239538140199099</v>
      </c>
      <c r="G24">
        <v>1</v>
      </c>
      <c r="H24">
        <v>1.1204734167544901</v>
      </c>
      <c r="I24">
        <v>2.1274342112853399</v>
      </c>
      <c r="J24">
        <f t="shared" si="0"/>
        <v>1.6239538140199099</v>
      </c>
    </row>
    <row r="25" spans="1:10" x14ac:dyDescent="0.25">
      <c r="A25">
        <v>21</v>
      </c>
      <c r="B25" t="s">
        <v>38</v>
      </c>
      <c r="C25" t="s">
        <v>18</v>
      </c>
      <c r="D25">
        <v>71.607010509478499</v>
      </c>
      <c r="E25">
        <v>2103.1437134307798</v>
      </c>
      <c r="F25">
        <v>-3.4047606947729001E-2</v>
      </c>
      <c r="G25">
        <v>0</v>
      </c>
      <c r="H25">
        <v>-0.195808961372298</v>
      </c>
      <c r="I25">
        <v>0.12771374747684</v>
      </c>
      <c r="J25" t="str">
        <f t="shared" si="0"/>
        <v/>
      </c>
    </row>
    <row r="26" spans="1:10" x14ac:dyDescent="0.25">
      <c r="A26">
        <v>22</v>
      </c>
      <c r="B26" t="s">
        <v>39</v>
      </c>
      <c r="C26" t="s">
        <v>18</v>
      </c>
      <c r="D26">
        <v>2.944</v>
      </c>
      <c r="E26" t="s">
        <v>12</v>
      </c>
      <c r="G26">
        <v>0</v>
      </c>
      <c r="H26" t="s">
        <v>12</v>
      </c>
      <c r="I26" t="s">
        <v>12</v>
      </c>
      <c r="J26" t="str">
        <f t="shared" si="0"/>
        <v/>
      </c>
    </row>
    <row r="27" spans="1:10" x14ac:dyDescent="0.25">
      <c r="A27">
        <v>24</v>
      </c>
      <c r="B27" t="s">
        <v>40</v>
      </c>
      <c r="C27" t="s">
        <v>18</v>
      </c>
      <c r="D27">
        <v>-28171.002655464901</v>
      </c>
      <c r="E27">
        <v>2008.95990119301</v>
      </c>
      <c r="F27">
        <v>14.022680412254999</v>
      </c>
      <c r="G27">
        <v>1</v>
      </c>
      <c r="H27" t="s">
        <v>12</v>
      </c>
      <c r="I27" t="s">
        <v>12</v>
      </c>
      <c r="J27">
        <f t="shared" si="0"/>
        <v>14.022680412254999</v>
      </c>
    </row>
    <row r="28" spans="1:10" x14ac:dyDescent="0.25">
      <c r="A28">
        <v>24</v>
      </c>
      <c r="B28" t="s">
        <v>41</v>
      </c>
      <c r="C28" t="s">
        <v>20</v>
      </c>
      <c r="D28">
        <v>-385.28697098195403</v>
      </c>
      <c r="E28">
        <v>2011.07990705204</v>
      </c>
      <c r="F28">
        <v>0.191582129397697</v>
      </c>
      <c r="G28">
        <v>1</v>
      </c>
      <c r="H28">
        <v>0.104694563517751</v>
      </c>
      <c r="I28">
        <v>0.27846969527764398</v>
      </c>
      <c r="J28">
        <f t="shared" si="0"/>
        <v>0.191582129397697</v>
      </c>
    </row>
    <row r="29" spans="1:10" x14ac:dyDescent="0.25">
      <c r="A29">
        <v>24</v>
      </c>
      <c r="B29" t="s">
        <v>42</v>
      </c>
      <c r="C29" t="s">
        <v>9</v>
      </c>
      <c r="D29">
        <v>-195.063607984176</v>
      </c>
      <c r="E29">
        <v>2009.15366133366</v>
      </c>
      <c r="F29">
        <v>9.7087451168217195E-2</v>
      </c>
      <c r="G29">
        <v>1</v>
      </c>
      <c r="H29">
        <v>7.9488545105974501E-2</v>
      </c>
      <c r="I29">
        <v>0.11468635723046</v>
      </c>
      <c r="J29">
        <f t="shared" si="0"/>
        <v>9.7087451168217195E-2</v>
      </c>
    </row>
    <row r="30" spans="1:10" x14ac:dyDescent="0.25">
      <c r="A30">
        <v>24</v>
      </c>
      <c r="B30" t="s">
        <v>43</v>
      </c>
      <c r="C30" t="s">
        <v>11</v>
      </c>
      <c r="D30">
        <v>-1138.7322308570699</v>
      </c>
      <c r="E30">
        <v>2010.4996166497699</v>
      </c>
      <c r="F30">
        <v>0.566392662513717</v>
      </c>
      <c r="G30">
        <v>0</v>
      </c>
      <c r="H30">
        <v>0.28667169140702597</v>
      </c>
      <c r="I30">
        <v>0.84611363362040803</v>
      </c>
      <c r="J30" t="str">
        <f t="shared" si="0"/>
        <v/>
      </c>
    </row>
    <row r="31" spans="1:10" x14ac:dyDescent="0.25">
      <c r="A31">
        <v>25</v>
      </c>
      <c r="B31" t="s">
        <v>44</v>
      </c>
      <c r="C31" t="s">
        <v>18</v>
      </c>
      <c r="D31">
        <v>-214141.215631534</v>
      </c>
      <c r="E31">
        <v>2012.50072802011</v>
      </c>
      <c r="F31">
        <v>106.405534492504</v>
      </c>
      <c r="G31">
        <v>0</v>
      </c>
      <c r="H31">
        <v>-57.049843188304003</v>
      </c>
      <c r="I31">
        <v>269.86091217331199</v>
      </c>
      <c r="J31" t="str">
        <f t="shared" si="0"/>
        <v/>
      </c>
    </row>
    <row r="32" spans="1:10" x14ac:dyDescent="0.25">
      <c r="A32">
        <v>25</v>
      </c>
      <c r="B32" t="s">
        <v>45</v>
      </c>
      <c r="C32" t="s">
        <v>20</v>
      </c>
      <c r="D32">
        <v>-3237.4194060535001</v>
      </c>
      <c r="E32">
        <v>2009.9634087951499</v>
      </c>
      <c r="F32">
        <v>1.6106857427788299</v>
      </c>
      <c r="G32">
        <v>1</v>
      </c>
      <c r="H32">
        <v>0.58583549075765595</v>
      </c>
      <c r="I32">
        <v>2.6355359948000099</v>
      </c>
      <c r="J32">
        <f t="shared" si="0"/>
        <v>1.6106857427788299</v>
      </c>
    </row>
    <row r="33" spans="1:10" x14ac:dyDescent="0.25">
      <c r="A33">
        <v>26</v>
      </c>
      <c r="B33" t="s">
        <v>46</v>
      </c>
      <c r="C33" t="s">
        <v>18</v>
      </c>
      <c r="D33">
        <v>16.161000000000001</v>
      </c>
      <c r="E33" t="s">
        <v>12</v>
      </c>
      <c r="G33">
        <v>0</v>
      </c>
      <c r="H33" t="s">
        <v>12</v>
      </c>
      <c r="I33" t="s">
        <v>12</v>
      </c>
      <c r="J33" t="str">
        <f t="shared" si="0"/>
        <v/>
      </c>
    </row>
    <row r="34" spans="1:10" x14ac:dyDescent="0.25">
      <c r="A34">
        <v>26</v>
      </c>
      <c r="B34" t="s">
        <v>47</v>
      </c>
      <c r="C34" t="s">
        <v>20</v>
      </c>
      <c r="D34">
        <v>-2038.18545540522</v>
      </c>
      <c r="E34">
        <v>2009.5121917382401</v>
      </c>
      <c r="F34">
        <v>1.0142687682039799</v>
      </c>
      <c r="G34">
        <v>1</v>
      </c>
      <c r="H34">
        <v>0.79942203654173205</v>
      </c>
      <c r="I34">
        <v>1.2291154998662199</v>
      </c>
      <c r="J34">
        <f t="shared" si="0"/>
        <v>1.0142687682039799</v>
      </c>
    </row>
    <row r="35" spans="1:10" x14ac:dyDescent="0.25">
      <c r="A35">
        <v>26</v>
      </c>
      <c r="B35" t="s">
        <v>48</v>
      </c>
      <c r="C35" t="s">
        <v>9</v>
      </c>
      <c r="D35">
        <v>-157.758781009009</v>
      </c>
      <c r="E35">
        <v>2013.64739077542</v>
      </c>
      <c r="F35">
        <v>7.8344789525567796E-2</v>
      </c>
      <c r="G35">
        <v>1</v>
      </c>
      <c r="H35">
        <v>1.4617518337591199E-2</v>
      </c>
      <c r="I35">
        <v>0.142072060713544</v>
      </c>
      <c r="J35">
        <f t="shared" si="0"/>
        <v>7.8344789525567796E-2</v>
      </c>
    </row>
    <row r="36" spans="1:10" x14ac:dyDescent="0.25">
      <c r="J36">
        <f>AVERAGE(J2:J35)</f>
        <v>1.4672279153124157</v>
      </c>
    </row>
    <row r="37" spans="1:10" x14ac:dyDescent="0.25">
      <c r="J37">
        <f>MEDIAN(J2:J35)</f>
        <v>0.31638898831901702</v>
      </c>
    </row>
  </sheetData>
  <sortState ref="A2:I71">
    <sortCondition ref="A2:A71"/>
    <sortCondition ref="C2:C7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</vt:vector>
  </HeadingPairs>
  <TitlesOfParts>
    <vt:vector size="2" baseType="lpstr">
      <vt:lpstr>Blad1</vt:lpstr>
      <vt:lpstr>Grafiek1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d</dc:creator>
  <cp:lastModifiedBy>b d</cp:lastModifiedBy>
  <dcterms:created xsi:type="dcterms:W3CDTF">2017-07-30T18:05:57Z</dcterms:created>
  <dcterms:modified xsi:type="dcterms:W3CDTF">2017-07-31T06:57:44Z</dcterms:modified>
</cp:coreProperties>
</file>