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dcloud-my.sharepoint.com/personal/charwong_amd_com/Documents/Documents/"/>
    </mc:Choice>
  </mc:AlternateContent>
  <xr:revisionPtr revIDLastSave="0" documentId="8_{0F65288C-473E-41D6-AD7B-26FB251D0098}" xr6:coauthVersionLast="47" xr6:coauthVersionMax="47" xr10:uidLastSave="{00000000-0000-0000-0000-000000000000}"/>
  <bookViews>
    <workbookView xWindow="19090" yWindow="-110" windowWidth="38620" windowHeight="21220" xr2:uid="{0DD1646A-A31A-4C25-B698-8C6770073BA6}"/>
  </bookViews>
  <sheets>
    <sheet name="TPC-H SF30S4 Config" sheetId="1" r:id="rId1"/>
    <sheet name="TPC-H (SF30-4Streams)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2" l="1"/>
  <c r="E48" i="2"/>
  <c r="C48" i="2"/>
  <c r="G47" i="2"/>
  <c r="E47" i="2"/>
  <c r="C47" i="2"/>
  <c r="G46" i="2"/>
  <c r="E46" i="2"/>
  <c r="C46" i="2"/>
  <c r="G45" i="2"/>
  <c r="E45" i="2"/>
  <c r="C45" i="2"/>
  <c r="G44" i="2"/>
  <c r="E44" i="2"/>
  <c r="C44" i="2"/>
  <c r="G43" i="2"/>
  <c r="E43" i="2"/>
  <c r="C43" i="2"/>
  <c r="G42" i="2"/>
  <c r="E42" i="2"/>
  <c r="C42" i="2"/>
  <c r="G41" i="2"/>
  <c r="E41" i="2"/>
  <c r="C41" i="2"/>
  <c r="G40" i="2"/>
  <c r="E40" i="2"/>
  <c r="C40" i="2"/>
  <c r="G39" i="2"/>
  <c r="G49" i="2" s="1"/>
  <c r="E39" i="2"/>
  <c r="E49" i="2" s="1"/>
  <c r="C39" i="2"/>
  <c r="C49" i="2" s="1"/>
  <c r="J49" i="2" s="1"/>
  <c r="G34" i="2"/>
  <c r="E34" i="2"/>
  <c r="C34" i="2"/>
  <c r="G33" i="2"/>
  <c r="E33" i="2"/>
  <c r="C33" i="2"/>
  <c r="G32" i="2"/>
  <c r="E32" i="2"/>
  <c r="C32" i="2"/>
  <c r="G31" i="2"/>
  <c r="E31" i="2"/>
  <c r="C31" i="2"/>
  <c r="G30" i="2"/>
  <c r="E30" i="2"/>
  <c r="C30" i="2"/>
  <c r="G29" i="2"/>
  <c r="E29" i="2"/>
  <c r="C29" i="2"/>
  <c r="G28" i="2"/>
  <c r="E28" i="2"/>
  <c r="C28" i="2"/>
  <c r="G27" i="2"/>
  <c r="E27" i="2"/>
  <c r="C27" i="2"/>
  <c r="G26" i="2"/>
  <c r="E26" i="2"/>
  <c r="C26" i="2"/>
  <c r="G25" i="2"/>
  <c r="E25" i="2"/>
  <c r="C25" i="2"/>
  <c r="G24" i="2"/>
  <c r="E24" i="2"/>
  <c r="C24" i="2"/>
  <c r="G23" i="2"/>
  <c r="E23" i="2"/>
  <c r="C23" i="2"/>
  <c r="G22" i="2"/>
  <c r="E22" i="2"/>
  <c r="C22" i="2"/>
  <c r="G21" i="2"/>
  <c r="E21" i="2"/>
  <c r="C21" i="2"/>
  <c r="G20" i="2"/>
  <c r="E20" i="2"/>
  <c r="C20" i="2"/>
  <c r="G19" i="2"/>
  <c r="E19" i="2"/>
  <c r="C19" i="2"/>
  <c r="G18" i="2"/>
  <c r="E18" i="2"/>
  <c r="C18" i="2"/>
  <c r="G17" i="2"/>
  <c r="E17" i="2"/>
  <c r="C17" i="2"/>
  <c r="G16" i="2"/>
  <c r="E16" i="2"/>
  <c r="C16" i="2"/>
  <c r="G15" i="2"/>
  <c r="E15" i="2"/>
  <c r="C15" i="2"/>
  <c r="G14" i="2"/>
  <c r="E14" i="2"/>
  <c r="C14" i="2"/>
  <c r="G13" i="2"/>
  <c r="E13" i="2"/>
  <c r="C13" i="2"/>
  <c r="G12" i="2"/>
  <c r="E12" i="2"/>
  <c r="C12" i="2"/>
  <c r="G11" i="2"/>
  <c r="G35" i="2" s="1"/>
  <c r="E11" i="2"/>
  <c r="E35" i="2" s="1"/>
  <c r="C11" i="2"/>
  <c r="C35" i="2" s="1"/>
  <c r="J35" i="2" s="1"/>
  <c r="O41" i="2" s="1"/>
</calcChain>
</file>

<file path=xl/sharedStrings.xml><?xml version="1.0" encoding="utf-8"?>
<sst xmlns="http://schemas.openxmlformats.org/spreadsheetml/2006/main" count="157" uniqueCount="99">
  <si>
    <t>processor</t>
  </si>
  <si>
    <t>2 x Intel(R) Xeon(R) Platinum 8380 CPU @ 2.30GHz</t>
  </si>
  <si>
    <t>2 x AMD EPYC 9654 96-Core Processor</t>
  </si>
  <si>
    <t>memory</t>
  </si>
  <si>
    <t>16 x 32 GB DDR4-3200 (Micron serial:S802C0F1922221BC6FF)</t>
  </si>
  <si>
    <t>24 x 32GB DDR5-4800 (Samsung, serial: M321R4GA0BB0-CQK)</t>
  </si>
  <si>
    <t>storage</t>
  </si>
  <si>
    <t>network</t>
  </si>
  <si>
    <t>1 x 25GBE Mellanox Technologies MT27710 Family [ConnectX-4 Lx]</t>
  </si>
  <si>
    <t>bios</t>
  </si>
  <si>
    <t>1.1a</t>
  </si>
  <si>
    <t>RTI1002E</t>
  </si>
  <si>
    <t>platform</t>
  </si>
  <si>
    <t>SuperMicro (part no: SYS-620U-TNR)</t>
  </si>
  <si>
    <t>AMD Titanite (serial:QTFC17239000D )</t>
  </si>
  <si>
    <t>OS</t>
  </si>
  <si>
    <t>Ubuntu 22.04.1</t>
  </si>
  <si>
    <t>SMT</t>
  </si>
  <si>
    <t>ON</t>
  </si>
  <si>
    <t>Container per VM</t>
  </si>
  <si>
    <t>Number of VMs</t>
  </si>
  <si>
    <t>VMs per NODE</t>
  </si>
  <si>
    <t>VM SIZE</t>
  </si>
  <si>
    <t>vm1_CPUSET="0-7,80-87"</t>
  </si>
  <si>
    <t>vm2_CPUSET="8-15,88-95"</t>
  </si>
  <si>
    <t>vm3_CPUSET="16-23,96-103"</t>
  </si>
  <si>
    <t>vm4_CPUSET="24-31,104-111"</t>
  </si>
  <si>
    <t>vm5_CPUSET="32-39,112-119"</t>
  </si>
  <si>
    <t>vm6_CPUSET="40-47,120-127"</t>
  </si>
  <si>
    <t>vm7_CPUSET="48-55,128-135"</t>
  </si>
  <si>
    <t>vm8_CPUSET="56-63,136-143"</t>
  </si>
  <si>
    <t>vm9_CPUSET="64-71,144-151"</t>
  </si>
  <si>
    <t>vm10_CPUSET="72-79,152-159"</t>
  </si>
  <si>
    <t>HammerDB Version</t>
  </si>
  <si>
    <t>MySQL Version</t>
  </si>
  <si>
    <t>8.0.17</t>
  </si>
  <si>
    <t>Hypervisor</t>
  </si>
  <si>
    <t>QEMU KVM</t>
  </si>
  <si>
    <t>HammerDB TPROC-H</t>
  </si>
  <si>
    <t>my.cnf</t>
  </si>
  <si>
    <t>build.tcl</t>
  </si>
  <si>
    <t>run.tcl</t>
  </si>
  <si>
    <t>SF</t>
  </si>
  <si>
    <t>Streams</t>
  </si>
  <si>
    <t>VU</t>
  </si>
  <si>
    <t>VM Mem</t>
  </si>
  <si>
    <t>24GB</t>
  </si>
  <si>
    <t>Buffer Size</t>
  </si>
  <si>
    <t>20GB</t>
  </si>
  <si>
    <t>Thruput</t>
  </si>
  <si>
    <t>4Streams*22queries*3600/(Slowest VU Completion Time sec)</t>
  </si>
  <si>
    <t>LV</t>
  </si>
  <si>
    <t>Striped</t>
  </si>
  <si>
    <t>Genoa</t>
  </si>
  <si>
    <t>Run1 Duration</t>
  </si>
  <si>
    <t>TPM1</t>
  </si>
  <si>
    <t>Run2 Duration</t>
  </si>
  <si>
    <t>TPM2</t>
  </si>
  <si>
    <t>Run3 Duration</t>
  </si>
  <si>
    <t>TPM3</t>
  </si>
  <si>
    <t>SUM</t>
  </si>
  <si>
    <t>Median</t>
  </si>
  <si>
    <t>QPH</t>
  </si>
  <si>
    <t>Icelake</t>
  </si>
  <si>
    <t>Performane Diff</t>
  </si>
  <si>
    <t>Intel  Scale Factor 30 / Stream 4</t>
  </si>
  <si>
    <t>AMD Scale Factor 30 / Stream 4</t>
  </si>
  <si>
    <t>OFF</t>
  </si>
  <si>
    <t>6 x 3.2TB (Dell Ent, model: CM6)</t>
  </si>
  <si>
    <t>3 x 3.84TB (Kioxia, model:KCD6XLUL3T84)</t>
  </si>
  <si>
    <t>vm1_CPUSET="0-7"</t>
  </si>
  <si>
    <t>vm2_CPUSET="8-15"</t>
  </si>
  <si>
    <t>vm3_CPUSET="16-23"</t>
  </si>
  <si>
    <t>vm4_CPUSET="24-31"</t>
  </si>
  <si>
    <t>vm5_CPUSET="32-39"</t>
  </si>
  <si>
    <t>vm6_CPUSET="40-47"</t>
  </si>
  <si>
    <t>vm7_CPUSET="48-55"</t>
  </si>
  <si>
    <t>vm8_CPUSET="56-63"</t>
  </si>
  <si>
    <t>vm9_CPUSET="64-71"</t>
  </si>
  <si>
    <t>vm10_CPUSET="72-79"</t>
  </si>
  <si>
    <t>vm11_CPUSET="80-87"</t>
  </si>
  <si>
    <t>vm12_CPUSET="88-95"</t>
  </si>
  <si>
    <t>vm13_CPUSET="96-103"</t>
  </si>
  <si>
    <t>vm14_CPUSET="104-111"</t>
  </si>
  <si>
    <t>vm15_CPUSET="112-119"</t>
  </si>
  <si>
    <t>vm16_CPUSET="120-127"</t>
  </si>
  <si>
    <t>vm17_CPUSET="128-135"</t>
  </si>
  <si>
    <t>vm18_CPUSET="136-143"</t>
  </si>
  <si>
    <t>vm19_CPUSET="144-151"</t>
  </si>
  <si>
    <t>vm20_CPUSET="152-159"</t>
  </si>
  <si>
    <t>vm21_CPUSET="160-167"</t>
  </si>
  <si>
    <t>vm22_CPUSET="168-175"</t>
  </si>
  <si>
    <t>vm23_CPUSET="176-183"</t>
  </si>
  <si>
    <t>vm24_CPUSET="184-191"</t>
  </si>
  <si>
    <t>dbset db mysql
dbset bm TPC-H
diset tpch mysql_tpch_storage_engine innodb
diset tpch mysql_scale_fact 30
diset tpch mysql_num_tpch_threads 4
diset tpcc mysql_num_vu 4</t>
  </si>
  <si>
    <t>[mysqld]
default_authentication_plugin=mysql_native_password
innodb_ft_min_token_size=2
collation-server = latin1_swedish_ci
character-set-server = latin1
general-log-file=/var/lib/mysql/mysqld.log
innodb_buffer_pool_size=20G
innodb_buffer_pool_instances=16
innodb_log_buffer_size=1G
innodb_log_file_size=1G
innodb_flush_method=O_DIRECT
innodb_doublewrite=0
innodb_flush_log_at_trx_commit=0
innodb_use_native_aio=1
[client]
default-character-set=latin1
protocol=tcp
[mysql]
default-character-set=latin1</t>
  </si>
  <si>
    <t>dbset db mysql
dbset bm TPC-H
diset tpch mysql_tpch_storage_engine innodb
diset tpch mysql_num_tpch_threads 4
diset tpch mysql_scale_fact 30
diset tpch mysql_refresh_on 0
diset tpch mysql_trickle_refresh 1
diset tpch mysql_total_querysets 1
diset tpch mysql_update_sets 1
vuset logtotemp 1
vuset vu 4</t>
  </si>
  <si>
    <t>16 vCPUs, 24GB ram, 300GB disk</t>
  </si>
  <si>
    <t>8 vCPUs, 24GB ram, 300GB disk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</si>
</sst>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161616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9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/>
    <xf numFmtId="0" fontId="2" fillId="0" borderId="0" xfId="0" applyFont="1" applyAlignment="1">
      <alignment horizontal="right"/>
    </xf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0" fillId="2" borderId="0" xfId="0" applyFill="1"/>
    <xf numFmtId="0" fontId="0" fillId="4" borderId="0" xfId="0" applyFill="1"/>
    <xf numFmtId="9" fontId="2" fillId="0" borderId="0" xfId="1" applyFont="1"/>
    <xf numFmtId="0" fontId="2" fillId="5" borderId="0" xfId="0" applyFont="1" applyFill="1"/>
    <xf numFmtId="0" fontId="0" fillId="5" borderId="0" xfId="0" applyFill="1"/>
    <xf numFmtId="164" fontId="2" fillId="5" borderId="0" xfId="0" applyNumberFormat="1" applyFont="1" applyFill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434D-E991-4DD4-813F-60FB05639FDE}">
  <dimension ref="A1:D86"/>
  <sheetViews>
    <sheetView tabSelected="1" workbookViewId="0">
      <selection activeCell="I35" sqref="I35"/>
    </sheetView>
  </sheetViews>
  <sheetFormatPr defaultRowHeight="14.5" x14ac:dyDescent="0.35"/>
  <cols>
    <col min="1" max="1" width="27.453125" bestFit="1" customWidth="1"/>
    <col min="2" max="2" width="56.81640625" bestFit="1" customWidth="1"/>
    <col min="3" max="3" width="29.453125" bestFit="1" customWidth="1"/>
    <col min="4" max="4" width="56.81640625" bestFit="1" customWidth="1"/>
  </cols>
  <sheetData>
    <row r="1" spans="1:4" x14ac:dyDescent="0.35">
      <c r="A1" s="1"/>
      <c r="B1" s="2" t="s">
        <v>65</v>
      </c>
      <c r="C1" s="3"/>
      <c r="D1" s="4" t="s">
        <v>66</v>
      </c>
    </row>
    <row r="2" spans="1:4" x14ac:dyDescent="0.35">
      <c r="A2" s="1" t="s">
        <v>0</v>
      </c>
      <c r="B2" s="5" t="s">
        <v>1</v>
      </c>
      <c r="C2" s="1" t="s">
        <v>0</v>
      </c>
      <c r="D2" s="6" t="s">
        <v>2</v>
      </c>
    </row>
    <row r="3" spans="1:4" x14ac:dyDescent="0.35">
      <c r="A3" s="1" t="s">
        <v>3</v>
      </c>
      <c r="B3" s="5" t="s">
        <v>4</v>
      </c>
      <c r="C3" s="1" t="s">
        <v>3</v>
      </c>
      <c r="D3" s="6" t="s">
        <v>5</v>
      </c>
    </row>
    <row r="4" spans="1:4" x14ac:dyDescent="0.35">
      <c r="A4" s="1" t="s">
        <v>6</v>
      </c>
      <c r="B4" s="5" t="s">
        <v>69</v>
      </c>
      <c r="C4" s="1" t="s">
        <v>6</v>
      </c>
      <c r="D4" s="6" t="s">
        <v>68</v>
      </c>
    </row>
    <row r="5" spans="1:4" x14ac:dyDescent="0.35">
      <c r="A5" s="1" t="s">
        <v>7</v>
      </c>
      <c r="B5" s="5" t="s">
        <v>8</v>
      </c>
      <c r="C5" s="1" t="s">
        <v>7</v>
      </c>
      <c r="D5" s="7" t="s">
        <v>8</v>
      </c>
    </row>
    <row r="6" spans="1:4" ht="15.5" x14ac:dyDescent="0.35">
      <c r="A6" s="1" t="s">
        <v>9</v>
      </c>
      <c r="B6" s="5" t="s">
        <v>10</v>
      </c>
      <c r="C6" s="1" t="s">
        <v>9</v>
      </c>
      <c r="D6" s="8" t="s">
        <v>11</v>
      </c>
    </row>
    <row r="7" spans="1:4" x14ac:dyDescent="0.35">
      <c r="A7" s="1" t="s">
        <v>12</v>
      </c>
      <c r="B7" s="5" t="s">
        <v>13</v>
      </c>
      <c r="C7" s="1" t="s">
        <v>12</v>
      </c>
      <c r="D7" s="6" t="s">
        <v>14</v>
      </c>
    </row>
    <row r="8" spans="1:4" x14ac:dyDescent="0.35">
      <c r="A8" s="1" t="s">
        <v>15</v>
      </c>
      <c r="B8" s="5" t="s">
        <v>16</v>
      </c>
      <c r="C8" s="1" t="s">
        <v>15</v>
      </c>
      <c r="D8" s="6" t="s">
        <v>16</v>
      </c>
    </row>
    <row r="9" spans="1:4" x14ac:dyDescent="0.35">
      <c r="A9" s="1" t="s">
        <v>17</v>
      </c>
      <c r="B9" s="5" t="s">
        <v>18</v>
      </c>
      <c r="C9" s="1" t="s">
        <v>17</v>
      </c>
      <c r="D9" s="6" t="s">
        <v>67</v>
      </c>
    </row>
    <row r="10" spans="1:4" x14ac:dyDescent="0.35">
      <c r="A10" s="1" t="s">
        <v>19</v>
      </c>
      <c r="B10" s="9">
        <v>1</v>
      </c>
      <c r="C10" s="1" t="s">
        <v>19</v>
      </c>
      <c r="D10" s="10">
        <v>1</v>
      </c>
    </row>
    <row r="11" spans="1:4" x14ac:dyDescent="0.35">
      <c r="A11" s="1" t="s">
        <v>20</v>
      </c>
      <c r="B11" s="9">
        <v>10</v>
      </c>
      <c r="C11" s="1" t="s">
        <v>20</v>
      </c>
      <c r="D11" s="10">
        <v>24</v>
      </c>
    </row>
    <row r="12" spans="1:4" x14ac:dyDescent="0.35">
      <c r="A12" s="3" t="s">
        <v>21</v>
      </c>
      <c r="B12" s="2" t="s">
        <v>22</v>
      </c>
      <c r="C12" s="3" t="s">
        <v>21</v>
      </c>
      <c r="D12" s="4" t="s">
        <v>22</v>
      </c>
    </row>
    <row r="13" spans="1:4" x14ac:dyDescent="0.35">
      <c r="A13" s="1" t="s">
        <v>23</v>
      </c>
      <c r="B13" s="5" t="s">
        <v>97</v>
      </c>
      <c r="C13" s="1" t="s">
        <v>70</v>
      </c>
      <c r="D13" s="6" t="s">
        <v>98</v>
      </c>
    </row>
    <row r="14" spans="1:4" x14ac:dyDescent="0.35">
      <c r="A14" s="1" t="s">
        <v>24</v>
      </c>
      <c r="B14" s="5" t="s">
        <v>97</v>
      </c>
      <c r="C14" s="1" t="s">
        <v>71</v>
      </c>
      <c r="D14" s="6" t="s">
        <v>98</v>
      </c>
    </row>
    <row r="15" spans="1:4" x14ac:dyDescent="0.35">
      <c r="A15" s="1" t="s">
        <v>25</v>
      </c>
      <c r="B15" s="5" t="s">
        <v>97</v>
      </c>
      <c r="C15" s="1" t="s">
        <v>72</v>
      </c>
      <c r="D15" s="6" t="s">
        <v>98</v>
      </c>
    </row>
    <row r="16" spans="1:4" x14ac:dyDescent="0.35">
      <c r="A16" s="1" t="s">
        <v>26</v>
      </c>
      <c r="B16" s="5" t="s">
        <v>97</v>
      </c>
      <c r="C16" s="1" t="s">
        <v>73</v>
      </c>
      <c r="D16" s="6" t="s">
        <v>98</v>
      </c>
    </row>
    <row r="17" spans="1:4" x14ac:dyDescent="0.35">
      <c r="A17" s="1" t="s">
        <v>27</v>
      </c>
      <c r="B17" s="5" t="s">
        <v>97</v>
      </c>
      <c r="C17" s="1" t="s">
        <v>74</v>
      </c>
      <c r="D17" s="6" t="s">
        <v>98</v>
      </c>
    </row>
    <row r="18" spans="1:4" x14ac:dyDescent="0.35">
      <c r="A18" s="1" t="s">
        <v>28</v>
      </c>
      <c r="B18" s="5" t="s">
        <v>97</v>
      </c>
      <c r="C18" s="1" t="s">
        <v>75</v>
      </c>
      <c r="D18" s="6" t="s">
        <v>98</v>
      </c>
    </row>
    <row r="19" spans="1:4" x14ac:dyDescent="0.35">
      <c r="A19" s="1" t="s">
        <v>29</v>
      </c>
      <c r="B19" s="5" t="s">
        <v>97</v>
      </c>
      <c r="C19" s="1" t="s">
        <v>76</v>
      </c>
      <c r="D19" s="6" t="s">
        <v>98</v>
      </c>
    </row>
    <row r="20" spans="1:4" x14ac:dyDescent="0.35">
      <c r="A20" s="1" t="s">
        <v>30</v>
      </c>
      <c r="B20" s="5" t="s">
        <v>97</v>
      </c>
      <c r="C20" s="1" t="s">
        <v>77</v>
      </c>
      <c r="D20" s="6" t="s">
        <v>98</v>
      </c>
    </row>
    <row r="21" spans="1:4" x14ac:dyDescent="0.35">
      <c r="A21" s="1" t="s">
        <v>31</v>
      </c>
      <c r="B21" s="5" t="s">
        <v>97</v>
      </c>
      <c r="C21" s="1" t="s">
        <v>78</v>
      </c>
      <c r="D21" s="6" t="s">
        <v>98</v>
      </c>
    </row>
    <row r="22" spans="1:4" x14ac:dyDescent="0.35">
      <c r="A22" s="1" t="s">
        <v>32</v>
      </c>
      <c r="B22" s="5" t="s">
        <v>97</v>
      </c>
      <c r="C22" s="1" t="s">
        <v>79</v>
      </c>
      <c r="D22" s="6" t="s">
        <v>98</v>
      </c>
    </row>
    <row r="23" spans="1:4" x14ac:dyDescent="0.35">
      <c r="A23" s="1"/>
      <c r="B23" s="1"/>
      <c r="C23" s="1" t="s">
        <v>80</v>
      </c>
      <c r="D23" s="6" t="s">
        <v>98</v>
      </c>
    </row>
    <row r="24" spans="1:4" x14ac:dyDescent="0.35">
      <c r="A24" s="1"/>
      <c r="B24" s="1"/>
      <c r="C24" s="1" t="s">
        <v>81</v>
      </c>
      <c r="D24" s="6" t="s">
        <v>98</v>
      </c>
    </row>
    <row r="25" spans="1:4" x14ac:dyDescent="0.35">
      <c r="A25" s="1"/>
      <c r="B25" s="1"/>
      <c r="C25" s="1" t="s">
        <v>82</v>
      </c>
      <c r="D25" s="6" t="s">
        <v>98</v>
      </c>
    </row>
    <row r="26" spans="1:4" x14ac:dyDescent="0.35">
      <c r="A26" s="1"/>
      <c r="B26" s="1"/>
      <c r="C26" s="1" t="s">
        <v>83</v>
      </c>
      <c r="D26" s="6" t="s">
        <v>98</v>
      </c>
    </row>
    <row r="27" spans="1:4" x14ac:dyDescent="0.35">
      <c r="A27" s="1"/>
      <c r="B27" s="1"/>
      <c r="C27" s="1" t="s">
        <v>84</v>
      </c>
      <c r="D27" s="6" t="s">
        <v>98</v>
      </c>
    </row>
    <row r="28" spans="1:4" x14ac:dyDescent="0.35">
      <c r="A28" s="1"/>
      <c r="B28" s="1"/>
      <c r="C28" s="1" t="s">
        <v>85</v>
      </c>
      <c r="D28" s="6" t="s">
        <v>98</v>
      </c>
    </row>
    <row r="29" spans="1:4" x14ac:dyDescent="0.35">
      <c r="A29" s="1"/>
      <c r="B29" s="1"/>
      <c r="C29" s="1" t="s">
        <v>86</v>
      </c>
      <c r="D29" s="6" t="s">
        <v>98</v>
      </c>
    </row>
    <row r="30" spans="1:4" x14ac:dyDescent="0.35">
      <c r="A30" s="1"/>
      <c r="B30" s="1"/>
      <c r="C30" s="1" t="s">
        <v>87</v>
      </c>
      <c r="D30" s="6" t="s">
        <v>98</v>
      </c>
    </row>
    <row r="31" spans="1:4" x14ac:dyDescent="0.35">
      <c r="A31" s="1"/>
      <c r="B31" s="1"/>
      <c r="C31" s="1" t="s">
        <v>88</v>
      </c>
      <c r="D31" s="6" t="s">
        <v>98</v>
      </c>
    </row>
    <row r="32" spans="1:4" x14ac:dyDescent="0.35">
      <c r="A32" s="1"/>
      <c r="B32" s="1"/>
      <c r="C32" s="1" t="s">
        <v>89</v>
      </c>
      <c r="D32" s="6" t="s">
        <v>98</v>
      </c>
    </row>
    <row r="33" spans="1:4" x14ac:dyDescent="0.35">
      <c r="A33" s="1"/>
      <c r="B33" s="1"/>
      <c r="C33" s="1" t="s">
        <v>90</v>
      </c>
      <c r="D33" s="6" t="s">
        <v>98</v>
      </c>
    </row>
    <row r="34" spans="1:4" x14ac:dyDescent="0.35">
      <c r="A34" s="1"/>
      <c r="B34" s="1"/>
      <c r="C34" s="1" t="s">
        <v>91</v>
      </c>
      <c r="D34" s="6" t="s">
        <v>98</v>
      </c>
    </row>
    <row r="35" spans="1:4" x14ac:dyDescent="0.35">
      <c r="A35" s="1"/>
      <c r="B35" s="1"/>
      <c r="C35" s="1" t="s">
        <v>92</v>
      </c>
      <c r="D35" s="6" t="s">
        <v>98</v>
      </c>
    </row>
    <row r="36" spans="1:4" x14ac:dyDescent="0.35">
      <c r="A36" s="1"/>
      <c r="B36" s="1"/>
      <c r="C36" s="1" t="s">
        <v>93</v>
      </c>
      <c r="D36" s="6" t="s">
        <v>98</v>
      </c>
    </row>
    <row r="37" spans="1:4" x14ac:dyDescent="0.35">
      <c r="A37" s="11" t="s">
        <v>33</v>
      </c>
      <c r="B37" s="12">
        <v>4.5</v>
      </c>
      <c r="D37" s="13"/>
    </row>
    <row r="38" spans="1:4" x14ac:dyDescent="0.35">
      <c r="A38" s="11" t="s">
        <v>34</v>
      </c>
      <c r="B38" s="11" t="s">
        <v>35</v>
      </c>
      <c r="D38" s="13"/>
    </row>
    <row r="39" spans="1:4" x14ac:dyDescent="0.35">
      <c r="A39" s="11" t="s">
        <v>36</v>
      </c>
      <c r="B39" s="11" t="s">
        <v>37</v>
      </c>
    </row>
    <row r="41" spans="1:4" x14ac:dyDescent="0.35">
      <c r="A41" s="14" t="s">
        <v>38</v>
      </c>
      <c r="B41" s="15"/>
    </row>
    <row r="42" spans="1:4" x14ac:dyDescent="0.35">
      <c r="A42" s="14" t="s">
        <v>39</v>
      </c>
      <c r="B42" s="15"/>
    </row>
    <row r="43" spans="1:4" ht="14.5" customHeight="1" x14ac:dyDescent="0.35">
      <c r="A43" s="16" t="s">
        <v>95</v>
      </c>
      <c r="B43" s="17"/>
    </row>
    <row r="44" spans="1:4" x14ac:dyDescent="0.35">
      <c r="A44" s="18"/>
      <c r="B44" s="19"/>
    </row>
    <row r="45" spans="1:4" x14ac:dyDescent="0.35">
      <c r="A45" s="18"/>
      <c r="B45" s="19"/>
    </row>
    <row r="46" spans="1:4" x14ac:dyDescent="0.35">
      <c r="A46" s="18"/>
      <c r="B46" s="19"/>
    </row>
    <row r="47" spans="1:4" x14ac:dyDescent="0.35">
      <c r="A47" s="18"/>
      <c r="B47" s="19"/>
    </row>
    <row r="48" spans="1:4" x14ac:dyDescent="0.35">
      <c r="A48" s="18"/>
      <c r="B48" s="19"/>
    </row>
    <row r="49" spans="1:2" x14ac:dyDescent="0.35">
      <c r="A49" s="18"/>
      <c r="B49" s="19"/>
    </row>
    <row r="50" spans="1:2" x14ac:dyDescent="0.35">
      <c r="A50" s="18"/>
      <c r="B50" s="19"/>
    </row>
    <row r="51" spans="1:2" x14ac:dyDescent="0.35">
      <c r="A51" s="18"/>
      <c r="B51" s="19"/>
    </row>
    <row r="52" spans="1:2" x14ac:dyDescent="0.35">
      <c r="A52" s="18"/>
      <c r="B52" s="19"/>
    </row>
    <row r="53" spans="1:2" x14ac:dyDescent="0.35">
      <c r="A53" s="18"/>
      <c r="B53" s="19"/>
    </row>
    <row r="54" spans="1:2" x14ac:dyDescent="0.35">
      <c r="A54" s="18"/>
      <c r="B54" s="19"/>
    </row>
    <row r="55" spans="1:2" x14ac:dyDescent="0.35">
      <c r="A55" s="18"/>
      <c r="B55" s="19"/>
    </row>
    <row r="56" spans="1:2" x14ac:dyDescent="0.35">
      <c r="A56" s="18"/>
      <c r="B56" s="19"/>
    </row>
    <row r="57" spans="1:2" x14ac:dyDescent="0.35">
      <c r="A57" s="18"/>
      <c r="B57" s="19"/>
    </row>
    <row r="58" spans="1:2" x14ac:dyDescent="0.35">
      <c r="A58" s="18"/>
      <c r="B58" s="19"/>
    </row>
    <row r="59" spans="1:2" x14ac:dyDescent="0.35">
      <c r="A59" s="18"/>
      <c r="B59" s="19"/>
    </row>
    <row r="60" spans="1:2" x14ac:dyDescent="0.35">
      <c r="A60" s="18"/>
      <c r="B60" s="19"/>
    </row>
    <row r="61" spans="1:2" x14ac:dyDescent="0.35">
      <c r="A61" s="18"/>
      <c r="B61" s="19"/>
    </row>
    <row r="62" spans="1:2" x14ac:dyDescent="0.35">
      <c r="A62" s="18"/>
      <c r="B62" s="19"/>
    </row>
    <row r="63" spans="1:2" x14ac:dyDescent="0.35">
      <c r="A63" s="20"/>
      <c r="B63" s="21"/>
    </row>
    <row r="64" spans="1:2" x14ac:dyDescent="0.35">
      <c r="A64" s="14" t="s">
        <v>40</v>
      </c>
      <c r="B64" s="15"/>
    </row>
    <row r="65" spans="1:2" ht="14.5" customHeight="1" x14ac:dyDescent="0.35">
      <c r="A65" s="16" t="s">
        <v>94</v>
      </c>
      <c r="B65" s="22"/>
    </row>
    <row r="66" spans="1:2" x14ac:dyDescent="0.35">
      <c r="A66" s="23"/>
      <c r="B66" s="24"/>
    </row>
    <row r="67" spans="1:2" x14ac:dyDescent="0.35">
      <c r="A67" s="23"/>
      <c r="B67" s="24"/>
    </row>
    <row r="68" spans="1:2" x14ac:dyDescent="0.35">
      <c r="A68" s="23"/>
      <c r="B68" s="24"/>
    </row>
    <row r="69" spans="1:2" x14ac:dyDescent="0.35">
      <c r="A69" s="23"/>
      <c r="B69" s="24"/>
    </row>
    <row r="70" spans="1:2" x14ac:dyDescent="0.35">
      <c r="A70" s="23"/>
      <c r="B70" s="24"/>
    </row>
    <row r="71" spans="1:2" x14ac:dyDescent="0.35">
      <c r="A71" s="23"/>
      <c r="B71" s="24"/>
    </row>
    <row r="72" spans="1:2" x14ac:dyDescent="0.35">
      <c r="A72" s="25"/>
      <c r="B72" s="26"/>
    </row>
    <row r="73" spans="1:2" x14ac:dyDescent="0.35">
      <c r="A73" s="27" t="s">
        <v>41</v>
      </c>
      <c r="B73" s="28"/>
    </row>
    <row r="74" spans="1:2" ht="14.5" customHeight="1" x14ac:dyDescent="0.35">
      <c r="A74" s="16" t="s">
        <v>96</v>
      </c>
      <c r="B74" s="22"/>
    </row>
    <row r="75" spans="1:2" x14ac:dyDescent="0.35">
      <c r="A75" s="23"/>
      <c r="B75" s="24"/>
    </row>
    <row r="76" spans="1:2" x14ac:dyDescent="0.35">
      <c r="A76" s="23"/>
      <c r="B76" s="24"/>
    </row>
    <row r="77" spans="1:2" x14ac:dyDescent="0.35">
      <c r="A77" s="23"/>
      <c r="B77" s="24"/>
    </row>
    <row r="78" spans="1:2" x14ac:dyDescent="0.35">
      <c r="A78" s="23"/>
      <c r="B78" s="24"/>
    </row>
    <row r="79" spans="1:2" x14ac:dyDescent="0.35">
      <c r="A79" s="23"/>
      <c r="B79" s="24"/>
    </row>
    <row r="80" spans="1:2" x14ac:dyDescent="0.35">
      <c r="A80" s="23"/>
      <c r="B80" s="24"/>
    </row>
    <row r="81" spans="1:2" x14ac:dyDescent="0.35">
      <c r="A81" s="23"/>
      <c r="B81" s="24"/>
    </row>
    <row r="82" spans="1:2" x14ac:dyDescent="0.35">
      <c r="A82" s="23"/>
      <c r="B82" s="24"/>
    </row>
    <row r="83" spans="1:2" x14ac:dyDescent="0.35">
      <c r="A83" s="23"/>
      <c r="B83" s="24"/>
    </row>
    <row r="84" spans="1:2" x14ac:dyDescent="0.35">
      <c r="A84" s="23"/>
      <c r="B84" s="24"/>
    </row>
    <row r="85" spans="1:2" x14ac:dyDescent="0.35">
      <c r="A85" s="23"/>
      <c r="B85" s="24"/>
    </row>
    <row r="86" spans="1:2" x14ac:dyDescent="0.35">
      <c r="A86" s="25"/>
      <c r="B86" s="26"/>
    </row>
  </sheetData>
  <mergeCells count="7">
    <mergeCell ref="A74:B86"/>
    <mergeCell ref="A41:B41"/>
    <mergeCell ref="A42:B42"/>
    <mergeCell ref="A43:B63"/>
    <mergeCell ref="A64:B64"/>
    <mergeCell ref="A65:B72"/>
    <mergeCell ref="A73:B73"/>
  </mergeCells>
  <phoneticPr fontId="5" type="noConversion"/>
  <pageMargins left="0.7" right="0.7" top="0.75" bottom="0.75" header="0.3" footer="0.3"/>
  <pageSetup orientation="portrait" r:id="rId1"/>
  <headerFooter>
    <oddHeader>&amp;L&amp;"Arial"&amp;10&amp;K0000FF[AMD Official Use Only - General]&amp;1#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D363-D01D-4A63-8148-F43B588FEDC5}">
  <dimension ref="A1:AQ54"/>
  <sheetViews>
    <sheetView zoomScale="90" zoomScaleNormal="90" workbookViewId="0">
      <selection activeCell="R23" sqref="R23"/>
    </sheetView>
  </sheetViews>
  <sheetFormatPr defaultRowHeight="14.5" x14ac:dyDescent="0.35"/>
  <cols>
    <col min="1" max="1" width="13.54296875" bestFit="1" customWidth="1"/>
    <col min="2" max="2" width="13.81640625" bestFit="1" customWidth="1"/>
    <col min="3" max="3" width="13.26953125" bestFit="1" customWidth="1"/>
    <col min="4" max="4" width="13.81640625" bestFit="1" customWidth="1"/>
    <col min="6" max="6" width="13.81640625" bestFit="1" customWidth="1"/>
    <col min="8" max="8" width="13.81640625" bestFit="1" customWidth="1"/>
    <col min="18" max="18" width="12.1796875" bestFit="1" customWidth="1"/>
    <col min="22" max="22" width="12.1796875" bestFit="1" customWidth="1"/>
    <col min="26" max="26" width="12.1796875" bestFit="1" customWidth="1"/>
    <col min="30" max="30" width="12.1796875" bestFit="1" customWidth="1"/>
    <col min="34" max="34" width="12.1796875" bestFit="1" customWidth="1"/>
    <col min="38" max="38" width="12.1796875" bestFit="1" customWidth="1"/>
    <col min="42" max="42" width="12.1796875" bestFit="1" customWidth="1"/>
  </cols>
  <sheetData>
    <row r="1" spans="1:43" x14ac:dyDescent="0.35">
      <c r="A1" t="s">
        <v>42</v>
      </c>
      <c r="B1">
        <v>30</v>
      </c>
    </row>
    <row r="2" spans="1:43" x14ac:dyDescent="0.35">
      <c r="A2" t="s">
        <v>43</v>
      </c>
      <c r="B2">
        <v>4</v>
      </c>
    </row>
    <row r="3" spans="1:43" x14ac:dyDescent="0.35">
      <c r="A3" t="s">
        <v>44</v>
      </c>
      <c r="B3">
        <v>4</v>
      </c>
    </row>
    <row r="4" spans="1:43" x14ac:dyDescent="0.35">
      <c r="A4" t="s">
        <v>45</v>
      </c>
      <c r="B4" s="29" t="s">
        <v>46</v>
      </c>
    </row>
    <row r="5" spans="1:43" x14ac:dyDescent="0.35">
      <c r="A5" t="s">
        <v>47</v>
      </c>
      <c r="B5" s="29" t="s">
        <v>48</v>
      </c>
    </row>
    <row r="6" spans="1:43" x14ac:dyDescent="0.35">
      <c r="A6" t="s">
        <v>49</v>
      </c>
      <c r="B6" t="s">
        <v>50</v>
      </c>
    </row>
    <row r="7" spans="1:43" x14ac:dyDescent="0.35">
      <c r="A7" t="s">
        <v>51</v>
      </c>
      <c r="B7" t="s">
        <v>52</v>
      </c>
    </row>
    <row r="9" spans="1:43" x14ac:dyDescent="0.35">
      <c r="R9" s="30"/>
      <c r="AQ9" s="11"/>
    </row>
    <row r="10" spans="1:43" x14ac:dyDescent="0.35">
      <c r="A10" s="31" t="s">
        <v>53</v>
      </c>
      <c r="B10" s="32" t="s">
        <v>54</v>
      </c>
      <c r="C10" s="32" t="s">
        <v>55</v>
      </c>
      <c r="D10" s="33" t="s">
        <v>56</v>
      </c>
      <c r="E10" s="33" t="s">
        <v>57</v>
      </c>
      <c r="F10" s="34" t="s">
        <v>58</v>
      </c>
      <c r="G10" s="34" t="s">
        <v>59</v>
      </c>
    </row>
    <row r="11" spans="1:43" x14ac:dyDescent="0.35">
      <c r="A11" s="31">
        <v>1</v>
      </c>
      <c r="B11" s="13">
        <v>5231</v>
      </c>
      <c r="C11" s="13">
        <f>4*22*3600/B11</f>
        <v>60.562034027910535</v>
      </c>
      <c r="D11" s="35">
        <v>5384</v>
      </c>
      <c r="E11" s="35">
        <f>4*22*3600/D11</f>
        <v>58.841010401188704</v>
      </c>
      <c r="F11" s="36">
        <v>4752</v>
      </c>
      <c r="G11" s="36">
        <f>4*22*3600/F11</f>
        <v>66.666666666666671</v>
      </c>
    </row>
    <row r="12" spans="1:43" x14ac:dyDescent="0.35">
      <c r="A12" s="31">
        <v>2</v>
      </c>
      <c r="B12" s="13">
        <v>5338</v>
      </c>
      <c r="C12" s="13">
        <f t="shared" ref="C12:C34" si="0">4*22*3600/B12</f>
        <v>59.348070438366427</v>
      </c>
      <c r="D12" s="35">
        <v>5381</v>
      </c>
      <c r="E12" s="35">
        <f t="shared" ref="E12:E34" si="1">4*22*3600/D12</f>
        <v>58.873815275971012</v>
      </c>
      <c r="F12" s="36">
        <v>5047</v>
      </c>
      <c r="G12" s="36">
        <f t="shared" ref="G12:G34" si="2">4*22*3600/F12</f>
        <v>62.769962353873588</v>
      </c>
    </row>
    <row r="13" spans="1:43" x14ac:dyDescent="0.35">
      <c r="A13" s="31">
        <v>3</v>
      </c>
      <c r="B13" s="13">
        <v>5321</v>
      </c>
      <c r="C13" s="13">
        <f t="shared" si="0"/>
        <v>59.537680887051309</v>
      </c>
      <c r="D13" s="35">
        <v>5196</v>
      </c>
      <c r="E13" s="35">
        <f t="shared" si="1"/>
        <v>60.969976905311775</v>
      </c>
      <c r="F13" s="36">
        <v>4848</v>
      </c>
      <c r="G13" s="36">
        <f t="shared" si="2"/>
        <v>65.346534653465341</v>
      </c>
    </row>
    <row r="14" spans="1:43" x14ac:dyDescent="0.35">
      <c r="A14" s="31">
        <v>4</v>
      </c>
      <c r="B14" s="13">
        <v>5164</v>
      </c>
      <c r="C14" s="13">
        <f t="shared" si="0"/>
        <v>61.347792408985285</v>
      </c>
      <c r="D14" s="35">
        <v>5327</v>
      </c>
      <c r="E14" s="35">
        <f t="shared" si="1"/>
        <v>59.470621362868407</v>
      </c>
      <c r="F14" s="36">
        <v>4976</v>
      </c>
      <c r="G14" s="36">
        <f t="shared" si="2"/>
        <v>63.665594855305464</v>
      </c>
    </row>
    <row r="15" spans="1:43" x14ac:dyDescent="0.35">
      <c r="A15" s="31">
        <v>5</v>
      </c>
      <c r="B15" s="13">
        <v>5185</v>
      </c>
      <c r="C15" s="13">
        <f t="shared" si="0"/>
        <v>61.099324975891996</v>
      </c>
      <c r="D15" s="35">
        <v>5220</v>
      </c>
      <c r="E15" s="35">
        <f t="shared" si="1"/>
        <v>60.689655172413794</v>
      </c>
      <c r="F15" s="36">
        <v>4920</v>
      </c>
      <c r="G15" s="36">
        <f t="shared" si="2"/>
        <v>64.390243902439025</v>
      </c>
    </row>
    <row r="16" spans="1:43" x14ac:dyDescent="0.35">
      <c r="A16" s="31">
        <v>6</v>
      </c>
      <c r="B16" s="13">
        <v>5269</v>
      </c>
      <c r="C16" s="13">
        <f t="shared" si="0"/>
        <v>60.125260960334032</v>
      </c>
      <c r="D16" s="35">
        <v>5282</v>
      </c>
      <c r="E16" s="35">
        <f t="shared" si="1"/>
        <v>59.977281332828476</v>
      </c>
      <c r="F16" s="36">
        <v>4974</v>
      </c>
      <c r="G16" s="36">
        <f t="shared" si="2"/>
        <v>63.691194209891435</v>
      </c>
    </row>
    <row r="17" spans="1:43" x14ac:dyDescent="0.35">
      <c r="A17" s="31">
        <v>7</v>
      </c>
      <c r="B17" s="13">
        <v>5234</v>
      </c>
      <c r="C17" s="13">
        <f t="shared" si="0"/>
        <v>60.527321360336266</v>
      </c>
      <c r="D17" s="35">
        <v>5248</v>
      </c>
      <c r="E17" s="35">
        <f t="shared" si="1"/>
        <v>60.365853658536587</v>
      </c>
      <c r="F17" s="36">
        <v>5016</v>
      </c>
      <c r="G17" s="36">
        <f t="shared" si="2"/>
        <v>63.157894736842103</v>
      </c>
    </row>
    <row r="18" spans="1:43" x14ac:dyDescent="0.35">
      <c r="A18" s="31">
        <v>8</v>
      </c>
      <c r="B18" s="13">
        <v>5270</v>
      </c>
      <c r="C18" s="13">
        <f t="shared" si="0"/>
        <v>60.11385199240987</v>
      </c>
      <c r="D18" s="35">
        <v>5216</v>
      </c>
      <c r="E18" s="35">
        <f t="shared" si="1"/>
        <v>60.736196319018404</v>
      </c>
      <c r="F18" s="36">
        <v>4952</v>
      </c>
      <c r="G18" s="36">
        <f t="shared" si="2"/>
        <v>63.974151857835217</v>
      </c>
    </row>
    <row r="19" spans="1:43" x14ac:dyDescent="0.35">
      <c r="A19" s="31">
        <v>9</v>
      </c>
      <c r="B19" s="13">
        <v>5229</v>
      </c>
      <c r="C19" s="13">
        <f t="shared" si="0"/>
        <v>60.585197934595527</v>
      </c>
      <c r="D19" s="35">
        <v>5422</v>
      </c>
      <c r="E19" s="35">
        <f t="shared" si="1"/>
        <v>58.428624123939507</v>
      </c>
      <c r="F19" s="36">
        <v>4868</v>
      </c>
      <c r="G19" s="36">
        <f t="shared" si="2"/>
        <v>65.078060805258829</v>
      </c>
    </row>
    <row r="20" spans="1:43" x14ac:dyDescent="0.35">
      <c r="A20" s="31">
        <v>10</v>
      </c>
      <c r="B20" s="13">
        <v>5265</v>
      </c>
      <c r="C20" s="13">
        <f t="shared" si="0"/>
        <v>60.17094017094017</v>
      </c>
      <c r="D20" s="35">
        <v>5160</v>
      </c>
      <c r="E20" s="35">
        <f t="shared" si="1"/>
        <v>61.395348837209305</v>
      </c>
      <c r="F20" s="36">
        <v>4890</v>
      </c>
      <c r="G20" s="36">
        <f t="shared" si="2"/>
        <v>64.785276073619627</v>
      </c>
    </row>
    <row r="21" spans="1:43" x14ac:dyDescent="0.35">
      <c r="A21" s="31">
        <v>11</v>
      </c>
      <c r="B21" s="13">
        <v>5259</v>
      </c>
      <c r="C21" s="13">
        <f t="shared" si="0"/>
        <v>60.239589275527663</v>
      </c>
      <c r="D21" s="35">
        <v>5213</v>
      </c>
      <c r="E21" s="35">
        <f t="shared" si="1"/>
        <v>60.771149050450795</v>
      </c>
      <c r="F21" s="36">
        <v>5122</v>
      </c>
      <c r="G21" s="36">
        <f t="shared" si="2"/>
        <v>61.850839515814137</v>
      </c>
      <c r="W21" s="11"/>
    </row>
    <row r="22" spans="1:43" x14ac:dyDescent="0.35">
      <c r="A22" s="31">
        <v>12</v>
      </c>
      <c r="B22" s="13">
        <v>5332</v>
      </c>
      <c r="C22" s="13">
        <f t="shared" si="0"/>
        <v>59.414853713428357</v>
      </c>
      <c r="D22" s="35">
        <v>5203</v>
      </c>
      <c r="E22" s="35">
        <f t="shared" si="1"/>
        <v>60.887949260042284</v>
      </c>
      <c r="F22" s="36">
        <v>4902</v>
      </c>
      <c r="G22" s="36">
        <f t="shared" si="2"/>
        <v>64.62668298653611</v>
      </c>
      <c r="W22" s="37"/>
    </row>
    <row r="23" spans="1:43" x14ac:dyDescent="0.35">
      <c r="A23" s="31">
        <v>13</v>
      </c>
      <c r="B23" s="13">
        <v>5043</v>
      </c>
      <c r="C23" s="13">
        <f t="shared" si="0"/>
        <v>62.819750148720999</v>
      </c>
      <c r="D23" s="35">
        <v>5196</v>
      </c>
      <c r="E23" s="35">
        <f t="shared" si="1"/>
        <v>60.969976905311775</v>
      </c>
      <c r="F23" s="36">
        <v>5010</v>
      </c>
      <c r="G23" s="36">
        <f t="shared" si="2"/>
        <v>63.233532934131738</v>
      </c>
      <c r="AA23" s="11"/>
      <c r="AI23" s="11"/>
    </row>
    <row r="24" spans="1:43" x14ac:dyDescent="0.35">
      <c r="A24" s="31">
        <v>14</v>
      </c>
      <c r="B24" s="13">
        <v>5173</v>
      </c>
      <c r="C24" s="13">
        <f t="shared" si="0"/>
        <v>61.241059346607386</v>
      </c>
      <c r="D24" s="35">
        <v>5038</v>
      </c>
      <c r="E24" s="35">
        <f t="shared" si="1"/>
        <v>62.882096069868993</v>
      </c>
      <c r="F24" s="36">
        <v>4975</v>
      </c>
      <c r="G24" s="36">
        <f t="shared" si="2"/>
        <v>63.678391959798994</v>
      </c>
      <c r="AA24" s="37"/>
      <c r="AE24" s="11"/>
      <c r="AH24" s="11"/>
      <c r="AI24" s="37"/>
      <c r="AM24" s="11"/>
      <c r="AP24" s="11"/>
      <c r="AQ24" s="11"/>
    </row>
    <row r="25" spans="1:43" x14ac:dyDescent="0.35">
      <c r="A25" s="31">
        <v>15</v>
      </c>
      <c r="B25" s="13">
        <v>4972</v>
      </c>
      <c r="C25" s="13">
        <f t="shared" si="0"/>
        <v>63.716814159292035</v>
      </c>
      <c r="D25" s="35">
        <v>5050</v>
      </c>
      <c r="E25" s="35">
        <f t="shared" si="1"/>
        <v>62.732673267326732</v>
      </c>
      <c r="F25" s="36">
        <v>4841</v>
      </c>
      <c r="G25" s="36">
        <f t="shared" si="2"/>
        <v>65.441024581698002</v>
      </c>
      <c r="AD25" s="11"/>
      <c r="AE25" s="37"/>
      <c r="AL25" s="11"/>
      <c r="AM25" s="37"/>
      <c r="AP25" s="11"/>
      <c r="AQ25" s="37"/>
    </row>
    <row r="26" spans="1:43" x14ac:dyDescent="0.35">
      <c r="A26" s="31">
        <v>16</v>
      </c>
      <c r="B26" s="13">
        <v>4940</v>
      </c>
      <c r="C26" s="13">
        <f t="shared" si="0"/>
        <v>64.12955465587045</v>
      </c>
      <c r="D26" s="35">
        <v>5054</v>
      </c>
      <c r="E26" s="35">
        <f t="shared" si="1"/>
        <v>62.683023347843296</v>
      </c>
      <c r="F26" s="36">
        <v>4818</v>
      </c>
      <c r="G26" s="36">
        <f t="shared" si="2"/>
        <v>65.753424657534254</v>
      </c>
    </row>
    <row r="27" spans="1:43" x14ac:dyDescent="0.35">
      <c r="A27" s="31">
        <v>17</v>
      </c>
      <c r="B27" s="13">
        <v>5153</v>
      </c>
      <c r="C27" s="13">
        <f t="shared" si="0"/>
        <v>61.478750242577142</v>
      </c>
      <c r="D27" s="35">
        <v>5055</v>
      </c>
      <c r="E27" s="35">
        <f t="shared" si="1"/>
        <v>62.67062314540059</v>
      </c>
      <c r="F27" s="36">
        <v>5052</v>
      </c>
      <c r="G27" s="36">
        <f t="shared" si="2"/>
        <v>62.707838479809979</v>
      </c>
      <c r="S27" s="11"/>
    </row>
    <row r="28" spans="1:43" x14ac:dyDescent="0.35">
      <c r="A28" s="31">
        <v>18</v>
      </c>
      <c r="B28" s="13">
        <v>5132</v>
      </c>
      <c r="C28" s="13">
        <f t="shared" si="0"/>
        <v>61.73031956352299</v>
      </c>
      <c r="D28" s="35">
        <v>5162</v>
      </c>
      <c r="E28" s="35">
        <f t="shared" si="1"/>
        <v>61.371561410306086</v>
      </c>
      <c r="F28" s="36">
        <v>5086</v>
      </c>
      <c r="G28" s="36">
        <f t="shared" si="2"/>
        <v>62.288635469917423</v>
      </c>
      <c r="S28" s="37"/>
    </row>
    <row r="29" spans="1:43" x14ac:dyDescent="0.35">
      <c r="A29" s="31">
        <v>19</v>
      </c>
      <c r="B29" s="13">
        <v>5210</v>
      </c>
      <c r="C29" s="13">
        <f t="shared" si="0"/>
        <v>60.806142034548941</v>
      </c>
      <c r="D29" s="35">
        <v>5172</v>
      </c>
      <c r="E29" s="35">
        <f t="shared" si="1"/>
        <v>61.252900232018561</v>
      </c>
      <c r="F29" s="36">
        <v>5097</v>
      </c>
      <c r="G29" s="36">
        <f t="shared" si="2"/>
        <v>62.154208357857563</v>
      </c>
    </row>
    <row r="30" spans="1:43" x14ac:dyDescent="0.35">
      <c r="A30" s="31">
        <v>20</v>
      </c>
      <c r="B30" s="13">
        <v>5092</v>
      </c>
      <c r="C30" s="13">
        <f t="shared" si="0"/>
        <v>62.215239591516102</v>
      </c>
      <c r="D30" s="35">
        <v>5021</v>
      </c>
      <c r="E30" s="35">
        <f t="shared" si="1"/>
        <v>63.095000995817564</v>
      </c>
      <c r="F30" s="36">
        <v>4954</v>
      </c>
      <c r="G30" s="36">
        <f t="shared" si="2"/>
        <v>63.948324586192975</v>
      </c>
    </row>
    <row r="31" spans="1:43" x14ac:dyDescent="0.35">
      <c r="A31" s="31">
        <v>21</v>
      </c>
      <c r="B31" s="13">
        <v>5099</v>
      </c>
      <c r="C31" s="13">
        <f t="shared" si="0"/>
        <v>62.129829378309473</v>
      </c>
      <c r="D31" s="35">
        <v>4999</v>
      </c>
      <c r="E31" s="35">
        <f t="shared" si="1"/>
        <v>63.372674534906984</v>
      </c>
      <c r="F31" s="36">
        <v>5106</v>
      </c>
      <c r="G31" s="36">
        <f t="shared" si="2"/>
        <v>62.044653349001173</v>
      </c>
    </row>
    <row r="32" spans="1:43" x14ac:dyDescent="0.35">
      <c r="A32" s="31">
        <v>22</v>
      </c>
      <c r="B32" s="13">
        <v>5083</v>
      </c>
      <c r="C32" s="13">
        <f t="shared" si="0"/>
        <v>62.325398386779462</v>
      </c>
      <c r="D32" s="35">
        <v>5114</v>
      </c>
      <c r="E32" s="35">
        <f t="shared" si="1"/>
        <v>61.947594837700429</v>
      </c>
      <c r="F32" s="36">
        <v>4868</v>
      </c>
      <c r="G32" s="36">
        <f t="shared" si="2"/>
        <v>65.078060805258829</v>
      </c>
    </row>
    <row r="33" spans="1:16" x14ac:dyDescent="0.35">
      <c r="A33" s="31">
        <v>23</v>
      </c>
      <c r="B33" s="13">
        <v>5079</v>
      </c>
      <c r="C33" s="13">
        <f t="shared" si="0"/>
        <v>62.374483165977551</v>
      </c>
      <c r="D33" s="35">
        <v>5046</v>
      </c>
      <c r="E33" s="35">
        <f t="shared" si="1"/>
        <v>62.782401902497028</v>
      </c>
      <c r="F33" s="36">
        <v>4896</v>
      </c>
      <c r="G33" s="36">
        <f t="shared" si="2"/>
        <v>64.705882352941174</v>
      </c>
    </row>
    <row r="34" spans="1:16" x14ac:dyDescent="0.35">
      <c r="A34" s="31">
        <v>24</v>
      </c>
      <c r="B34" s="13">
        <v>5225</v>
      </c>
      <c r="C34" s="13">
        <f t="shared" si="0"/>
        <v>60.631578947368418</v>
      </c>
      <c r="D34" s="35">
        <v>5121</v>
      </c>
      <c r="E34" s="35">
        <f t="shared" si="1"/>
        <v>61.86291739894552</v>
      </c>
      <c r="F34" s="36">
        <v>4905</v>
      </c>
      <c r="G34" s="36">
        <f t="shared" si="2"/>
        <v>64.587155963302749</v>
      </c>
      <c r="J34" s="11" t="s">
        <v>53</v>
      </c>
    </row>
    <row r="35" spans="1:16" s="11" customFormat="1" x14ac:dyDescent="0.35">
      <c r="A35" s="31" t="s">
        <v>60</v>
      </c>
      <c r="C35" s="11">
        <f>SUM(C11:C34)</f>
        <v>1468.6708377668683</v>
      </c>
      <c r="E35" s="11">
        <f t="shared" ref="E35:G35" si="3">SUM(E11:E34)</f>
        <v>1469.0309257477231</v>
      </c>
      <c r="G35" s="11">
        <f t="shared" si="3"/>
        <v>1535.6242361149928</v>
      </c>
      <c r="I35" s="11" t="s">
        <v>61</v>
      </c>
      <c r="J35" s="11">
        <f>MEDIAN(C35,E35,G35)</f>
        <v>1469.0309257477231</v>
      </c>
      <c r="K35" s="11" t="s">
        <v>62</v>
      </c>
    </row>
    <row r="36" spans="1:16" x14ac:dyDescent="0.35">
      <c r="A36" s="31"/>
    </row>
    <row r="37" spans="1:16" x14ac:dyDescent="0.35">
      <c r="A37" s="31"/>
    </row>
    <row r="38" spans="1:16" x14ac:dyDescent="0.35">
      <c r="A38" s="31" t="s">
        <v>63</v>
      </c>
      <c r="B38" s="32" t="s">
        <v>54</v>
      </c>
      <c r="C38" s="32" t="s">
        <v>55</v>
      </c>
      <c r="D38" s="33" t="s">
        <v>56</v>
      </c>
      <c r="E38" s="33" t="s">
        <v>57</v>
      </c>
      <c r="F38" s="34" t="s">
        <v>58</v>
      </c>
      <c r="G38" s="34" t="s">
        <v>59</v>
      </c>
    </row>
    <row r="39" spans="1:16" x14ac:dyDescent="0.35">
      <c r="A39" s="31">
        <v>1</v>
      </c>
      <c r="B39" s="13">
        <v>6579</v>
      </c>
      <c r="C39" s="13">
        <f>4*22*3600/B39</f>
        <v>48.153214774281807</v>
      </c>
      <c r="D39" s="35">
        <v>6207</v>
      </c>
      <c r="E39" s="35">
        <f>4*22*3600/D39</f>
        <v>51.039149347510872</v>
      </c>
      <c r="F39" s="36">
        <v>5525</v>
      </c>
      <c r="G39" s="36">
        <f>4*22*3600/F39</f>
        <v>57.339366515837106</v>
      </c>
    </row>
    <row r="40" spans="1:16" x14ac:dyDescent="0.35">
      <c r="A40" s="31">
        <v>2</v>
      </c>
      <c r="B40" s="13">
        <v>4762</v>
      </c>
      <c r="C40" s="13">
        <f t="shared" ref="C40:C48" si="4">4*22*3600/B40</f>
        <v>66.52666946661067</v>
      </c>
      <c r="D40" s="35">
        <v>6145</v>
      </c>
      <c r="E40" s="35">
        <f t="shared" ref="E40:E48" si="5">4*22*3600/D40</f>
        <v>51.55410903173312</v>
      </c>
      <c r="F40" s="36">
        <v>5692</v>
      </c>
      <c r="G40" s="36">
        <f t="shared" ref="G40:G48" si="6">4*22*3600/F40</f>
        <v>55.657062543921292</v>
      </c>
    </row>
    <row r="41" spans="1:16" x14ac:dyDescent="0.35">
      <c r="A41" s="31">
        <v>3</v>
      </c>
      <c r="B41" s="13">
        <v>5795</v>
      </c>
      <c r="C41" s="13">
        <f t="shared" si="4"/>
        <v>54.667817083692839</v>
      </c>
      <c r="D41" s="35">
        <v>5286</v>
      </c>
      <c r="E41" s="35">
        <f t="shared" si="5"/>
        <v>59.931895573212259</v>
      </c>
      <c r="F41" s="36">
        <v>5325</v>
      </c>
      <c r="G41" s="36">
        <f t="shared" si="6"/>
        <v>59.492957746478872</v>
      </c>
      <c r="M41" s="38" t="s">
        <v>64</v>
      </c>
      <c r="N41" s="39"/>
      <c r="O41" s="40">
        <f>J35/J49</f>
        <v>2.5004134835497291</v>
      </c>
      <c r="P41" s="11" t="s">
        <v>62</v>
      </c>
    </row>
    <row r="42" spans="1:16" x14ac:dyDescent="0.35">
      <c r="A42" s="31">
        <v>4</v>
      </c>
      <c r="B42" s="13">
        <v>5329</v>
      </c>
      <c r="C42" s="13">
        <f t="shared" si="4"/>
        <v>59.448301745167946</v>
      </c>
      <c r="D42" s="35">
        <v>5807</v>
      </c>
      <c r="E42" s="35">
        <f t="shared" si="5"/>
        <v>54.554847597726884</v>
      </c>
      <c r="F42" s="36">
        <v>5268</v>
      </c>
      <c r="G42" s="36">
        <f t="shared" si="6"/>
        <v>60.136674259681094</v>
      </c>
    </row>
    <row r="43" spans="1:16" x14ac:dyDescent="0.35">
      <c r="A43" s="31">
        <v>5</v>
      </c>
      <c r="B43" s="13">
        <v>5964</v>
      </c>
      <c r="C43" s="13">
        <f t="shared" si="4"/>
        <v>53.118712273641854</v>
      </c>
      <c r="D43" s="35">
        <v>4939</v>
      </c>
      <c r="E43" s="35">
        <f t="shared" si="5"/>
        <v>64.142538975501111</v>
      </c>
      <c r="F43" s="36">
        <v>5804</v>
      </c>
      <c r="G43" s="36">
        <f t="shared" si="6"/>
        <v>54.583046175051692</v>
      </c>
    </row>
    <row r="44" spans="1:16" x14ac:dyDescent="0.35">
      <c r="A44" s="31">
        <v>6</v>
      </c>
      <c r="B44" s="13">
        <v>5309</v>
      </c>
      <c r="C44" s="13">
        <f t="shared" si="4"/>
        <v>59.672254661894897</v>
      </c>
      <c r="D44" s="35">
        <v>4916</v>
      </c>
      <c r="E44" s="35">
        <f t="shared" si="5"/>
        <v>64.442636289666396</v>
      </c>
      <c r="F44" s="36">
        <v>5602</v>
      </c>
      <c r="G44" s="36">
        <f t="shared" si="6"/>
        <v>56.551231702963229</v>
      </c>
    </row>
    <row r="45" spans="1:16" x14ac:dyDescent="0.35">
      <c r="A45" s="31">
        <v>7</v>
      </c>
      <c r="B45" s="13">
        <v>5060</v>
      </c>
      <c r="C45" s="13">
        <f t="shared" si="4"/>
        <v>62.608695652173914</v>
      </c>
      <c r="D45" s="35">
        <v>5212</v>
      </c>
      <c r="E45" s="35">
        <f t="shared" si="5"/>
        <v>60.782808902532615</v>
      </c>
      <c r="F45" s="36">
        <v>5170</v>
      </c>
      <c r="G45" s="36">
        <f t="shared" si="6"/>
        <v>61.276595744680854</v>
      </c>
    </row>
    <row r="46" spans="1:16" x14ac:dyDescent="0.35">
      <c r="A46" s="31">
        <v>8</v>
      </c>
      <c r="B46" s="13">
        <v>5451</v>
      </c>
      <c r="C46" s="13">
        <f t="shared" si="4"/>
        <v>58.117776554760596</v>
      </c>
      <c r="D46" s="35">
        <v>5200</v>
      </c>
      <c r="E46" s="35">
        <f t="shared" si="5"/>
        <v>60.92307692307692</v>
      </c>
      <c r="F46" s="36">
        <v>5089</v>
      </c>
      <c r="G46" s="36">
        <f t="shared" si="6"/>
        <v>62.251915897032816</v>
      </c>
    </row>
    <row r="47" spans="1:16" x14ac:dyDescent="0.35">
      <c r="A47" s="31">
        <v>9</v>
      </c>
      <c r="B47" s="13">
        <v>5031</v>
      </c>
      <c r="C47" s="13">
        <f t="shared" si="4"/>
        <v>62.9695885509839</v>
      </c>
      <c r="D47" s="35">
        <v>5147</v>
      </c>
      <c r="E47" s="35">
        <f t="shared" si="5"/>
        <v>61.550417719059645</v>
      </c>
      <c r="F47" s="36">
        <v>5566</v>
      </c>
      <c r="G47" s="36">
        <f t="shared" si="6"/>
        <v>56.916996047430828</v>
      </c>
    </row>
    <row r="48" spans="1:16" x14ac:dyDescent="0.35">
      <c r="A48" s="31">
        <v>10</v>
      </c>
      <c r="B48" s="13">
        <v>5448</v>
      </c>
      <c r="C48" s="13">
        <f t="shared" si="4"/>
        <v>58.14977973568282</v>
      </c>
      <c r="D48" s="35">
        <v>5157</v>
      </c>
      <c r="E48" s="35">
        <f t="shared" si="5"/>
        <v>61.431064572425832</v>
      </c>
      <c r="F48" s="36">
        <v>5004</v>
      </c>
      <c r="G48" s="36">
        <f t="shared" si="6"/>
        <v>63.309352517985609</v>
      </c>
      <c r="J48" s="11" t="s">
        <v>63</v>
      </c>
    </row>
    <row r="49" spans="1:11" s="11" customFormat="1" x14ac:dyDescent="0.35">
      <c r="A49" s="31" t="s">
        <v>60</v>
      </c>
      <c r="C49" s="11">
        <f>SUM(C39:C48)</f>
        <v>583.43281049889129</v>
      </c>
      <c r="E49" s="11">
        <f t="shared" ref="E49:G49" si="7">SUM(E39:E48)</f>
        <v>590.35254493244565</v>
      </c>
      <c r="G49" s="11">
        <f t="shared" si="7"/>
        <v>587.51519915106337</v>
      </c>
      <c r="I49" s="11" t="s">
        <v>61</v>
      </c>
      <c r="J49" s="11">
        <f>MEDIAN(C49,E49,G49)</f>
        <v>587.51519915106337</v>
      </c>
      <c r="K49" s="11" t="s">
        <v>62</v>
      </c>
    </row>
    <row r="54" spans="1:11" s="11" customFormat="1" x14ac:dyDescent="0.35">
      <c r="C54" s="41"/>
    </row>
  </sheetData>
  <pageMargins left="0.7" right="0.7" top="0.75" bottom="0.75" header="0.3" footer="0.3"/>
  <pageSetup orientation="portrait" r:id="rId1"/>
  <headerFooter>
    <oddHeader>&amp;L&amp;"Arial"&amp;10&amp;K0000FF[AMD Official Use Only - General]&amp;1#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TPC-H SF30S4 Config</vt:lpstr>
      <vt:lpstr>TPC-H (SF30-4Streams)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Charles Wong Wong</cp:lastModifiedBy>
  <dcterms:created xsi:type="dcterms:W3CDTF">2022-12-13T15:27:43Z</dcterms:created>
  <dcterms:modified xsi:type="dcterms:W3CDTF">2022-12-13T15:34:21Z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2022-12-13T15:34:09Z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efaa9a3f-3868-4794-b1dc-cee971731d5a</vt:lpwstr>
  </property>
  <property fmtid="{D5CDD505-2E9C-101B-9397-08002B2CF9AE}" pid="8" name="MSIP_Label_4342314e-0df4-4b58-84bf-38bed6170a0f_ContentBits">
    <vt:lpwstr>1</vt:lpwstr>
  </property>
</Properties>
</file>