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W:\matthewolyphant\_working\_updates\2014\02\"/>
    </mc:Choice>
  </mc:AlternateContent>
  <bookViews>
    <workbookView xWindow="0" yWindow="0" windowWidth="13035" windowHeight="3735" activeTab="1"/>
  </bookViews>
  <sheets>
    <sheet name="10_13" sheetId="1" r:id="rId1"/>
    <sheet name="10_13-Coded" sheetId="2" r:id="rId2"/>
  </sheets>
  <calcPr calcId="152511"/>
</workbook>
</file>

<file path=xl/calcChain.xml><?xml version="1.0" encoding="utf-8"?>
<calcChain xmlns="http://schemas.openxmlformats.org/spreadsheetml/2006/main">
  <c r="J22" i="2" l="1"/>
  <c r="K22" i="2" s="1"/>
  <c r="J23" i="2"/>
  <c r="K23" i="2" s="1"/>
  <c r="J32" i="2"/>
  <c r="K32" i="2" s="1"/>
  <c r="J24" i="2"/>
  <c r="K24" i="2" s="1"/>
  <c r="J25" i="2"/>
  <c r="K25" i="2" s="1"/>
  <c r="J26" i="2"/>
  <c r="K26" i="2" s="1"/>
  <c r="J27" i="2"/>
  <c r="K27" i="2" s="1"/>
  <c r="J28" i="2"/>
  <c r="K28" i="2" s="1"/>
  <c r="J29" i="2"/>
  <c r="K29" i="2" s="1"/>
  <c r="J30" i="2"/>
  <c r="K30" i="2" s="1"/>
  <c r="J33" i="2"/>
  <c r="K33" i="2" s="1"/>
  <c r="J21" i="2"/>
  <c r="K21" i="2" s="1"/>
  <c r="L3" i="2" l="1"/>
  <c r="L4" i="2" s="1"/>
  <c r="L5" i="2" s="1"/>
  <c r="L6" i="2" s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2" i="2"/>
  <c r="J15" i="2"/>
  <c r="K15" i="2" s="1"/>
  <c r="J14" i="2"/>
  <c r="K14" i="2" s="1"/>
  <c r="J13" i="2"/>
  <c r="K13" i="2" s="1"/>
  <c r="J12" i="2"/>
  <c r="K12" i="2" s="1"/>
  <c r="J11" i="2"/>
  <c r="K11" i="2" s="1"/>
  <c r="J10" i="2"/>
  <c r="K10" i="2" s="1"/>
  <c r="J9" i="2"/>
  <c r="K9" i="2" s="1"/>
  <c r="J8" i="2"/>
  <c r="K8" i="2" s="1"/>
  <c r="J7" i="2"/>
  <c r="K7" i="2" s="1"/>
  <c r="J6" i="2"/>
  <c r="K6" i="2" s="1"/>
  <c r="J5" i="2"/>
  <c r="K5" i="2" s="1"/>
  <c r="J4" i="2"/>
  <c r="K4" i="2" s="1"/>
  <c r="J3" i="2"/>
  <c r="K3" i="2" s="1"/>
  <c r="J2" i="2"/>
  <c r="K2" i="2" s="1"/>
  <c r="L7" i="2" l="1"/>
  <c r="R6" i="2"/>
  <c r="R14" i="2"/>
  <c r="S14" i="2"/>
  <c r="R12" i="2"/>
  <c r="R8" i="2"/>
  <c r="R10" i="2"/>
  <c r="S13" i="2"/>
  <c r="S9" i="2"/>
  <c r="S5" i="2"/>
  <c r="R13" i="2"/>
  <c r="R9" i="2"/>
  <c r="R5" i="2"/>
  <c r="U5" i="2" s="1"/>
  <c r="R2" i="2"/>
  <c r="S12" i="2"/>
  <c r="S8" i="2"/>
  <c r="S4" i="2"/>
  <c r="S2" i="2"/>
  <c r="R4" i="2"/>
  <c r="S15" i="2"/>
  <c r="S11" i="2"/>
  <c r="S7" i="2"/>
  <c r="S3" i="2"/>
  <c r="R15" i="2"/>
  <c r="R11" i="2"/>
  <c r="R7" i="2"/>
  <c r="R3" i="2"/>
  <c r="S10" i="2"/>
  <c r="S6" i="2"/>
  <c r="U2" i="2" l="1"/>
  <c r="U4" i="2"/>
  <c r="U3" i="2"/>
  <c r="U7" i="2"/>
  <c r="U6" i="2"/>
  <c r="L8" i="2"/>
  <c r="U8" i="2" s="1"/>
  <c r="L9" i="2" l="1"/>
  <c r="U9" i="2" s="1"/>
  <c r="L10" i="2" l="1"/>
  <c r="U10" i="2" s="1"/>
  <c r="L11" i="2" l="1"/>
  <c r="U11" i="2" s="1"/>
  <c r="L12" i="2" l="1"/>
  <c r="U12" i="2" s="1"/>
  <c r="L13" i="2" l="1"/>
  <c r="U13" i="2" s="1"/>
  <c r="L14" i="2" l="1"/>
  <c r="U14" i="2" s="1"/>
  <c r="L15" i="2" l="1"/>
  <c r="U15" i="2" s="1"/>
</calcChain>
</file>

<file path=xl/sharedStrings.xml><?xml version="1.0" encoding="utf-8"?>
<sst xmlns="http://schemas.openxmlformats.org/spreadsheetml/2006/main" count="162" uniqueCount="70">
  <si>
    <t>Sort Order</t>
  </si>
  <si>
    <t>Thumbnail</t>
  </si>
  <si>
    <t>Filename</t>
  </si>
  <si>
    <t>Description</t>
  </si>
  <si>
    <t>Year</t>
  </si>
  <si>
    <t>Medium</t>
  </si>
  <si>
    <t>Dimensions</t>
  </si>
  <si>
    <t>IMG_0991.jpg</t>
  </si>
  <si>
    <t>spray paint, oil, charcoal, acrylic, and oil paint stick</t>
  </si>
  <si>
    <t>55" x 55"</t>
  </si>
  <si>
    <t>IMG_6480.JPG</t>
  </si>
  <si>
    <t>spray paint, oil, acrylic, and oil paint stick</t>
  </si>
  <si>
    <t>42" x 54"</t>
  </si>
  <si>
    <t>IMG_6494.JPG</t>
  </si>
  <si>
    <t>44" x 58"</t>
  </si>
  <si>
    <t>IMG_6498.JPG</t>
  </si>
  <si>
    <t>40" x 56"</t>
  </si>
  <si>
    <t>IMG_6615.JPG</t>
  </si>
  <si>
    <t>spray paint, oil, acrylic, charcoal, and oil paint stick</t>
  </si>
  <si>
    <t>70" x 44"</t>
  </si>
  <si>
    <t>IMG_6781.JPG</t>
  </si>
  <si>
    <t>52" x 58"</t>
  </si>
  <si>
    <t>IMG_6783.JPG</t>
  </si>
  <si>
    <t>46" x 50"</t>
  </si>
  <si>
    <t>IMG_6785.JPG</t>
  </si>
  <si>
    <t>IMG_6787.JPG</t>
  </si>
  <si>
    <t>36" x 46"</t>
  </si>
  <si>
    <t>IMG_6788.JPG</t>
  </si>
  <si>
    <t>38" x 48"</t>
  </si>
  <si>
    <t>IMG_6790.JPG</t>
  </si>
  <si>
    <t>54" x 58"</t>
  </si>
  <si>
    <t>IMG_7046.JPG</t>
  </si>
  <si>
    <t>44" x 54"</t>
  </si>
  <si>
    <t>IMG_7047.JPG</t>
  </si>
  <si>
    <t>36" x 60"</t>
  </si>
  <si>
    <t>IMG_7702.JPG</t>
  </si>
  <si>
    <t>34" x 60"</t>
  </si>
  <si>
    <t>w:\matthewolyphant\_working\_updates\2013.10\</t>
  </si>
  <si>
    <t>img/artwork/paintings/large/</t>
  </si>
  <si>
    <t>img/artwork/paintings/thumbnail/</t>
  </si>
  <si>
    <t>thumb width</t>
  </si>
  <si>
    <t>thumb height</t>
  </si>
  <si>
    <t>large width</t>
  </si>
  <si>
    <t>large height</t>
  </si>
  <si>
    <t>Index</t>
  </si>
  <si>
    <t>Orientation</t>
  </si>
  <si>
    <t>item width</t>
  </si>
  <si>
    <t>item height</t>
  </si>
  <si>
    <t>Alt/Title</t>
  </si>
  <si>
    <t>Tag</t>
  </si>
  <si>
    <t>W:\matthewolyphant\_working\_updates\2014\02\</t>
  </si>
  <si>
    <t>IMG_1266.jpg</t>
  </si>
  <si>
    <t>IMG_1493.jpg</t>
  </si>
  <si>
    <t>IMG_1495.jpg</t>
  </si>
  <si>
    <t>IMG_1998.jpg</t>
  </si>
  <si>
    <t>IMG_2140.jpg</t>
  </si>
  <si>
    <t>IMG_2143.jpg</t>
  </si>
  <si>
    <t>IMG_2144.jpg</t>
  </si>
  <si>
    <t>IMG_2147.jpg</t>
  </si>
  <si>
    <t>IMG_2148.jpg</t>
  </si>
  <si>
    <t>IMG_2270.jpg</t>
  </si>
  <si>
    <t>IMG_2275.jpg</t>
  </si>
  <si>
    <t>photo1.jpg</t>
  </si>
  <si>
    <t>paintings</t>
  </si>
  <si>
    <t>installations</t>
  </si>
  <si>
    <t>Original Width</t>
  </si>
  <si>
    <t>Original Height</t>
  </si>
  <si>
    <t>landscape</t>
  </si>
  <si>
    <t>portrait</t>
  </si>
  <si>
    <t>Matthew Olyphant - 2014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</si>
</sst>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" fontId="0" fillId="0" borderId="0" xfId="0" applyNumberForma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13" Type="http://schemas.openxmlformats.org/officeDocument/2006/relationships/image" Target="../media/image13.jp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12" Type="http://schemas.openxmlformats.org/officeDocument/2006/relationships/image" Target="../media/image12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11" Type="http://schemas.openxmlformats.org/officeDocument/2006/relationships/image" Target="../media/image11.jpg"/><Relationship Id="rId5" Type="http://schemas.openxmlformats.org/officeDocument/2006/relationships/image" Target="../media/image5.jpg"/><Relationship Id="rId10" Type="http://schemas.openxmlformats.org/officeDocument/2006/relationships/image" Target="../media/image10.jp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4" Type="http://schemas.openxmlformats.org/officeDocument/2006/relationships/image" Target="../media/image14.jp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jpg"/><Relationship Id="rId13" Type="http://schemas.openxmlformats.org/officeDocument/2006/relationships/image" Target="../media/image12.jpg"/><Relationship Id="rId3" Type="http://schemas.openxmlformats.org/officeDocument/2006/relationships/image" Target="../media/image2.jpg"/><Relationship Id="rId7" Type="http://schemas.openxmlformats.org/officeDocument/2006/relationships/image" Target="../media/image6.jpg"/><Relationship Id="rId12" Type="http://schemas.openxmlformats.org/officeDocument/2006/relationships/image" Target="../media/image13.jpg"/><Relationship Id="rId2" Type="http://schemas.openxmlformats.org/officeDocument/2006/relationships/image" Target="../media/image3.jpg"/><Relationship Id="rId1" Type="http://schemas.openxmlformats.org/officeDocument/2006/relationships/image" Target="../media/image1.jpg"/><Relationship Id="rId6" Type="http://schemas.openxmlformats.org/officeDocument/2006/relationships/image" Target="../media/image7.jpg"/><Relationship Id="rId11" Type="http://schemas.openxmlformats.org/officeDocument/2006/relationships/image" Target="../media/image10.jpg"/><Relationship Id="rId5" Type="http://schemas.openxmlformats.org/officeDocument/2006/relationships/image" Target="../media/image4.jpg"/><Relationship Id="rId10" Type="http://schemas.openxmlformats.org/officeDocument/2006/relationships/image" Target="../media/image11.jpg"/><Relationship Id="rId4" Type="http://schemas.openxmlformats.org/officeDocument/2006/relationships/image" Target="../media/image5.jpg"/><Relationship Id="rId9" Type="http://schemas.openxmlformats.org/officeDocument/2006/relationships/image" Target="../media/image8.jpg"/><Relationship Id="rId14" Type="http://schemas.openxmlformats.org/officeDocument/2006/relationships/image" Target="../media/image14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1</xdr:row>
      <xdr:rowOff>152400</xdr:rowOff>
    </xdr:from>
    <xdr:ext cx="952500" cy="952500"/>
    <xdr:pic>
      <xdr:nvPicPr>
        <xdr:cNvPr id="2" name="image08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52500" cy="9525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2</xdr:row>
      <xdr:rowOff>152400</xdr:rowOff>
    </xdr:from>
    <xdr:ext cx="952500" cy="1000125"/>
    <xdr:pic>
      <xdr:nvPicPr>
        <xdr:cNvPr id="3" name="image01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952500" cy="10001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3</xdr:row>
      <xdr:rowOff>152400</xdr:rowOff>
    </xdr:from>
    <xdr:ext cx="952500" cy="1219200"/>
    <xdr:pic>
      <xdr:nvPicPr>
        <xdr:cNvPr id="4" name="image07.jp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9525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4</xdr:row>
      <xdr:rowOff>152400</xdr:rowOff>
    </xdr:from>
    <xdr:ext cx="952500" cy="1333500"/>
    <xdr:pic>
      <xdr:nvPicPr>
        <xdr:cNvPr id="5" name="image11.jp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952500" cy="13335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5</xdr:row>
      <xdr:rowOff>152400</xdr:rowOff>
    </xdr:from>
    <xdr:ext cx="952500" cy="1533525"/>
    <xdr:pic>
      <xdr:nvPicPr>
        <xdr:cNvPr id="6" name="image02.jp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952500" cy="15335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6</xdr:row>
      <xdr:rowOff>152400</xdr:rowOff>
    </xdr:from>
    <xdr:ext cx="952500" cy="1323975"/>
    <xdr:pic>
      <xdr:nvPicPr>
        <xdr:cNvPr id="7" name="image03.jp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952500" cy="13239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7</xdr:row>
      <xdr:rowOff>152400</xdr:rowOff>
    </xdr:from>
    <xdr:ext cx="952500" cy="1228725"/>
    <xdr:pic>
      <xdr:nvPicPr>
        <xdr:cNvPr id="8" name="image10.jp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952500" cy="12287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8</xdr:row>
      <xdr:rowOff>152400</xdr:rowOff>
    </xdr:from>
    <xdr:ext cx="952500" cy="1219200"/>
    <xdr:pic>
      <xdr:nvPicPr>
        <xdr:cNvPr id="9" name="image06.jp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9525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9</xdr:row>
      <xdr:rowOff>152400</xdr:rowOff>
    </xdr:from>
    <xdr:ext cx="952500" cy="1524000"/>
    <xdr:pic>
      <xdr:nvPicPr>
        <xdr:cNvPr id="10" name="image00.jp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952500" cy="15240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10</xdr:row>
      <xdr:rowOff>152400</xdr:rowOff>
    </xdr:from>
    <xdr:ext cx="952500" cy="600075"/>
    <xdr:pic>
      <xdr:nvPicPr>
        <xdr:cNvPr id="11" name="image13.jp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952500" cy="6000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11</xdr:row>
      <xdr:rowOff>152400</xdr:rowOff>
    </xdr:from>
    <xdr:ext cx="952500" cy="1181100"/>
    <xdr:pic>
      <xdr:nvPicPr>
        <xdr:cNvPr id="12" name="image12.jpg"/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0" y="0"/>
          <a:ext cx="952500" cy="11811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12</xdr:row>
      <xdr:rowOff>152400</xdr:rowOff>
    </xdr:from>
    <xdr:ext cx="952500" cy="742950"/>
    <xdr:pic>
      <xdr:nvPicPr>
        <xdr:cNvPr id="13" name="image09.jpg"/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0" y="0"/>
          <a:ext cx="952500" cy="74295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13</xdr:row>
      <xdr:rowOff>152400</xdr:rowOff>
    </xdr:from>
    <xdr:ext cx="952500" cy="523875"/>
    <xdr:pic>
      <xdr:nvPicPr>
        <xdr:cNvPr id="14" name="image04.jpg"/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0" y="0"/>
          <a:ext cx="952500" cy="5238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14</xdr:row>
      <xdr:rowOff>152400</xdr:rowOff>
    </xdr:from>
    <xdr:ext cx="952500" cy="571500"/>
    <xdr:pic>
      <xdr:nvPicPr>
        <xdr:cNvPr id="15" name="image05.jpg"/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0" y="0"/>
          <a:ext cx="952500" cy="5715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</xdr:colOff>
      <xdr:row>1</xdr:row>
      <xdr:rowOff>152400</xdr:rowOff>
    </xdr:from>
    <xdr:ext cx="952500" cy="952500"/>
    <xdr:pic>
      <xdr:nvPicPr>
        <xdr:cNvPr id="2" name="image08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52500" cy="95250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152400</xdr:colOff>
      <xdr:row>3</xdr:row>
      <xdr:rowOff>152400</xdr:rowOff>
    </xdr:from>
    <xdr:ext cx="952500" cy="1219200"/>
    <xdr:pic>
      <xdr:nvPicPr>
        <xdr:cNvPr id="3" name="image07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9525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152400</xdr:colOff>
      <xdr:row>2</xdr:row>
      <xdr:rowOff>152400</xdr:rowOff>
    </xdr:from>
    <xdr:ext cx="952500" cy="1000125"/>
    <xdr:pic>
      <xdr:nvPicPr>
        <xdr:cNvPr id="4" name="image01.jp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952500" cy="100012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152400</xdr:colOff>
      <xdr:row>5</xdr:row>
      <xdr:rowOff>152400</xdr:rowOff>
    </xdr:from>
    <xdr:ext cx="952500" cy="1533525"/>
    <xdr:pic>
      <xdr:nvPicPr>
        <xdr:cNvPr id="5" name="image02.jp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952500" cy="153352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152400</xdr:colOff>
      <xdr:row>4</xdr:row>
      <xdr:rowOff>152400</xdr:rowOff>
    </xdr:from>
    <xdr:ext cx="952500" cy="1333500"/>
    <xdr:pic>
      <xdr:nvPicPr>
        <xdr:cNvPr id="6" name="image11.jp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952500" cy="133350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152400</xdr:colOff>
      <xdr:row>7</xdr:row>
      <xdr:rowOff>152400</xdr:rowOff>
    </xdr:from>
    <xdr:ext cx="952500" cy="1228725"/>
    <xdr:pic>
      <xdr:nvPicPr>
        <xdr:cNvPr id="7" name="image10.jp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952500" cy="122872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152400</xdr:colOff>
      <xdr:row>6</xdr:row>
      <xdr:rowOff>152400</xdr:rowOff>
    </xdr:from>
    <xdr:ext cx="952500" cy="1323975"/>
    <xdr:pic>
      <xdr:nvPicPr>
        <xdr:cNvPr id="8" name="image03.jp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952500" cy="132397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152400</xdr:colOff>
      <xdr:row>9</xdr:row>
      <xdr:rowOff>152400</xdr:rowOff>
    </xdr:from>
    <xdr:ext cx="952500" cy="1524000"/>
    <xdr:pic>
      <xdr:nvPicPr>
        <xdr:cNvPr id="9" name="image00.jp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952500" cy="152400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152400</xdr:colOff>
      <xdr:row>8</xdr:row>
      <xdr:rowOff>152400</xdr:rowOff>
    </xdr:from>
    <xdr:ext cx="952500" cy="1219200"/>
    <xdr:pic>
      <xdr:nvPicPr>
        <xdr:cNvPr id="10" name="image06.jp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9525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152400</xdr:colOff>
      <xdr:row>11</xdr:row>
      <xdr:rowOff>152400</xdr:rowOff>
    </xdr:from>
    <xdr:ext cx="952500" cy="1181100"/>
    <xdr:pic>
      <xdr:nvPicPr>
        <xdr:cNvPr id="11" name="image12.jp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952500" cy="118110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152400</xdr:colOff>
      <xdr:row>10</xdr:row>
      <xdr:rowOff>152400</xdr:rowOff>
    </xdr:from>
    <xdr:ext cx="952500" cy="600075"/>
    <xdr:pic>
      <xdr:nvPicPr>
        <xdr:cNvPr id="12" name="image13.jpg"/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0" y="0"/>
          <a:ext cx="952500" cy="60007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152400</xdr:colOff>
      <xdr:row>13</xdr:row>
      <xdr:rowOff>152400</xdr:rowOff>
    </xdr:from>
    <xdr:ext cx="952500" cy="523875"/>
    <xdr:pic>
      <xdr:nvPicPr>
        <xdr:cNvPr id="13" name="image04.jpg"/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0" y="0"/>
          <a:ext cx="952500" cy="52387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152400</xdr:colOff>
      <xdr:row>12</xdr:row>
      <xdr:rowOff>152400</xdr:rowOff>
    </xdr:from>
    <xdr:ext cx="952500" cy="742950"/>
    <xdr:pic>
      <xdr:nvPicPr>
        <xdr:cNvPr id="14" name="image09.jpg"/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0" y="0"/>
          <a:ext cx="952500" cy="7429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152400</xdr:colOff>
      <xdr:row>14</xdr:row>
      <xdr:rowOff>152400</xdr:rowOff>
    </xdr:from>
    <xdr:ext cx="952500" cy="571500"/>
    <xdr:pic>
      <xdr:nvPicPr>
        <xdr:cNvPr id="15" name="image05.jpg"/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0" y="0"/>
          <a:ext cx="952500" cy="5715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H2" sqref="H2"/>
    </sheetView>
  </sheetViews>
  <sheetFormatPr defaultColWidth="17.140625" defaultRowHeight="12.75" customHeight="1" x14ac:dyDescent="0.2"/>
  <cols>
    <col min="3" max="3" width="20.7109375" customWidth="1"/>
    <col min="6" max="6" width="50.285156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00.5" customHeight="1" x14ac:dyDescent="0.2">
      <c r="A2">
        <v>1</v>
      </c>
      <c r="C2" t="s">
        <v>7</v>
      </c>
      <c r="E2">
        <v>2013</v>
      </c>
      <c r="F2" t="s">
        <v>8</v>
      </c>
      <c r="G2" t="s">
        <v>9</v>
      </c>
    </row>
    <row r="3" spans="1:7" ht="100.5" customHeight="1" x14ac:dyDescent="0.2">
      <c r="A3">
        <v>2</v>
      </c>
      <c r="C3" t="s">
        <v>10</v>
      </c>
      <c r="E3">
        <v>2013</v>
      </c>
      <c r="F3" t="s">
        <v>11</v>
      </c>
      <c r="G3" t="s">
        <v>12</v>
      </c>
    </row>
    <row r="4" spans="1:7" ht="119.25" customHeight="1" x14ac:dyDescent="0.2">
      <c r="A4">
        <v>3</v>
      </c>
      <c r="C4" t="s">
        <v>13</v>
      </c>
      <c r="E4">
        <v>2013</v>
      </c>
      <c r="F4" t="s">
        <v>11</v>
      </c>
      <c r="G4" t="s">
        <v>14</v>
      </c>
    </row>
    <row r="5" spans="1:7" ht="130.5" customHeight="1" x14ac:dyDescent="0.2">
      <c r="A5">
        <v>4</v>
      </c>
      <c r="C5" t="s">
        <v>15</v>
      </c>
      <c r="E5">
        <v>2013</v>
      </c>
      <c r="F5" t="s">
        <v>11</v>
      </c>
      <c r="G5" t="s">
        <v>16</v>
      </c>
    </row>
    <row r="6" spans="1:7" ht="150" customHeight="1" x14ac:dyDescent="0.2">
      <c r="A6">
        <v>5</v>
      </c>
      <c r="C6" t="s">
        <v>17</v>
      </c>
      <c r="E6">
        <v>2013</v>
      </c>
      <c r="F6" t="s">
        <v>18</v>
      </c>
      <c r="G6" t="s">
        <v>19</v>
      </c>
    </row>
    <row r="7" spans="1:7" ht="130.5" customHeight="1" x14ac:dyDescent="0.2">
      <c r="A7">
        <v>6</v>
      </c>
      <c r="C7" t="s">
        <v>20</v>
      </c>
      <c r="E7">
        <v>2013</v>
      </c>
      <c r="F7" t="s">
        <v>11</v>
      </c>
      <c r="G7" t="s">
        <v>21</v>
      </c>
    </row>
    <row r="8" spans="1:7" ht="130.5" customHeight="1" x14ac:dyDescent="0.2">
      <c r="A8">
        <v>7</v>
      </c>
      <c r="C8" t="s">
        <v>22</v>
      </c>
      <c r="E8">
        <v>2013</v>
      </c>
      <c r="F8" t="s">
        <v>11</v>
      </c>
      <c r="G8" t="s">
        <v>23</v>
      </c>
    </row>
    <row r="9" spans="1:7" ht="118.5" customHeight="1" x14ac:dyDescent="0.2">
      <c r="A9">
        <v>8</v>
      </c>
      <c r="C9" t="s">
        <v>24</v>
      </c>
      <c r="E9">
        <v>2013</v>
      </c>
      <c r="F9" t="s">
        <v>11</v>
      </c>
      <c r="G9" t="s">
        <v>23</v>
      </c>
    </row>
    <row r="10" spans="1:7" ht="143.25" customHeight="1" x14ac:dyDescent="0.2">
      <c r="A10">
        <v>9</v>
      </c>
      <c r="C10" t="s">
        <v>25</v>
      </c>
      <c r="E10">
        <v>2013</v>
      </c>
      <c r="F10" t="s">
        <v>11</v>
      </c>
      <c r="G10" t="s">
        <v>26</v>
      </c>
    </row>
    <row r="11" spans="1:7" ht="78" customHeight="1" x14ac:dyDescent="0.2">
      <c r="A11">
        <v>10</v>
      </c>
      <c r="C11" t="s">
        <v>27</v>
      </c>
      <c r="E11">
        <v>2013</v>
      </c>
      <c r="F11" t="s">
        <v>11</v>
      </c>
      <c r="G11" t="s">
        <v>28</v>
      </c>
    </row>
    <row r="12" spans="1:7" ht="120" customHeight="1" x14ac:dyDescent="0.2">
      <c r="A12">
        <v>11</v>
      </c>
      <c r="C12" t="s">
        <v>29</v>
      </c>
      <c r="E12">
        <v>2013</v>
      </c>
      <c r="F12" t="s">
        <v>11</v>
      </c>
      <c r="G12" t="s">
        <v>30</v>
      </c>
    </row>
    <row r="13" spans="1:7" ht="86.25" customHeight="1" x14ac:dyDescent="0.2">
      <c r="A13">
        <v>12</v>
      </c>
      <c r="C13" t="s">
        <v>31</v>
      </c>
      <c r="E13">
        <v>2013</v>
      </c>
      <c r="F13" t="s">
        <v>11</v>
      </c>
      <c r="G13" t="s">
        <v>32</v>
      </c>
    </row>
    <row r="14" spans="1:7" ht="69" customHeight="1" x14ac:dyDescent="0.2">
      <c r="A14">
        <v>13</v>
      </c>
      <c r="C14" t="s">
        <v>33</v>
      </c>
      <c r="E14">
        <v>2013</v>
      </c>
      <c r="F14" t="s">
        <v>11</v>
      </c>
      <c r="G14" t="s">
        <v>34</v>
      </c>
    </row>
    <row r="15" spans="1:7" ht="69.75" customHeight="1" x14ac:dyDescent="0.2">
      <c r="A15">
        <v>14</v>
      </c>
      <c r="C15" t="s">
        <v>35</v>
      </c>
      <c r="E15">
        <v>2013</v>
      </c>
      <c r="F15" t="s">
        <v>11</v>
      </c>
      <c r="G15" t="s">
        <v>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abSelected="1" topLeftCell="M14" workbookViewId="0">
      <selection activeCell="S19" sqref="S19"/>
    </sheetView>
  </sheetViews>
  <sheetFormatPr defaultColWidth="17.140625" defaultRowHeight="12.75" customHeight="1" x14ac:dyDescent="0.2"/>
  <cols>
    <col min="3" max="3" width="20.7109375" customWidth="1"/>
    <col min="4" max="4" width="0" hidden="1"/>
    <col min="6" max="6" width="11.5703125" customWidth="1"/>
    <col min="10" max="10" width="44.7109375" customWidth="1"/>
    <col min="18" max="18" width="25.140625" bestFit="1" customWidth="1"/>
  </cols>
  <sheetData>
    <row r="1" spans="1:21" ht="38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46</v>
      </c>
      <c r="I1" s="1" t="s">
        <v>47</v>
      </c>
      <c r="K1" t="s">
        <v>37</v>
      </c>
      <c r="L1" t="s">
        <v>44</v>
      </c>
      <c r="M1" t="s">
        <v>42</v>
      </c>
      <c r="N1" t="s">
        <v>43</v>
      </c>
      <c r="O1" t="s">
        <v>40</v>
      </c>
      <c r="P1" t="s">
        <v>41</v>
      </c>
      <c r="Q1" t="s">
        <v>45</v>
      </c>
      <c r="R1" t="s">
        <v>38</v>
      </c>
      <c r="S1" t="s">
        <v>39</v>
      </c>
      <c r="T1" t="s">
        <v>48</v>
      </c>
      <c r="U1" t="s">
        <v>49</v>
      </c>
    </row>
    <row r="2" spans="1:21" ht="100.5" customHeight="1" x14ac:dyDescent="0.2">
      <c r="A2">
        <v>1</v>
      </c>
      <c r="C2" t="s">
        <v>7</v>
      </c>
      <c r="E2">
        <v>2013</v>
      </c>
      <c r="F2" t="s">
        <v>8</v>
      </c>
      <c r="G2" t="s">
        <v>9</v>
      </c>
      <c r="H2">
        <v>55</v>
      </c>
      <c r="I2">
        <v>55</v>
      </c>
      <c r="J2" t="str">
        <f t="shared" ref="J2:J15" si="0">(("Matthew-Olyphant-"&amp;E2)&amp;"-")&amp;SUBSTITUTE(C2,"IMG_","")</f>
        <v>Matthew-Olyphant-2013-0991.jpg</v>
      </c>
      <c r="K2" t="str">
        <f t="shared" ref="K2:K15" si="1">(((("ren """&amp;K$1)&amp;C2)&amp;""" """)&amp;J2)&amp;""""</f>
        <v>ren "w:\matthewolyphant\_working\_updates\2013.10\IMG_0991.jpg" "Matthew-Olyphant-2013-0991.jpg"</v>
      </c>
      <c r="L2">
        <v>211</v>
      </c>
      <c r="M2">
        <v>1600</v>
      </c>
      <c r="N2">
        <v>1596</v>
      </c>
      <c r="O2">
        <v>320</v>
      </c>
      <c r="P2">
        <v>240</v>
      </c>
      <c r="Q2" t="str">
        <f>IF(M2=N2,"square",IF(M2&gt;N2,"landscape",IF(M2&lt;N2,"portrait","")))</f>
        <v>landscape</v>
      </c>
      <c r="R2" t="str">
        <f>$R$1&amp;J2</f>
        <v>img/artwork/paintings/large/Matthew-Olyphant-2013-0991.jpg</v>
      </c>
      <c r="S2" t="str">
        <f>$S$1&amp;J2</f>
        <v>img/artwork/paintings/thumbnail/Matthew-Olyphant-2013-0991.jpg</v>
      </c>
      <c r="T2" t="str">
        <f>"Matthew Olyphant - "&amp;E2&amp;" - "&amp;F2&amp;" - "&amp;H2&amp;"&amp;#34; x "&amp;I2&amp;"&amp;#34;"</f>
        <v>Matthew Olyphant - 2013 - spray paint, oil, charcoal, acrylic, and oil paint stick - 55&amp;#34; x 55&amp;#34;</v>
      </c>
      <c r="U2" t="str">
        <f>"&lt;li data-index="""&amp;L2&amp;"""&gt;&lt;a href="""&amp;R2&amp;""" data-width="""&amp;M2&amp;""" data-height="""&amp;N2&amp;""" data-orientation="""&amp;Q2&amp;""" data-index="""&amp;L2&amp;"""&gt;&lt;img width="""&amp;O2&amp;""" height="""&amp;P2&amp;""" src="""&amp;S2&amp;""" alt="""&amp;T2&amp;""" title="""&amp;T2&amp;""" /&gt;&lt;/a&gt;&lt;/li&gt;"</f>
        <v>&lt;li data-index="211"&gt;&lt;a href="img/artwork/paintings/large/Matthew-Olyphant-2013-0991.jpg" data-width="1600" data-height="1596" data-orientation="landscape" data-index="211"&gt;&lt;img width="320" height="240" src="img/artwork/paintings/thumbnail/Matthew-Olyphant-2013-0991.jpg" alt="Matthew Olyphant - 2013 - spray paint, oil, charcoal, acrylic, and oil paint stick - 55&amp;#34; x 55&amp;#34;" title="Matthew Olyphant - 2013 - spray paint, oil, charcoal, acrylic, and oil paint stick - 55&amp;#34; x 55&amp;#34;" /&gt;&lt;/a&gt;&lt;/li&gt;</v>
      </c>
    </row>
    <row r="3" spans="1:21" ht="100.5" customHeight="1" x14ac:dyDescent="0.2">
      <c r="A3">
        <v>2</v>
      </c>
      <c r="C3" t="s">
        <v>10</v>
      </c>
      <c r="E3">
        <v>2013</v>
      </c>
      <c r="F3" t="s">
        <v>11</v>
      </c>
      <c r="G3" t="s">
        <v>12</v>
      </c>
      <c r="H3">
        <v>42</v>
      </c>
      <c r="I3">
        <v>54</v>
      </c>
      <c r="J3" t="str">
        <f t="shared" si="0"/>
        <v>Matthew-Olyphant-2013-6480.JPG</v>
      </c>
      <c r="K3" t="str">
        <f t="shared" si="1"/>
        <v>ren "w:\matthewolyphant\_working\_updates\2013.10\IMG_6480.JPG" "Matthew-Olyphant-2013-6480.JPG"</v>
      </c>
      <c r="L3">
        <f>L2+1</f>
        <v>212</v>
      </c>
      <c r="M3">
        <v>1600</v>
      </c>
      <c r="N3">
        <v>1676</v>
      </c>
      <c r="O3">
        <v>320</v>
      </c>
      <c r="P3">
        <v>240</v>
      </c>
      <c r="Q3" t="str">
        <f t="shared" ref="Q3:Q15" si="2">IF(M3=N3,"square",IF(M3&gt;N3,"landscape",IF(M3&lt;N3,"portrait","")))</f>
        <v>portrait</v>
      </c>
      <c r="R3" t="str">
        <f t="shared" ref="R3:R15" si="3">$R$1&amp;J3</f>
        <v>img/artwork/paintings/large/Matthew-Olyphant-2013-6480.JPG</v>
      </c>
      <c r="S3" t="str">
        <f t="shared" ref="S3:S15" si="4">$S$1&amp;J3</f>
        <v>img/artwork/paintings/thumbnail/Matthew-Olyphant-2013-6480.JPG</v>
      </c>
      <c r="T3" t="str">
        <f t="shared" ref="T3:T15" si="5">"Matthew Olyphant - "&amp;E3&amp;" - "&amp;F3&amp;" - "&amp;H3&amp;"&amp;#34; x "&amp;I3&amp;"&amp;#34;"</f>
        <v>Matthew Olyphant - 2013 - spray paint, oil, acrylic, and oil paint stick - 42&amp;#34; x 54&amp;#34;</v>
      </c>
      <c r="U3" t="str">
        <f t="shared" ref="U3:U15" si="6">"&lt;li data-index="""&amp;L3&amp;"""&gt;&lt;a href="""&amp;R3&amp;""" data-width="""&amp;M3&amp;""" data-height="""&amp;N3&amp;""" data-orientation="""&amp;Q3&amp;""" data-index="""&amp;L3&amp;"""&gt;&lt;img width="""&amp;O3&amp;""" height="""&amp;P3&amp;""" src="""&amp;S3&amp;""" alt="""&amp;T3&amp;""" title="""&amp;T3&amp;""" /&gt;&lt;/a&gt;&lt;/li&gt;"</f>
        <v>&lt;li data-index="212"&gt;&lt;a href="img/artwork/paintings/large/Matthew-Olyphant-2013-6480.JPG" data-width="1600" data-height="1676" data-orientation="portrait" data-index="212"&gt;&lt;img width="320" height="240" src="img/artwork/paintings/thumbnail/Matthew-Olyphant-2013-6480.JPG" alt="Matthew Olyphant - 2013 - spray paint, oil, acrylic, and oil paint stick - 42&amp;#34; x 54&amp;#34;" title="Matthew Olyphant - 2013 - spray paint, oil, acrylic, and oil paint stick - 42&amp;#34; x 54&amp;#34;" /&gt;&lt;/a&gt;&lt;/li&gt;</v>
      </c>
    </row>
    <row r="4" spans="1:21" ht="119.25" customHeight="1" x14ac:dyDescent="0.2">
      <c r="A4">
        <v>3</v>
      </c>
      <c r="C4" t="s">
        <v>13</v>
      </c>
      <c r="E4">
        <v>2013</v>
      </c>
      <c r="F4" t="s">
        <v>11</v>
      </c>
      <c r="G4" t="s">
        <v>14</v>
      </c>
      <c r="H4">
        <v>44</v>
      </c>
      <c r="I4">
        <v>58</v>
      </c>
      <c r="J4" t="str">
        <f t="shared" si="0"/>
        <v>Matthew-Olyphant-2013-6494.JPG</v>
      </c>
      <c r="K4" t="str">
        <f t="shared" si="1"/>
        <v>ren "w:\matthewolyphant\_working\_updates\2013.10\IMG_6494.JPG" "Matthew-Olyphant-2013-6494.JPG"</v>
      </c>
      <c r="L4">
        <f t="shared" ref="L4:L15" si="7">L3+1</f>
        <v>213</v>
      </c>
      <c r="M4">
        <v>1600</v>
      </c>
      <c r="N4">
        <v>2055</v>
      </c>
      <c r="O4">
        <v>320</v>
      </c>
      <c r="P4">
        <v>240</v>
      </c>
      <c r="Q4" t="str">
        <f t="shared" si="2"/>
        <v>portrait</v>
      </c>
      <c r="R4" t="str">
        <f t="shared" si="3"/>
        <v>img/artwork/paintings/large/Matthew-Olyphant-2013-6494.JPG</v>
      </c>
      <c r="S4" t="str">
        <f t="shared" si="4"/>
        <v>img/artwork/paintings/thumbnail/Matthew-Olyphant-2013-6494.JPG</v>
      </c>
      <c r="T4" t="str">
        <f t="shared" si="5"/>
        <v>Matthew Olyphant - 2013 - spray paint, oil, acrylic, and oil paint stick - 44&amp;#34; x 58&amp;#34;</v>
      </c>
      <c r="U4" t="str">
        <f t="shared" si="6"/>
        <v>&lt;li data-index="213"&gt;&lt;a href="img/artwork/paintings/large/Matthew-Olyphant-2013-6494.JPG" data-width="1600" data-height="2055" data-orientation="portrait" data-index="213"&gt;&lt;img width="320" height="240" src="img/artwork/paintings/thumbnail/Matthew-Olyphant-2013-6494.JPG" alt="Matthew Olyphant - 2013 - spray paint, oil, acrylic, and oil paint stick - 44&amp;#34; x 58&amp;#34;" title="Matthew Olyphant - 2013 - spray paint, oil, acrylic, and oil paint stick - 44&amp;#34; x 58&amp;#34;" /&gt;&lt;/a&gt;&lt;/li&gt;</v>
      </c>
    </row>
    <row r="5" spans="1:21" ht="130.5" customHeight="1" x14ac:dyDescent="0.2">
      <c r="A5">
        <v>4</v>
      </c>
      <c r="C5" t="s">
        <v>15</v>
      </c>
      <c r="E5">
        <v>2013</v>
      </c>
      <c r="F5" t="s">
        <v>11</v>
      </c>
      <c r="G5" t="s">
        <v>16</v>
      </c>
      <c r="H5">
        <v>40</v>
      </c>
      <c r="I5">
        <v>56</v>
      </c>
      <c r="J5" t="str">
        <f t="shared" si="0"/>
        <v>Matthew-Olyphant-2013-6498.JPG</v>
      </c>
      <c r="K5" t="str">
        <f t="shared" si="1"/>
        <v>ren "w:\matthewolyphant\_working\_updates\2013.10\IMG_6498.JPG" "Matthew-Olyphant-2013-6498.JPG"</v>
      </c>
      <c r="L5">
        <f t="shared" si="7"/>
        <v>214</v>
      </c>
      <c r="M5">
        <v>1600</v>
      </c>
      <c r="N5">
        <v>2232</v>
      </c>
      <c r="O5">
        <v>320</v>
      </c>
      <c r="P5">
        <v>240</v>
      </c>
      <c r="Q5" t="str">
        <f t="shared" si="2"/>
        <v>portrait</v>
      </c>
      <c r="R5" t="str">
        <f t="shared" si="3"/>
        <v>img/artwork/paintings/large/Matthew-Olyphant-2013-6498.JPG</v>
      </c>
      <c r="S5" t="str">
        <f t="shared" si="4"/>
        <v>img/artwork/paintings/thumbnail/Matthew-Olyphant-2013-6498.JPG</v>
      </c>
      <c r="T5" t="str">
        <f t="shared" si="5"/>
        <v>Matthew Olyphant - 2013 - spray paint, oil, acrylic, and oil paint stick - 40&amp;#34; x 56&amp;#34;</v>
      </c>
      <c r="U5" t="str">
        <f t="shared" si="6"/>
        <v>&lt;li data-index="214"&gt;&lt;a href="img/artwork/paintings/large/Matthew-Olyphant-2013-6498.JPG" data-width="1600" data-height="2232" data-orientation="portrait" data-index="214"&gt;&lt;img width="320" height="240" src="img/artwork/paintings/thumbnail/Matthew-Olyphant-2013-6498.JPG" alt="Matthew Olyphant - 2013 - spray paint, oil, acrylic, and oil paint stick - 40&amp;#34; x 56&amp;#34;" title="Matthew Olyphant - 2013 - spray paint, oil, acrylic, and oil paint stick - 40&amp;#34; x 56&amp;#34;" /&gt;&lt;/a&gt;&lt;/li&gt;</v>
      </c>
    </row>
    <row r="6" spans="1:21" ht="150" customHeight="1" x14ac:dyDescent="0.2">
      <c r="A6">
        <v>5</v>
      </c>
      <c r="C6" t="s">
        <v>17</v>
      </c>
      <c r="E6">
        <v>2013</v>
      </c>
      <c r="F6" t="s">
        <v>18</v>
      </c>
      <c r="G6" t="s">
        <v>19</v>
      </c>
      <c r="H6">
        <v>70</v>
      </c>
      <c r="I6">
        <v>44</v>
      </c>
      <c r="J6" t="str">
        <f t="shared" si="0"/>
        <v>Matthew-Olyphant-2013-6615.JPG</v>
      </c>
      <c r="K6" t="str">
        <f t="shared" si="1"/>
        <v>ren "w:\matthewolyphant\_working\_updates\2013.10\IMG_6615.JPG" "Matthew-Olyphant-2013-6615.JPG"</v>
      </c>
      <c r="L6">
        <f t="shared" si="7"/>
        <v>215</v>
      </c>
      <c r="M6">
        <v>1600</v>
      </c>
      <c r="N6">
        <v>2569</v>
      </c>
      <c r="O6">
        <v>320</v>
      </c>
      <c r="P6">
        <v>240</v>
      </c>
      <c r="Q6" t="str">
        <f t="shared" si="2"/>
        <v>portrait</v>
      </c>
      <c r="R6" t="str">
        <f t="shared" si="3"/>
        <v>img/artwork/paintings/large/Matthew-Olyphant-2013-6615.JPG</v>
      </c>
      <c r="S6" t="str">
        <f t="shared" si="4"/>
        <v>img/artwork/paintings/thumbnail/Matthew-Olyphant-2013-6615.JPG</v>
      </c>
      <c r="T6" t="str">
        <f t="shared" si="5"/>
        <v>Matthew Olyphant - 2013 - spray paint, oil, acrylic, charcoal, and oil paint stick - 70&amp;#34; x 44&amp;#34;</v>
      </c>
      <c r="U6" t="str">
        <f t="shared" si="6"/>
        <v>&lt;li data-index="215"&gt;&lt;a href="img/artwork/paintings/large/Matthew-Olyphant-2013-6615.JPG" data-width="1600" data-height="2569" data-orientation="portrait" data-index="215"&gt;&lt;img width="320" height="240" src="img/artwork/paintings/thumbnail/Matthew-Olyphant-2013-6615.JPG" alt="Matthew Olyphant - 2013 - spray paint, oil, acrylic, charcoal, and oil paint stick - 70&amp;#34; x 44&amp;#34;" title="Matthew Olyphant - 2013 - spray paint, oil, acrylic, charcoal, and oil paint stick - 70&amp;#34; x 44&amp;#34;" /&gt;&lt;/a&gt;&lt;/li&gt;</v>
      </c>
    </row>
    <row r="7" spans="1:21" ht="130.5" customHeight="1" x14ac:dyDescent="0.2">
      <c r="A7">
        <v>6</v>
      </c>
      <c r="C7" t="s">
        <v>20</v>
      </c>
      <c r="E7">
        <v>2013</v>
      </c>
      <c r="F7" t="s">
        <v>11</v>
      </c>
      <c r="G7" t="s">
        <v>21</v>
      </c>
      <c r="H7">
        <v>52</v>
      </c>
      <c r="I7">
        <v>58</v>
      </c>
      <c r="J7" t="str">
        <f t="shared" si="0"/>
        <v>Matthew-Olyphant-2013-6781.JPG</v>
      </c>
      <c r="K7" t="str">
        <f t="shared" si="1"/>
        <v>ren "w:\matthewolyphant\_working\_updates\2013.10\IMG_6781.JPG" "Matthew-Olyphant-2013-6781.JPG"</v>
      </c>
      <c r="L7">
        <f t="shared" si="7"/>
        <v>216</v>
      </c>
      <c r="M7">
        <v>1600</v>
      </c>
      <c r="N7">
        <v>2217</v>
      </c>
      <c r="O7">
        <v>320</v>
      </c>
      <c r="P7">
        <v>240</v>
      </c>
      <c r="Q7" t="str">
        <f t="shared" si="2"/>
        <v>portrait</v>
      </c>
      <c r="R7" t="str">
        <f t="shared" si="3"/>
        <v>img/artwork/paintings/large/Matthew-Olyphant-2013-6781.JPG</v>
      </c>
      <c r="S7" t="str">
        <f t="shared" si="4"/>
        <v>img/artwork/paintings/thumbnail/Matthew-Olyphant-2013-6781.JPG</v>
      </c>
      <c r="T7" t="str">
        <f t="shared" si="5"/>
        <v>Matthew Olyphant - 2013 - spray paint, oil, acrylic, and oil paint stick - 52&amp;#34; x 58&amp;#34;</v>
      </c>
      <c r="U7" t="str">
        <f t="shared" si="6"/>
        <v>&lt;li data-index="216"&gt;&lt;a href="img/artwork/paintings/large/Matthew-Olyphant-2013-6781.JPG" data-width="1600" data-height="2217" data-orientation="portrait" data-index="216"&gt;&lt;img width="320" height="240" src="img/artwork/paintings/thumbnail/Matthew-Olyphant-2013-6781.JPG" alt="Matthew Olyphant - 2013 - spray paint, oil, acrylic, and oil paint stick - 52&amp;#34; x 58&amp;#34;" title="Matthew Olyphant - 2013 - spray paint, oil, acrylic, and oil paint stick - 52&amp;#34; x 58&amp;#34;" /&gt;&lt;/a&gt;&lt;/li&gt;</v>
      </c>
    </row>
    <row r="8" spans="1:21" ht="130.5" customHeight="1" x14ac:dyDescent="0.2">
      <c r="A8">
        <v>7</v>
      </c>
      <c r="C8" t="s">
        <v>22</v>
      </c>
      <c r="E8">
        <v>2013</v>
      </c>
      <c r="F8" t="s">
        <v>11</v>
      </c>
      <c r="G8" t="s">
        <v>23</v>
      </c>
      <c r="H8">
        <v>46</v>
      </c>
      <c r="I8">
        <v>50</v>
      </c>
      <c r="J8" t="str">
        <f t="shared" si="0"/>
        <v>Matthew-Olyphant-2013-6783.JPG</v>
      </c>
      <c r="K8" t="str">
        <f t="shared" si="1"/>
        <v>ren "w:\matthewolyphant\_working\_updates\2013.10\IMG_6783.JPG" "Matthew-Olyphant-2013-6783.JPG"</v>
      </c>
      <c r="L8">
        <f t="shared" si="7"/>
        <v>217</v>
      </c>
      <c r="M8">
        <v>1600</v>
      </c>
      <c r="N8">
        <v>2064</v>
      </c>
      <c r="O8">
        <v>320</v>
      </c>
      <c r="P8">
        <v>240</v>
      </c>
      <c r="Q8" t="str">
        <f t="shared" si="2"/>
        <v>portrait</v>
      </c>
      <c r="R8" t="str">
        <f t="shared" si="3"/>
        <v>img/artwork/paintings/large/Matthew-Olyphant-2013-6783.JPG</v>
      </c>
      <c r="S8" t="str">
        <f t="shared" si="4"/>
        <v>img/artwork/paintings/thumbnail/Matthew-Olyphant-2013-6783.JPG</v>
      </c>
      <c r="T8" t="str">
        <f t="shared" si="5"/>
        <v>Matthew Olyphant - 2013 - spray paint, oil, acrylic, and oil paint stick - 46&amp;#34; x 50&amp;#34;</v>
      </c>
      <c r="U8" t="str">
        <f t="shared" si="6"/>
        <v>&lt;li data-index="217"&gt;&lt;a href="img/artwork/paintings/large/Matthew-Olyphant-2013-6783.JPG" data-width="1600" data-height="2064" data-orientation="portrait" data-index="217"&gt;&lt;img width="320" height="240" src="img/artwork/paintings/thumbnail/Matthew-Olyphant-2013-6783.JPG" alt="Matthew Olyphant - 2013 - spray paint, oil, acrylic, and oil paint stick - 46&amp;#34; x 50&amp;#34;" title="Matthew Olyphant - 2013 - spray paint, oil, acrylic, and oil paint stick - 46&amp;#34; x 50&amp;#34;" /&gt;&lt;/a&gt;&lt;/li&gt;</v>
      </c>
    </row>
    <row r="9" spans="1:21" ht="118.5" customHeight="1" x14ac:dyDescent="0.2">
      <c r="A9">
        <v>8</v>
      </c>
      <c r="C9" t="s">
        <v>24</v>
      </c>
      <c r="E9">
        <v>2013</v>
      </c>
      <c r="F9" t="s">
        <v>11</v>
      </c>
      <c r="G9" t="s">
        <v>23</v>
      </c>
      <c r="H9">
        <v>46</v>
      </c>
      <c r="I9">
        <v>50</v>
      </c>
      <c r="J9" t="str">
        <f t="shared" si="0"/>
        <v>Matthew-Olyphant-2013-6785.JPG</v>
      </c>
      <c r="K9" t="str">
        <f t="shared" si="1"/>
        <v>ren "w:\matthewolyphant\_working\_updates\2013.10\IMG_6785.JPG" "Matthew-Olyphant-2013-6785.JPG"</v>
      </c>
      <c r="L9">
        <f t="shared" si="7"/>
        <v>218</v>
      </c>
      <c r="M9">
        <v>1600</v>
      </c>
      <c r="N9">
        <v>2041</v>
      </c>
      <c r="O9">
        <v>320</v>
      </c>
      <c r="P9">
        <v>240</v>
      </c>
      <c r="Q9" t="str">
        <f t="shared" si="2"/>
        <v>portrait</v>
      </c>
      <c r="R9" t="str">
        <f t="shared" si="3"/>
        <v>img/artwork/paintings/large/Matthew-Olyphant-2013-6785.JPG</v>
      </c>
      <c r="S9" t="str">
        <f t="shared" si="4"/>
        <v>img/artwork/paintings/thumbnail/Matthew-Olyphant-2013-6785.JPG</v>
      </c>
      <c r="T9" t="str">
        <f t="shared" si="5"/>
        <v>Matthew Olyphant - 2013 - spray paint, oil, acrylic, and oil paint stick - 46&amp;#34; x 50&amp;#34;</v>
      </c>
      <c r="U9" t="str">
        <f t="shared" si="6"/>
        <v>&lt;li data-index="218"&gt;&lt;a href="img/artwork/paintings/large/Matthew-Olyphant-2013-6785.JPG" data-width="1600" data-height="2041" data-orientation="portrait" data-index="218"&gt;&lt;img width="320" height="240" src="img/artwork/paintings/thumbnail/Matthew-Olyphant-2013-6785.JPG" alt="Matthew Olyphant - 2013 - spray paint, oil, acrylic, and oil paint stick - 46&amp;#34; x 50&amp;#34;" title="Matthew Olyphant - 2013 - spray paint, oil, acrylic, and oil paint stick - 46&amp;#34; x 50&amp;#34;" /&gt;&lt;/a&gt;&lt;/li&gt;</v>
      </c>
    </row>
    <row r="10" spans="1:21" ht="143.25" customHeight="1" x14ac:dyDescent="0.2">
      <c r="A10">
        <v>9</v>
      </c>
      <c r="C10" t="s">
        <v>25</v>
      </c>
      <c r="E10">
        <v>2013</v>
      </c>
      <c r="F10" t="s">
        <v>11</v>
      </c>
      <c r="G10" t="s">
        <v>26</v>
      </c>
      <c r="H10">
        <v>36</v>
      </c>
      <c r="I10">
        <v>46</v>
      </c>
      <c r="J10" t="str">
        <f t="shared" si="0"/>
        <v>Matthew-Olyphant-2013-6787.JPG</v>
      </c>
      <c r="K10" t="str">
        <f t="shared" si="1"/>
        <v>ren "w:\matthewolyphant\_working\_updates\2013.10\IMG_6787.JPG" "Matthew-Olyphant-2013-6787.JPG"</v>
      </c>
      <c r="L10">
        <f t="shared" si="7"/>
        <v>219</v>
      </c>
      <c r="M10">
        <v>1600</v>
      </c>
      <c r="N10">
        <v>2561</v>
      </c>
      <c r="O10">
        <v>320</v>
      </c>
      <c r="P10">
        <v>240</v>
      </c>
      <c r="Q10" t="str">
        <f t="shared" si="2"/>
        <v>portrait</v>
      </c>
      <c r="R10" t="str">
        <f t="shared" si="3"/>
        <v>img/artwork/paintings/large/Matthew-Olyphant-2013-6787.JPG</v>
      </c>
      <c r="S10" t="str">
        <f t="shared" si="4"/>
        <v>img/artwork/paintings/thumbnail/Matthew-Olyphant-2013-6787.JPG</v>
      </c>
      <c r="T10" t="str">
        <f t="shared" si="5"/>
        <v>Matthew Olyphant - 2013 - spray paint, oil, acrylic, and oil paint stick - 36&amp;#34; x 46&amp;#34;</v>
      </c>
      <c r="U10" t="str">
        <f t="shared" si="6"/>
        <v>&lt;li data-index="219"&gt;&lt;a href="img/artwork/paintings/large/Matthew-Olyphant-2013-6787.JPG" data-width="1600" data-height="2561" data-orientation="portrait" data-index="219"&gt;&lt;img width="320" height="240" src="img/artwork/paintings/thumbnail/Matthew-Olyphant-2013-6787.JPG" alt="Matthew Olyphant - 2013 - spray paint, oil, acrylic, and oil paint stick - 36&amp;#34; x 46&amp;#34;" title="Matthew Olyphant - 2013 - spray paint, oil, acrylic, and oil paint stick - 36&amp;#34; x 46&amp;#34;" /&gt;&lt;/a&gt;&lt;/li&gt;</v>
      </c>
    </row>
    <row r="11" spans="1:21" ht="78" customHeight="1" x14ac:dyDescent="0.2">
      <c r="A11">
        <v>10</v>
      </c>
      <c r="C11" t="s">
        <v>27</v>
      </c>
      <c r="E11">
        <v>2013</v>
      </c>
      <c r="F11" t="s">
        <v>11</v>
      </c>
      <c r="G11" t="s">
        <v>28</v>
      </c>
      <c r="H11">
        <v>38</v>
      </c>
      <c r="I11">
        <v>48</v>
      </c>
      <c r="J11" t="str">
        <f t="shared" si="0"/>
        <v>Matthew-Olyphant-2013-6788.JPG</v>
      </c>
      <c r="K11" t="str">
        <f t="shared" si="1"/>
        <v>ren "w:\matthewolyphant\_working\_updates\2013.10\IMG_6788.JPG" "Matthew-Olyphant-2013-6788.JPG"</v>
      </c>
      <c r="L11">
        <f t="shared" si="7"/>
        <v>220</v>
      </c>
      <c r="M11">
        <v>1600</v>
      </c>
      <c r="N11">
        <v>1002</v>
      </c>
      <c r="O11">
        <v>320</v>
      </c>
      <c r="P11">
        <v>240</v>
      </c>
      <c r="Q11" t="str">
        <f t="shared" si="2"/>
        <v>landscape</v>
      </c>
      <c r="R11" t="str">
        <f t="shared" si="3"/>
        <v>img/artwork/paintings/large/Matthew-Olyphant-2013-6788.JPG</v>
      </c>
      <c r="S11" t="str">
        <f t="shared" si="4"/>
        <v>img/artwork/paintings/thumbnail/Matthew-Olyphant-2013-6788.JPG</v>
      </c>
      <c r="T11" t="str">
        <f t="shared" si="5"/>
        <v>Matthew Olyphant - 2013 - spray paint, oil, acrylic, and oil paint stick - 38&amp;#34; x 48&amp;#34;</v>
      </c>
      <c r="U11" t="str">
        <f t="shared" si="6"/>
        <v>&lt;li data-index="220"&gt;&lt;a href="img/artwork/paintings/large/Matthew-Olyphant-2013-6788.JPG" data-width="1600" data-height="1002" data-orientation="landscape" data-index="220"&gt;&lt;img width="320" height="240" src="img/artwork/paintings/thumbnail/Matthew-Olyphant-2013-6788.JPG" alt="Matthew Olyphant - 2013 - spray paint, oil, acrylic, and oil paint stick - 38&amp;#34; x 48&amp;#34;" title="Matthew Olyphant - 2013 - spray paint, oil, acrylic, and oil paint stick - 38&amp;#34; x 48&amp;#34;" /&gt;&lt;/a&gt;&lt;/li&gt;</v>
      </c>
    </row>
    <row r="12" spans="1:21" ht="120" customHeight="1" x14ac:dyDescent="0.2">
      <c r="A12">
        <v>11</v>
      </c>
      <c r="C12" t="s">
        <v>29</v>
      </c>
      <c r="E12">
        <v>2013</v>
      </c>
      <c r="F12" t="s">
        <v>11</v>
      </c>
      <c r="G12" t="s">
        <v>30</v>
      </c>
      <c r="H12">
        <v>54</v>
      </c>
      <c r="I12">
        <v>58</v>
      </c>
      <c r="J12" t="str">
        <f t="shared" si="0"/>
        <v>Matthew-Olyphant-2013-6790.JPG</v>
      </c>
      <c r="K12" t="str">
        <f t="shared" si="1"/>
        <v>ren "w:\matthewolyphant\_working\_updates\2013.10\IMG_6790.JPG" "Matthew-Olyphant-2013-6790.JPG"</v>
      </c>
      <c r="L12">
        <f t="shared" si="7"/>
        <v>221</v>
      </c>
      <c r="M12">
        <v>1600</v>
      </c>
      <c r="N12">
        <v>1976</v>
      </c>
      <c r="O12">
        <v>320</v>
      </c>
      <c r="P12">
        <v>240</v>
      </c>
      <c r="Q12" t="str">
        <f t="shared" si="2"/>
        <v>portrait</v>
      </c>
      <c r="R12" t="str">
        <f t="shared" si="3"/>
        <v>img/artwork/paintings/large/Matthew-Olyphant-2013-6790.JPG</v>
      </c>
      <c r="S12" t="str">
        <f t="shared" si="4"/>
        <v>img/artwork/paintings/thumbnail/Matthew-Olyphant-2013-6790.JPG</v>
      </c>
      <c r="T12" t="str">
        <f t="shared" si="5"/>
        <v>Matthew Olyphant - 2013 - spray paint, oil, acrylic, and oil paint stick - 54&amp;#34; x 58&amp;#34;</v>
      </c>
      <c r="U12" t="str">
        <f t="shared" si="6"/>
        <v>&lt;li data-index="221"&gt;&lt;a href="img/artwork/paintings/large/Matthew-Olyphant-2013-6790.JPG" data-width="1600" data-height="1976" data-orientation="portrait" data-index="221"&gt;&lt;img width="320" height="240" src="img/artwork/paintings/thumbnail/Matthew-Olyphant-2013-6790.JPG" alt="Matthew Olyphant - 2013 - spray paint, oil, acrylic, and oil paint stick - 54&amp;#34; x 58&amp;#34;" title="Matthew Olyphant - 2013 - spray paint, oil, acrylic, and oil paint stick - 54&amp;#34; x 58&amp;#34;" /&gt;&lt;/a&gt;&lt;/li&gt;</v>
      </c>
    </row>
    <row r="13" spans="1:21" ht="86.25" customHeight="1" x14ac:dyDescent="0.2">
      <c r="A13">
        <v>12</v>
      </c>
      <c r="C13" t="s">
        <v>31</v>
      </c>
      <c r="E13">
        <v>2013</v>
      </c>
      <c r="F13" t="s">
        <v>11</v>
      </c>
      <c r="G13" t="s">
        <v>32</v>
      </c>
      <c r="H13">
        <v>44</v>
      </c>
      <c r="I13">
        <v>54</v>
      </c>
      <c r="J13" t="str">
        <f t="shared" si="0"/>
        <v>Matthew-Olyphant-2013-7046.JPG</v>
      </c>
      <c r="K13" t="str">
        <f t="shared" si="1"/>
        <v>ren "w:\matthewolyphant\_working\_updates\2013.10\IMG_7046.JPG" "Matthew-Olyphant-2013-7046.JPG"</v>
      </c>
      <c r="L13">
        <f t="shared" si="7"/>
        <v>222</v>
      </c>
      <c r="M13">
        <v>1600</v>
      </c>
      <c r="N13">
        <v>1247</v>
      </c>
      <c r="O13">
        <v>320</v>
      </c>
      <c r="P13">
        <v>240</v>
      </c>
      <c r="Q13" t="str">
        <f t="shared" si="2"/>
        <v>landscape</v>
      </c>
      <c r="R13" t="str">
        <f t="shared" si="3"/>
        <v>img/artwork/paintings/large/Matthew-Olyphant-2013-7046.JPG</v>
      </c>
      <c r="S13" t="str">
        <f t="shared" si="4"/>
        <v>img/artwork/paintings/thumbnail/Matthew-Olyphant-2013-7046.JPG</v>
      </c>
      <c r="T13" t="str">
        <f t="shared" si="5"/>
        <v>Matthew Olyphant - 2013 - spray paint, oil, acrylic, and oil paint stick - 44&amp;#34; x 54&amp;#34;</v>
      </c>
      <c r="U13" t="str">
        <f t="shared" si="6"/>
        <v>&lt;li data-index="222"&gt;&lt;a href="img/artwork/paintings/large/Matthew-Olyphant-2013-7046.JPG" data-width="1600" data-height="1247" data-orientation="landscape" data-index="222"&gt;&lt;img width="320" height="240" src="img/artwork/paintings/thumbnail/Matthew-Olyphant-2013-7046.JPG" alt="Matthew Olyphant - 2013 - spray paint, oil, acrylic, and oil paint stick - 44&amp;#34; x 54&amp;#34;" title="Matthew Olyphant - 2013 - spray paint, oil, acrylic, and oil paint stick - 44&amp;#34; x 54&amp;#34;" /&gt;&lt;/a&gt;&lt;/li&gt;</v>
      </c>
    </row>
    <row r="14" spans="1:21" ht="69" customHeight="1" x14ac:dyDescent="0.2">
      <c r="A14">
        <v>13</v>
      </c>
      <c r="C14" t="s">
        <v>33</v>
      </c>
      <c r="E14">
        <v>2013</v>
      </c>
      <c r="F14" t="s">
        <v>11</v>
      </c>
      <c r="G14" t="s">
        <v>34</v>
      </c>
      <c r="H14">
        <v>36</v>
      </c>
      <c r="I14">
        <v>60</v>
      </c>
      <c r="J14" t="str">
        <f t="shared" si="0"/>
        <v>Matthew-Olyphant-2013-7047.JPG</v>
      </c>
      <c r="K14" t="str">
        <f t="shared" si="1"/>
        <v>ren "w:\matthewolyphant\_working\_updates\2013.10\IMG_7047.JPG" "Matthew-Olyphant-2013-7047.JPG"</v>
      </c>
      <c r="L14">
        <f t="shared" si="7"/>
        <v>223</v>
      </c>
      <c r="M14">
        <v>1600</v>
      </c>
      <c r="N14">
        <v>886</v>
      </c>
      <c r="O14">
        <v>320</v>
      </c>
      <c r="P14">
        <v>240</v>
      </c>
      <c r="Q14" t="str">
        <f t="shared" si="2"/>
        <v>landscape</v>
      </c>
      <c r="R14" t="str">
        <f t="shared" si="3"/>
        <v>img/artwork/paintings/large/Matthew-Olyphant-2013-7047.JPG</v>
      </c>
      <c r="S14" t="str">
        <f t="shared" si="4"/>
        <v>img/artwork/paintings/thumbnail/Matthew-Olyphant-2013-7047.JPG</v>
      </c>
      <c r="T14" t="str">
        <f t="shared" si="5"/>
        <v>Matthew Olyphant - 2013 - spray paint, oil, acrylic, and oil paint stick - 36&amp;#34; x 60&amp;#34;</v>
      </c>
      <c r="U14" t="str">
        <f t="shared" si="6"/>
        <v>&lt;li data-index="223"&gt;&lt;a href="img/artwork/paintings/large/Matthew-Olyphant-2013-7047.JPG" data-width="1600" data-height="886" data-orientation="landscape" data-index="223"&gt;&lt;img width="320" height="240" src="img/artwork/paintings/thumbnail/Matthew-Olyphant-2013-7047.JPG" alt="Matthew Olyphant - 2013 - spray paint, oil, acrylic, and oil paint stick - 36&amp;#34; x 60&amp;#34;" title="Matthew Olyphant - 2013 - spray paint, oil, acrylic, and oil paint stick - 36&amp;#34; x 60&amp;#34;" /&gt;&lt;/a&gt;&lt;/li&gt;</v>
      </c>
    </row>
    <row r="15" spans="1:21" ht="69.75" customHeight="1" x14ac:dyDescent="0.2">
      <c r="A15">
        <v>14</v>
      </c>
      <c r="C15" t="s">
        <v>35</v>
      </c>
      <c r="E15">
        <v>2013</v>
      </c>
      <c r="F15" t="s">
        <v>11</v>
      </c>
      <c r="G15" t="s">
        <v>36</v>
      </c>
      <c r="H15">
        <v>34</v>
      </c>
      <c r="I15">
        <v>60</v>
      </c>
      <c r="J15" t="str">
        <f t="shared" si="0"/>
        <v>Matthew-Olyphant-2013-7702.JPG</v>
      </c>
      <c r="K15" t="str">
        <f t="shared" si="1"/>
        <v>ren "w:\matthewolyphant\_working\_updates\2013.10\IMG_7702.JPG" "Matthew-Olyphant-2013-7702.JPG"</v>
      </c>
      <c r="L15">
        <f t="shared" si="7"/>
        <v>224</v>
      </c>
      <c r="M15">
        <v>1600</v>
      </c>
      <c r="N15">
        <v>952</v>
      </c>
      <c r="O15">
        <v>320</v>
      </c>
      <c r="P15">
        <v>240</v>
      </c>
      <c r="Q15" t="str">
        <f t="shared" si="2"/>
        <v>landscape</v>
      </c>
      <c r="R15" t="str">
        <f t="shared" si="3"/>
        <v>img/artwork/paintings/large/Matthew-Olyphant-2013-7702.JPG</v>
      </c>
      <c r="S15" t="str">
        <f t="shared" si="4"/>
        <v>img/artwork/paintings/thumbnail/Matthew-Olyphant-2013-7702.JPG</v>
      </c>
      <c r="T15" t="str">
        <f t="shared" si="5"/>
        <v>Matthew Olyphant - 2013 - spray paint, oil, acrylic, and oil paint stick - 34&amp;#34; x 60&amp;#34;</v>
      </c>
      <c r="U15" t="str">
        <f t="shared" si="6"/>
        <v>&lt;li data-index="224"&gt;&lt;a href="img/artwork/paintings/large/Matthew-Olyphant-2013-7702.JPG" data-width="1600" data-height="952" data-orientation="landscape" data-index="224"&gt;&lt;img width="320" height="240" src="img/artwork/paintings/thumbnail/Matthew-Olyphant-2013-7702.JPG" alt="Matthew Olyphant - 2013 - spray paint, oil, acrylic, and oil paint stick - 34&amp;#34; x 60&amp;#34;" title="Matthew Olyphant - 2013 - spray paint, oil, acrylic, and oil paint stick - 34&amp;#34; x 60&amp;#34;" /&gt;&lt;/a&gt;&lt;/li&gt;</v>
      </c>
    </row>
    <row r="19" spans="2:20" ht="12.75" customHeight="1" x14ac:dyDescent="0.2">
      <c r="K19" t="s">
        <v>50</v>
      </c>
    </row>
    <row r="20" spans="2:20" ht="12.75" customHeight="1" x14ac:dyDescent="0.2">
      <c r="G20" t="s">
        <v>65</v>
      </c>
      <c r="H20" t="s">
        <v>66</v>
      </c>
    </row>
    <row r="21" spans="2:20" ht="12.75" customHeight="1" x14ac:dyDescent="0.2">
      <c r="B21" t="s">
        <v>63</v>
      </c>
      <c r="C21" t="s">
        <v>51</v>
      </c>
      <c r="E21">
        <v>2014</v>
      </c>
      <c r="G21">
        <v>1907</v>
      </c>
      <c r="H21">
        <v>2669</v>
      </c>
      <c r="J21" t="str">
        <f t="shared" ref="J21:J33" si="8">(("Matthew-Olyphant-"&amp;E21)&amp;"-")&amp;SUBSTITUTE(C21,"IMG_","")</f>
        <v>Matthew-Olyphant-2014-1266.jpg</v>
      </c>
      <c r="K21" t="str">
        <f>(((("ren """&amp;K$19)&amp;C21)&amp;""" """)&amp;J21)&amp;""""</f>
        <v>ren "W:\matthewolyphant\_working\_updates\2014\02\IMG_1266.jpg" "Matthew-Olyphant-2014-1266.jpg"</v>
      </c>
      <c r="M21">
        <v>1600</v>
      </c>
      <c r="N21">
        <v>2239</v>
      </c>
      <c r="Q21" s="3" t="s">
        <v>68</v>
      </c>
      <c r="T21" t="s">
        <v>69</v>
      </c>
    </row>
    <row r="22" spans="2:20" ht="12.75" customHeight="1" x14ac:dyDescent="0.2">
      <c r="B22" t="s">
        <v>63</v>
      </c>
      <c r="C22" t="s">
        <v>52</v>
      </c>
      <c r="E22">
        <v>2014</v>
      </c>
      <c r="G22">
        <v>2961</v>
      </c>
      <c r="H22">
        <v>1758</v>
      </c>
      <c r="J22" t="str">
        <f t="shared" si="8"/>
        <v>Matthew-Olyphant-2014-1493.jpg</v>
      </c>
      <c r="K22" t="str">
        <f t="shared" ref="K22:K33" si="9">(((("ren """&amp;K$19)&amp;C22)&amp;""" """)&amp;J22)&amp;""""</f>
        <v>ren "W:\matthewolyphant\_working\_updates\2014\02\IMG_1493.jpg" "Matthew-Olyphant-2014-1493.jpg"</v>
      </c>
      <c r="M22">
        <v>1600</v>
      </c>
      <c r="N22">
        <v>950</v>
      </c>
      <c r="Q22" t="s">
        <v>67</v>
      </c>
      <c r="T22" t="s">
        <v>69</v>
      </c>
    </row>
    <row r="23" spans="2:20" ht="12.75" customHeight="1" x14ac:dyDescent="0.2">
      <c r="B23" t="s">
        <v>63</v>
      </c>
      <c r="C23" t="s">
        <v>53</v>
      </c>
      <c r="E23">
        <v>2014</v>
      </c>
      <c r="G23">
        <v>2925</v>
      </c>
      <c r="H23">
        <v>1746</v>
      </c>
      <c r="J23" t="str">
        <f t="shared" si="8"/>
        <v>Matthew-Olyphant-2014-1495.jpg</v>
      </c>
      <c r="K23" t="str">
        <f t="shared" si="9"/>
        <v>ren "W:\matthewolyphant\_working\_updates\2014\02\IMG_1495.jpg" "Matthew-Olyphant-2014-1495.jpg"</v>
      </c>
      <c r="M23">
        <v>1600</v>
      </c>
      <c r="N23">
        <v>955</v>
      </c>
      <c r="Q23" t="s">
        <v>67</v>
      </c>
      <c r="T23" t="s">
        <v>69</v>
      </c>
    </row>
    <row r="24" spans="2:20" ht="12.75" customHeight="1" x14ac:dyDescent="0.2">
      <c r="B24" t="s">
        <v>63</v>
      </c>
      <c r="C24" t="s">
        <v>55</v>
      </c>
      <c r="E24">
        <v>2014</v>
      </c>
      <c r="G24">
        <v>2247</v>
      </c>
      <c r="H24">
        <v>2351</v>
      </c>
      <c r="J24" t="str">
        <f t="shared" si="8"/>
        <v>Matthew-Olyphant-2014-2140.jpg</v>
      </c>
      <c r="K24" t="str">
        <f t="shared" si="9"/>
        <v>ren "W:\matthewolyphant\_working\_updates\2014\02\IMG_2140.jpg" "Matthew-Olyphant-2014-2140.jpg"</v>
      </c>
      <c r="M24">
        <v>1600</v>
      </c>
      <c r="N24">
        <v>1674</v>
      </c>
      <c r="Q24" s="3" t="s">
        <v>68</v>
      </c>
      <c r="T24" t="s">
        <v>69</v>
      </c>
    </row>
    <row r="25" spans="2:20" ht="12.75" customHeight="1" x14ac:dyDescent="0.2">
      <c r="B25" t="s">
        <v>63</v>
      </c>
      <c r="C25" t="s">
        <v>56</v>
      </c>
      <c r="E25">
        <v>2014</v>
      </c>
      <c r="G25">
        <v>2272</v>
      </c>
      <c r="H25">
        <v>2834</v>
      </c>
      <c r="J25" t="str">
        <f t="shared" si="8"/>
        <v>Matthew-Olyphant-2014-2143.jpg</v>
      </c>
      <c r="K25" t="str">
        <f t="shared" si="9"/>
        <v>ren "W:\matthewolyphant\_working\_updates\2014\02\IMG_2143.jpg" "Matthew-Olyphant-2014-2143.jpg"</v>
      </c>
      <c r="M25">
        <v>1600</v>
      </c>
      <c r="N25">
        <v>1996</v>
      </c>
      <c r="Q25" s="3" t="s">
        <v>68</v>
      </c>
      <c r="T25" t="s">
        <v>69</v>
      </c>
    </row>
    <row r="26" spans="2:20" ht="12.75" customHeight="1" x14ac:dyDescent="0.2">
      <c r="B26" t="s">
        <v>63</v>
      </c>
      <c r="C26" t="s">
        <v>57</v>
      </c>
      <c r="E26">
        <v>2014</v>
      </c>
      <c r="G26">
        <v>2993</v>
      </c>
      <c r="H26">
        <v>1770</v>
      </c>
      <c r="J26" t="str">
        <f t="shared" si="8"/>
        <v>Matthew-Olyphant-2014-2144.jpg</v>
      </c>
      <c r="K26" t="str">
        <f t="shared" si="9"/>
        <v>ren "W:\matthewolyphant\_working\_updates\2014\02\IMG_2144.jpg" "Matthew-Olyphant-2014-2144.jpg"</v>
      </c>
      <c r="M26">
        <v>1600</v>
      </c>
      <c r="N26">
        <v>946</v>
      </c>
      <c r="Q26" t="s">
        <v>67</v>
      </c>
      <c r="T26" t="s">
        <v>69</v>
      </c>
    </row>
    <row r="27" spans="2:20" ht="12.75" customHeight="1" x14ac:dyDescent="0.2">
      <c r="B27" t="s">
        <v>63</v>
      </c>
      <c r="C27" t="s">
        <v>58</v>
      </c>
      <c r="E27">
        <v>2014</v>
      </c>
      <c r="G27">
        <v>3078</v>
      </c>
      <c r="H27">
        <v>1827</v>
      </c>
      <c r="J27" t="str">
        <f t="shared" si="8"/>
        <v>Matthew-Olyphant-2014-2147.jpg</v>
      </c>
      <c r="K27" t="str">
        <f t="shared" si="9"/>
        <v>ren "W:\matthewolyphant\_working\_updates\2014\02\IMG_2147.jpg" "Matthew-Olyphant-2014-2147.jpg"</v>
      </c>
      <c r="M27">
        <v>1600</v>
      </c>
      <c r="N27">
        <v>950</v>
      </c>
      <c r="Q27" t="s">
        <v>67</v>
      </c>
      <c r="T27" t="s">
        <v>69</v>
      </c>
    </row>
    <row r="28" spans="2:20" ht="12.75" customHeight="1" x14ac:dyDescent="0.2">
      <c r="B28" t="s">
        <v>63</v>
      </c>
      <c r="C28" t="s">
        <v>59</v>
      </c>
      <c r="E28">
        <v>2014</v>
      </c>
      <c r="G28">
        <v>2283</v>
      </c>
      <c r="H28">
        <v>2900</v>
      </c>
      <c r="J28" t="str">
        <f t="shared" si="8"/>
        <v>Matthew-Olyphant-2014-2148.jpg</v>
      </c>
      <c r="K28" t="str">
        <f t="shared" si="9"/>
        <v>ren "W:\matthewolyphant\_working\_updates\2014\02\IMG_2148.jpg" "Matthew-Olyphant-2014-2148.jpg"</v>
      </c>
      <c r="M28">
        <v>1600</v>
      </c>
      <c r="N28">
        <v>2032</v>
      </c>
      <c r="Q28" s="3" t="s">
        <v>68</v>
      </c>
      <c r="T28" t="s">
        <v>69</v>
      </c>
    </row>
    <row r="29" spans="2:20" ht="12.75" customHeight="1" x14ac:dyDescent="0.2">
      <c r="B29" t="s">
        <v>63</v>
      </c>
      <c r="C29" t="s">
        <v>60</v>
      </c>
      <c r="E29">
        <v>2014</v>
      </c>
      <c r="G29">
        <v>2971</v>
      </c>
      <c r="H29">
        <v>2014</v>
      </c>
      <c r="J29" t="str">
        <f t="shared" si="8"/>
        <v>Matthew-Olyphant-2014-2270.jpg</v>
      </c>
      <c r="K29" t="str">
        <f t="shared" si="9"/>
        <v>ren "W:\matthewolyphant\_working\_updates\2014\02\IMG_2270.jpg" "Matthew-Olyphant-2014-2270.jpg"</v>
      </c>
      <c r="M29">
        <v>1600</v>
      </c>
      <c r="N29">
        <v>1085</v>
      </c>
      <c r="Q29" t="s">
        <v>67</v>
      </c>
      <c r="T29" t="s">
        <v>69</v>
      </c>
    </row>
    <row r="30" spans="2:20" ht="12.75" customHeight="1" x14ac:dyDescent="0.2">
      <c r="B30" t="s">
        <v>63</v>
      </c>
      <c r="C30" t="s">
        <v>61</v>
      </c>
      <c r="E30">
        <v>2014</v>
      </c>
      <c r="G30">
        <v>1404</v>
      </c>
      <c r="H30">
        <v>2974</v>
      </c>
      <c r="J30" t="str">
        <f t="shared" si="8"/>
        <v>Matthew-Olyphant-2014-2275.jpg</v>
      </c>
      <c r="K30" t="str">
        <f t="shared" si="9"/>
        <v>ren "W:\matthewolyphant\_working\_updates\2014\02\IMG_2275.jpg" "Matthew-Olyphant-2014-2275.jpg"</v>
      </c>
      <c r="M30">
        <v>1600</v>
      </c>
      <c r="N30">
        <v>3389</v>
      </c>
      <c r="Q30" s="3" t="s">
        <v>68</v>
      </c>
      <c r="T30" t="s">
        <v>69</v>
      </c>
    </row>
    <row r="31" spans="2:20" ht="12.75" customHeight="1" x14ac:dyDescent="0.2">
      <c r="P31" s="2"/>
    </row>
    <row r="32" spans="2:20" ht="12.75" customHeight="1" x14ac:dyDescent="0.2">
      <c r="B32" t="s">
        <v>64</v>
      </c>
      <c r="C32" t="s">
        <v>54</v>
      </c>
      <c r="E32">
        <v>2014</v>
      </c>
      <c r="G32">
        <v>500</v>
      </c>
      <c r="H32">
        <v>333</v>
      </c>
      <c r="J32" t="str">
        <f>(("Matthew-Olyphant-"&amp;E32)&amp;"-")&amp;SUBSTITUTE(C32,"IMG_","")</f>
        <v>Matthew-Olyphant-2014-1998.jpg</v>
      </c>
      <c r="K32" t="str">
        <f>(((("ren """&amp;K$19)&amp;C32)&amp;""" """)&amp;J32)&amp;""""</f>
        <v>ren "W:\matthewolyphant\_working\_updates\2014\02\IMG_1998.jpg" "Matthew-Olyphant-2014-1998.jpg"</v>
      </c>
      <c r="M32">
        <v>1600</v>
      </c>
      <c r="N32">
        <v>1066</v>
      </c>
      <c r="Q32" t="s">
        <v>67</v>
      </c>
      <c r="T32" t="s">
        <v>69</v>
      </c>
    </row>
    <row r="33" spans="2:20" ht="12.75" customHeight="1" x14ac:dyDescent="0.2">
      <c r="B33" t="s">
        <v>64</v>
      </c>
      <c r="C33" t="s">
        <v>62</v>
      </c>
      <c r="E33">
        <v>2014</v>
      </c>
      <c r="G33">
        <v>500</v>
      </c>
      <c r="H33">
        <v>333</v>
      </c>
      <c r="J33" t="str">
        <f t="shared" si="8"/>
        <v>Matthew-Olyphant-2014-photo1.jpg</v>
      </c>
      <c r="K33" t="str">
        <f t="shared" si="9"/>
        <v>ren "W:\matthewolyphant\_working\_updates\2014\02\photo1.jpg" "Matthew-Olyphant-2014-photo1.jpg"</v>
      </c>
      <c r="M33">
        <v>1600</v>
      </c>
      <c r="N33">
        <v>1066</v>
      </c>
      <c r="Q33" t="s">
        <v>67</v>
      </c>
      <c r="T33" t="s">
        <v>69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10_13</vt:lpstr>
      <vt:lpstr>10_13-Coded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bdeat_000</cp:lastModifiedBy>
  <dcterms:modified xsi:type="dcterms:W3CDTF">2014-02-17T08:23:15Z</dcterms:modified>
</cp:coreProperties>
</file>