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КЛШ\2019\"/>
    </mc:Choice>
  </mc:AlternateContent>
  <xr:revisionPtr revIDLastSave="0" documentId="13_ncr:1_{A38E80D8-40DD-4B88-BA91-32E6C51CB27F}" xr6:coauthVersionLast="43" xr6:coauthVersionMax="43" xr10:uidLastSave="{00000000-0000-0000-0000-000000000000}"/>
  <bookViews>
    <workbookView xWindow="-110" yWindow="-110" windowWidth="19420" windowHeight="10460" activeTab="2" xr2:uid="{00000000-000D-0000-FFFF-FFFF00000000}"/>
  </bookViews>
  <sheets>
    <sheet name="общая 2019" sheetId="1" r:id="rId1"/>
    <sheet name="командный" sheetId="2" r:id="rId2"/>
    <sheet name="Топ направлений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E26" i="1" l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3" i="1"/>
  <c r="CE4" i="1"/>
  <c r="CE5" i="1"/>
  <c r="CE6" i="1"/>
  <c r="CE7" i="1"/>
  <c r="CE8" i="1"/>
  <c r="CE9" i="1"/>
  <c r="CE10" i="1"/>
  <c r="CE11" i="1"/>
  <c r="CE12" i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A203" i="1"/>
  <c r="BW203" i="1"/>
  <c r="BT203" i="1"/>
  <c r="BQ203" i="1"/>
  <c r="BN203" i="1"/>
  <c r="BK203" i="1"/>
  <c r="BH203" i="1"/>
  <c r="BD203" i="1"/>
  <c r="BA203" i="1"/>
  <c r="BA204" i="1" s="1"/>
  <c r="AX203" i="1"/>
  <c r="AU203" i="1"/>
  <c r="AR203" i="1"/>
  <c r="AO203" i="1"/>
  <c r="AK203" i="1"/>
  <c r="AH203" i="1"/>
  <c r="AE203" i="1"/>
  <c r="AB203" i="1"/>
  <c r="Y203" i="1"/>
  <c r="V203" i="1"/>
  <c r="R203" i="1"/>
  <c r="O203" i="1"/>
  <c r="L203" i="1"/>
  <c r="I203" i="1"/>
  <c r="F203" i="1"/>
  <c r="C203" i="1"/>
  <c r="CA202" i="1"/>
  <c r="BW202" i="1"/>
  <c r="BT202" i="1"/>
  <c r="BQ202" i="1"/>
  <c r="BN202" i="1"/>
  <c r="BK202" i="1"/>
  <c r="BH202" i="1"/>
  <c r="BD202" i="1"/>
  <c r="BA202" i="1"/>
  <c r="AX202" i="1"/>
  <c r="AU202" i="1"/>
  <c r="AR202" i="1"/>
  <c r="AO202" i="1"/>
  <c r="AK202" i="1"/>
  <c r="AH202" i="1"/>
  <c r="AE202" i="1"/>
  <c r="AB202" i="1"/>
  <c r="Y202" i="1"/>
  <c r="V202" i="1"/>
  <c r="R202" i="1"/>
  <c r="O202" i="1"/>
  <c r="L202" i="1"/>
  <c r="I202" i="1"/>
  <c r="F202" i="1"/>
  <c r="C202" i="1"/>
  <c r="CF201" i="1"/>
  <c r="CG201" i="1" s="1"/>
  <c r="BZ201" i="1"/>
  <c r="BG201" i="1"/>
  <c r="AN201" i="1"/>
  <c r="U201" i="1"/>
  <c r="CF200" i="1"/>
  <c r="CG200" i="1" s="1"/>
  <c r="BZ200" i="1"/>
  <c r="BG200" i="1"/>
  <c r="AN200" i="1"/>
  <c r="U200" i="1"/>
  <c r="CF199" i="1"/>
  <c r="CG199" i="1" s="1"/>
  <c r="BZ199" i="1"/>
  <c r="BG199" i="1"/>
  <c r="AN199" i="1"/>
  <c r="U199" i="1"/>
  <c r="CF198" i="1"/>
  <c r="CG198" i="1" s="1"/>
  <c r="BZ198" i="1"/>
  <c r="BG198" i="1"/>
  <c r="AN198" i="1"/>
  <c r="U198" i="1"/>
  <c r="CF197" i="1"/>
  <c r="CG197" i="1" s="1"/>
  <c r="BZ197" i="1"/>
  <c r="BG197" i="1"/>
  <c r="AN197" i="1"/>
  <c r="U197" i="1"/>
  <c r="CF196" i="1"/>
  <c r="CG196" i="1" s="1"/>
  <c r="BZ196" i="1"/>
  <c r="BG196" i="1"/>
  <c r="AN196" i="1"/>
  <c r="U196" i="1"/>
  <c r="CF195" i="1"/>
  <c r="CG195" i="1" s="1"/>
  <c r="BZ195" i="1"/>
  <c r="BG195" i="1"/>
  <c r="AN195" i="1"/>
  <c r="U195" i="1"/>
  <c r="CF194" i="1"/>
  <c r="CG194" i="1" s="1"/>
  <c r="BZ194" i="1"/>
  <c r="BG194" i="1"/>
  <c r="AN194" i="1"/>
  <c r="U194" i="1"/>
  <c r="CF193" i="1"/>
  <c r="CG193" i="1" s="1"/>
  <c r="BZ193" i="1"/>
  <c r="BG193" i="1"/>
  <c r="AN193" i="1"/>
  <c r="U193" i="1"/>
  <c r="CF192" i="1"/>
  <c r="CG192" i="1" s="1"/>
  <c r="BZ192" i="1"/>
  <c r="BG192" i="1"/>
  <c r="AN192" i="1"/>
  <c r="U192" i="1"/>
  <c r="CF191" i="1"/>
  <c r="CG191" i="1" s="1"/>
  <c r="BZ191" i="1"/>
  <c r="BG191" i="1"/>
  <c r="AN191" i="1"/>
  <c r="U191" i="1"/>
  <c r="CF190" i="1"/>
  <c r="CG190" i="1" s="1"/>
  <c r="BZ190" i="1"/>
  <c r="BG190" i="1"/>
  <c r="AN190" i="1"/>
  <c r="U190" i="1"/>
  <c r="CF189" i="1"/>
  <c r="CG189" i="1" s="1"/>
  <c r="BZ189" i="1"/>
  <c r="BG189" i="1"/>
  <c r="AN189" i="1"/>
  <c r="U189" i="1"/>
  <c r="CF188" i="1"/>
  <c r="CG188" i="1" s="1"/>
  <c r="BZ188" i="1"/>
  <c r="BG188" i="1"/>
  <c r="AN188" i="1"/>
  <c r="U188" i="1"/>
  <c r="CF187" i="1"/>
  <c r="CG187" i="1" s="1"/>
  <c r="BZ187" i="1"/>
  <c r="BG187" i="1"/>
  <c r="AN187" i="1"/>
  <c r="U187" i="1"/>
  <c r="CF186" i="1"/>
  <c r="CG186" i="1" s="1"/>
  <c r="BZ186" i="1"/>
  <c r="BG186" i="1"/>
  <c r="AN186" i="1"/>
  <c r="U186" i="1"/>
  <c r="CF185" i="1"/>
  <c r="BZ185" i="1"/>
  <c r="BG185" i="1"/>
  <c r="AN185" i="1"/>
  <c r="U185" i="1"/>
  <c r="CF184" i="1"/>
  <c r="CG184" i="1" s="1"/>
  <c r="BZ184" i="1"/>
  <c r="BG184" i="1"/>
  <c r="AN184" i="1"/>
  <c r="U184" i="1"/>
  <c r="CF183" i="1"/>
  <c r="CG183" i="1" s="1"/>
  <c r="BZ183" i="1"/>
  <c r="BG183" i="1"/>
  <c r="AN183" i="1"/>
  <c r="U183" i="1"/>
  <c r="CF182" i="1"/>
  <c r="CG182" i="1" s="1"/>
  <c r="BZ182" i="1"/>
  <c r="BG182" i="1"/>
  <c r="AN182" i="1"/>
  <c r="U182" i="1"/>
  <c r="CF181" i="1"/>
  <c r="CG181" i="1" s="1"/>
  <c r="BZ181" i="1"/>
  <c r="BG181" i="1"/>
  <c r="AN181" i="1"/>
  <c r="U181" i="1"/>
  <c r="CG180" i="1"/>
  <c r="CF180" i="1"/>
  <c r="BZ180" i="1"/>
  <c r="BG180" i="1"/>
  <c r="AN180" i="1"/>
  <c r="U180" i="1"/>
  <c r="CF179" i="1"/>
  <c r="CG179" i="1" s="1"/>
  <c r="BZ179" i="1"/>
  <c r="BG179" i="1"/>
  <c r="AN179" i="1"/>
  <c r="U179" i="1"/>
  <c r="CF178" i="1"/>
  <c r="CG178" i="1" s="1"/>
  <c r="BZ178" i="1"/>
  <c r="BG178" i="1"/>
  <c r="AN178" i="1"/>
  <c r="U178" i="1"/>
  <c r="CF177" i="1"/>
  <c r="BZ177" i="1"/>
  <c r="BG177" i="1"/>
  <c r="AN177" i="1"/>
  <c r="U177" i="1"/>
  <c r="CG176" i="1"/>
  <c r="CF176" i="1"/>
  <c r="BZ176" i="1"/>
  <c r="BG176" i="1"/>
  <c r="AN176" i="1"/>
  <c r="U176" i="1"/>
  <c r="CF175" i="1"/>
  <c r="CG175" i="1" s="1"/>
  <c r="BZ175" i="1"/>
  <c r="BG175" i="1"/>
  <c r="AN175" i="1"/>
  <c r="U175" i="1"/>
  <c r="CF174" i="1"/>
  <c r="CG174" i="1" s="1"/>
  <c r="BZ174" i="1"/>
  <c r="BG174" i="1"/>
  <c r="AN174" i="1"/>
  <c r="U174" i="1"/>
  <c r="CF173" i="1"/>
  <c r="CG173" i="1" s="1"/>
  <c r="BZ173" i="1"/>
  <c r="BG173" i="1"/>
  <c r="AN173" i="1"/>
  <c r="U173" i="1"/>
  <c r="CG172" i="1"/>
  <c r="CF172" i="1"/>
  <c r="BZ172" i="1"/>
  <c r="BG172" i="1"/>
  <c r="AN172" i="1"/>
  <c r="U172" i="1"/>
  <c r="CF171" i="1"/>
  <c r="CG171" i="1" s="1"/>
  <c r="BZ171" i="1"/>
  <c r="BG171" i="1"/>
  <c r="AN171" i="1"/>
  <c r="U171" i="1"/>
  <c r="CF170" i="1"/>
  <c r="CG170" i="1" s="1"/>
  <c r="BZ170" i="1"/>
  <c r="BG170" i="1"/>
  <c r="AN170" i="1"/>
  <c r="U170" i="1"/>
  <c r="CF169" i="1"/>
  <c r="CG169" i="1" s="1"/>
  <c r="BZ169" i="1"/>
  <c r="BG169" i="1"/>
  <c r="AN169" i="1"/>
  <c r="U169" i="1"/>
  <c r="CG168" i="1"/>
  <c r="CF168" i="1"/>
  <c r="BZ168" i="1"/>
  <c r="BG168" i="1"/>
  <c r="AN168" i="1"/>
  <c r="U168" i="1"/>
  <c r="CF167" i="1"/>
  <c r="CG167" i="1" s="1"/>
  <c r="BZ167" i="1"/>
  <c r="BG167" i="1"/>
  <c r="AN167" i="1"/>
  <c r="U167" i="1"/>
  <c r="CF166" i="1"/>
  <c r="CG166" i="1" s="1"/>
  <c r="BZ166" i="1"/>
  <c r="BG166" i="1"/>
  <c r="AN166" i="1"/>
  <c r="U166" i="1"/>
  <c r="CG165" i="1"/>
  <c r="CF165" i="1"/>
  <c r="BZ165" i="1"/>
  <c r="BG165" i="1"/>
  <c r="AN165" i="1"/>
  <c r="U165" i="1"/>
  <c r="CF164" i="1"/>
  <c r="CG164" i="1" s="1"/>
  <c r="BZ164" i="1"/>
  <c r="BG164" i="1"/>
  <c r="AN164" i="1"/>
  <c r="U164" i="1"/>
  <c r="CF163" i="1"/>
  <c r="CG163" i="1" s="1"/>
  <c r="BZ163" i="1"/>
  <c r="BG163" i="1"/>
  <c r="AN163" i="1"/>
  <c r="U163" i="1"/>
  <c r="CF162" i="1"/>
  <c r="CG162" i="1" s="1"/>
  <c r="BZ162" i="1"/>
  <c r="BG162" i="1"/>
  <c r="AN162" i="1"/>
  <c r="U162" i="1"/>
  <c r="CF161" i="1"/>
  <c r="CG161" i="1" s="1"/>
  <c r="BZ161" i="1"/>
  <c r="BG161" i="1"/>
  <c r="AN161" i="1"/>
  <c r="U161" i="1"/>
  <c r="CG160" i="1"/>
  <c r="CF160" i="1"/>
  <c r="BZ160" i="1"/>
  <c r="BG160" i="1"/>
  <c r="AN160" i="1"/>
  <c r="U160" i="1"/>
  <c r="CF159" i="1"/>
  <c r="CG159" i="1" s="1"/>
  <c r="BZ159" i="1"/>
  <c r="BG159" i="1"/>
  <c r="AN159" i="1"/>
  <c r="U159" i="1"/>
  <c r="CF158" i="1"/>
  <c r="CG158" i="1" s="1"/>
  <c r="BZ158" i="1"/>
  <c r="BG158" i="1"/>
  <c r="AN158" i="1"/>
  <c r="U158" i="1"/>
  <c r="CG157" i="1"/>
  <c r="CF157" i="1"/>
  <c r="BZ157" i="1"/>
  <c r="BG157" i="1"/>
  <c r="AN157" i="1"/>
  <c r="U157" i="1"/>
  <c r="CF156" i="1"/>
  <c r="CG156" i="1" s="1"/>
  <c r="BZ156" i="1"/>
  <c r="BG156" i="1"/>
  <c r="AN156" i="1"/>
  <c r="U156" i="1"/>
  <c r="CF155" i="1"/>
  <c r="CG155" i="1" s="1"/>
  <c r="BZ155" i="1"/>
  <c r="BG155" i="1"/>
  <c r="AN155" i="1"/>
  <c r="U155" i="1"/>
  <c r="CF154" i="1"/>
  <c r="CG154" i="1" s="1"/>
  <c r="BZ154" i="1"/>
  <c r="BG154" i="1"/>
  <c r="AN154" i="1"/>
  <c r="U154" i="1"/>
  <c r="CF153" i="1"/>
  <c r="CG153" i="1" s="1"/>
  <c r="BZ153" i="1"/>
  <c r="BG153" i="1"/>
  <c r="AN153" i="1"/>
  <c r="U153" i="1"/>
  <c r="CF152" i="1"/>
  <c r="CG152" i="1" s="1"/>
  <c r="BZ152" i="1"/>
  <c r="BG152" i="1"/>
  <c r="AN152" i="1"/>
  <c r="U152" i="1"/>
  <c r="CF151" i="1"/>
  <c r="CG151" i="1" s="1"/>
  <c r="BZ151" i="1"/>
  <c r="BG151" i="1"/>
  <c r="AN151" i="1"/>
  <c r="U151" i="1"/>
  <c r="CF150" i="1"/>
  <c r="BZ150" i="1"/>
  <c r="BG150" i="1"/>
  <c r="AN150" i="1"/>
  <c r="U150" i="1"/>
  <c r="CF149" i="1"/>
  <c r="CG149" i="1" s="1"/>
  <c r="BZ149" i="1"/>
  <c r="BG149" i="1"/>
  <c r="AN149" i="1"/>
  <c r="U149" i="1"/>
  <c r="CF148" i="1"/>
  <c r="CG148" i="1" s="1"/>
  <c r="BZ148" i="1"/>
  <c r="BG148" i="1"/>
  <c r="AN148" i="1"/>
  <c r="U148" i="1"/>
  <c r="CF147" i="1"/>
  <c r="CG147" i="1" s="1"/>
  <c r="BZ147" i="1"/>
  <c r="BG147" i="1"/>
  <c r="AN147" i="1"/>
  <c r="U147" i="1"/>
  <c r="CF146" i="1"/>
  <c r="CG146" i="1" s="1"/>
  <c r="BZ146" i="1"/>
  <c r="BG146" i="1"/>
  <c r="AN146" i="1"/>
  <c r="U146" i="1"/>
  <c r="CF145" i="1"/>
  <c r="CG145" i="1" s="1"/>
  <c r="BZ145" i="1"/>
  <c r="BG145" i="1"/>
  <c r="AN145" i="1"/>
  <c r="U145" i="1"/>
  <c r="CF144" i="1"/>
  <c r="CG144" i="1" s="1"/>
  <c r="BZ144" i="1"/>
  <c r="BG144" i="1"/>
  <c r="AN144" i="1"/>
  <c r="U144" i="1"/>
  <c r="CF143" i="1"/>
  <c r="CG143" i="1" s="1"/>
  <c r="BZ143" i="1"/>
  <c r="BG143" i="1"/>
  <c r="AN143" i="1"/>
  <c r="U143" i="1"/>
  <c r="CF142" i="1"/>
  <c r="BZ142" i="1"/>
  <c r="BG142" i="1"/>
  <c r="AN142" i="1"/>
  <c r="U142" i="1"/>
  <c r="CF141" i="1"/>
  <c r="CG141" i="1" s="1"/>
  <c r="BZ141" i="1"/>
  <c r="BG141" i="1"/>
  <c r="AN141" i="1"/>
  <c r="U141" i="1"/>
  <c r="CG140" i="1"/>
  <c r="CF140" i="1"/>
  <c r="BZ140" i="1"/>
  <c r="BG140" i="1"/>
  <c r="AN140" i="1"/>
  <c r="U140" i="1"/>
  <c r="CF139" i="1"/>
  <c r="CG139" i="1" s="1"/>
  <c r="BZ139" i="1"/>
  <c r="BG139" i="1"/>
  <c r="AN139" i="1"/>
  <c r="U139" i="1"/>
  <c r="CF138" i="1"/>
  <c r="CG138" i="1" s="1"/>
  <c r="BZ138" i="1"/>
  <c r="BG138" i="1"/>
  <c r="AN138" i="1"/>
  <c r="U138" i="1"/>
  <c r="CF137" i="1"/>
  <c r="CG137" i="1" s="1"/>
  <c r="BZ137" i="1"/>
  <c r="BG137" i="1"/>
  <c r="AN137" i="1"/>
  <c r="U137" i="1"/>
  <c r="CF136" i="1"/>
  <c r="CG136" i="1" s="1"/>
  <c r="BZ136" i="1"/>
  <c r="BG136" i="1"/>
  <c r="AN136" i="1"/>
  <c r="U136" i="1"/>
  <c r="CF135" i="1"/>
  <c r="CG135" i="1" s="1"/>
  <c r="BZ135" i="1"/>
  <c r="BG135" i="1"/>
  <c r="AN135" i="1"/>
  <c r="U135" i="1"/>
  <c r="CF134" i="1"/>
  <c r="CG134" i="1" s="1"/>
  <c r="BZ134" i="1"/>
  <c r="BG134" i="1"/>
  <c r="AN134" i="1"/>
  <c r="U134" i="1"/>
  <c r="CF133" i="1"/>
  <c r="CG133" i="1" s="1"/>
  <c r="BZ133" i="1"/>
  <c r="BG133" i="1"/>
  <c r="AN133" i="1"/>
  <c r="U133" i="1"/>
  <c r="CF132" i="1"/>
  <c r="CG132" i="1" s="1"/>
  <c r="BZ132" i="1"/>
  <c r="BG132" i="1"/>
  <c r="AN132" i="1"/>
  <c r="U132" i="1"/>
  <c r="CF131" i="1"/>
  <c r="CG131" i="1" s="1"/>
  <c r="BZ131" i="1"/>
  <c r="BG131" i="1"/>
  <c r="AN131" i="1"/>
  <c r="U131" i="1"/>
  <c r="CF130" i="1"/>
  <c r="CG130" i="1" s="1"/>
  <c r="BZ130" i="1"/>
  <c r="BG130" i="1"/>
  <c r="AN130" i="1"/>
  <c r="U130" i="1"/>
  <c r="CF129" i="1"/>
  <c r="CG129" i="1" s="1"/>
  <c r="BZ129" i="1"/>
  <c r="BG129" i="1"/>
  <c r="AN129" i="1"/>
  <c r="U129" i="1"/>
  <c r="CF128" i="1"/>
  <c r="CG128" i="1" s="1"/>
  <c r="BZ128" i="1"/>
  <c r="BG128" i="1"/>
  <c r="AN128" i="1"/>
  <c r="U128" i="1"/>
  <c r="CF127" i="1"/>
  <c r="BZ127" i="1"/>
  <c r="BG127" i="1"/>
  <c r="AN127" i="1"/>
  <c r="U127" i="1"/>
  <c r="CF126" i="1"/>
  <c r="CG126" i="1" s="1"/>
  <c r="BZ126" i="1"/>
  <c r="BG126" i="1"/>
  <c r="AN126" i="1"/>
  <c r="U126" i="1"/>
  <c r="CF125" i="1"/>
  <c r="CG125" i="1" s="1"/>
  <c r="BZ125" i="1"/>
  <c r="BG125" i="1"/>
  <c r="AN125" i="1"/>
  <c r="U125" i="1"/>
  <c r="CG124" i="1"/>
  <c r="CF124" i="1"/>
  <c r="BZ124" i="1"/>
  <c r="BG124" i="1"/>
  <c r="AN124" i="1"/>
  <c r="U124" i="1"/>
  <c r="CF123" i="1"/>
  <c r="CG123" i="1" s="1"/>
  <c r="BZ123" i="1"/>
  <c r="BG123" i="1"/>
  <c r="AN123" i="1"/>
  <c r="U123" i="1"/>
  <c r="CF122" i="1"/>
  <c r="CG122" i="1" s="1"/>
  <c r="BZ122" i="1"/>
  <c r="BG122" i="1"/>
  <c r="AN122" i="1"/>
  <c r="U122" i="1"/>
  <c r="CF121" i="1"/>
  <c r="CG121" i="1" s="1"/>
  <c r="BZ121" i="1"/>
  <c r="BG121" i="1"/>
  <c r="AN121" i="1"/>
  <c r="U121" i="1"/>
  <c r="CF120" i="1"/>
  <c r="CG120" i="1" s="1"/>
  <c r="BZ120" i="1"/>
  <c r="BG120" i="1"/>
  <c r="AN120" i="1"/>
  <c r="U120" i="1"/>
  <c r="CF119" i="1"/>
  <c r="CG119" i="1" s="1"/>
  <c r="BZ119" i="1"/>
  <c r="BG119" i="1"/>
  <c r="AN119" i="1"/>
  <c r="U119" i="1"/>
  <c r="CF118" i="1"/>
  <c r="BZ118" i="1"/>
  <c r="BG118" i="1"/>
  <c r="AN118" i="1"/>
  <c r="U118" i="1"/>
  <c r="CF117" i="1"/>
  <c r="CG117" i="1" s="1"/>
  <c r="BZ117" i="1"/>
  <c r="BG117" i="1"/>
  <c r="AN117" i="1"/>
  <c r="U117" i="1"/>
  <c r="CF116" i="1"/>
  <c r="CG116" i="1" s="1"/>
  <c r="BZ116" i="1"/>
  <c r="BG116" i="1"/>
  <c r="AN116" i="1"/>
  <c r="U116" i="1"/>
  <c r="CF115" i="1"/>
  <c r="CG115" i="1" s="1"/>
  <c r="BZ115" i="1"/>
  <c r="BG115" i="1"/>
  <c r="AN115" i="1"/>
  <c r="U115" i="1"/>
  <c r="CF114" i="1"/>
  <c r="CG114" i="1" s="1"/>
  <c r="BZ114" i="1"/>
  <c r="BG114" i="1"/>
  <c r="AN114" i="1"/>
  <c r="U114" i="1"/>
  <c r="CF113" i="1"/>
  <c r="CG113" i="1" s="1"/>
  <c r="BZ113" i="1"/>
  <c r="BG113" i="1"/>
  <c r="AN113" i="1"/>
  <c r="U113" i="1"/>
  <c r="CG112" i="1"/>
  <c r="CF112" i="1"/>
  <c r="BZ112" i="1"/>
  <c r="BG112" i="1"/>
  <c r="AN112" i="1"/>
  <c r="U112" i="1"/>
  <c r="CF111" i="1"/>
  <c r="CG111" i="1" s="1"/>
  <c r="BZ111" i="1"/>
  <c r="BG111" i="1"/>
  <c r="AN111" i="1"/>
  <c r="U111" i="1"/>
  <c r="CF110" i="1"/>
  <c r="CG110" i="1" s="1"/>
  <c r="BZ110" i="1"/>
  <c r="BG110" i="1"/>
  <c r="AN110" i="1"/>
  <c r="U110" i="1"/>
  <c r="CG109" i="1"/>
  <c r="CF109" i="1"/>
  <c r="BZ109" i="1"/>
  <c r="BG109" i="1"/>
  <c r="AN109" i="1"/>
  <c r="U109" i="1"/>
  <c r="CF108" i="1"/>
  <c r="CG108" i="1" s="1"/>
  <c r="BZ108" i="1"/>
  <c r="BG108" i="1"/>
  <c r="AN108" i="1"/>
  <c r="U108" i="1"/>
  <c r="CF107" i="1"/>
  <c r="CG107" i="1" s="1"/>
  <c r="BZ107" i="1"/>
  <c r="BG107" i="1"/>
  <c r="AN107" i="1"/>
  <c r="U107" i="1"/>
  <c r="CF106" i="1"/>
  <c r="CG106" i="1" s="1"/>
  <c r="BZ106" i="1"/>
  <c r="BG106" i="1"/>
  <c r="AN106" i="1"/>
  <c r="U106" i="1"/>
  <c r="CF105" i="1"/>
  <c r="CG105" i="1" s="1"/>
  <c r="BZ105" i="1"/>
  <c r="BG105" i="1"/>
  <c r="AN105" i="1"/>
  <c r="U105" i="1"/>
  <c r="CF104" i="1"/>
  <c r="CG104" i="1" s="1"/>
  <c r="BZ104" i="1"/>
  <c r="BG104" i="1"/>
  <c r="AN104" i="1"/>
  <c r="U104" i="1"/>
  <c r="CF103" i="1"/>
  <c r="CG103" i="1" s="1"/>
  <c r="BZ103" i="1"/>
  <c r="BG103" i="1"/>
  <c r="AN103" i="1"/>
  <c r="U103" i="1"/>
  <c r="CF102" i="1"/>
  <c r="CG102" i="1" s="1"/>
  <c r="BZ102" i="1"/>
  <c r="BG102" i="1"/>
  <c r="AN102" i="1"/>
  <c r="U102" i="1"/>
  <c r="CF101" i="1"/>
  <c r="CG101" i="1" s="1"/>
  <c r="BZ101" i="1"/>
  <c r="BG101" i="1"/>
  <c r="AN101" i="1"/>
  <c r="U101" i="1"/>
  <c r="CF100" i="1"/>
  <c r="CG100" i="1" s="1"/>
  <c r="BZ100" i="1"/>
  <c r="BG100" i="1"/>
  <c r="AN100" i="1"/>
  <c r="U100" i="1"/>
  <c r="CF99" i="1"/>
  <c r="CG99" i="1" s="1"/>
  <c r="BZ99" i="1"/>
  <c r="BG99" i="1"/>
  <c r="AN99" i="1"/>
  <c r="U99" i="1"/>
  <c r="CF98" i="1"/>
  <c r="CG98" i="1" s="1"/>
  <c r="BZ98" i="1"/>
  <c r="BG98" i="1"/>
  <c r="AN98" i="1"/>
  <c r="U98" i="1"/>
  <c r="CF97" i="1"/>
  <c r="CG97" i="1" s="1"/>
  <c r="BZ97" i="1"/>
  <c r="BG97" i="1"/>
  <c r="AN97" i="1"/>
  <c r="U97" i="1"/>
  <c r="CG96" i="1"/>
  <c r="CF96" i="1"/>
  <c r="BZ96" i="1"/>
  <c r="BG96" i="1"/>
  <c r="AN96" i="1"/>
  <c r="U96" i="1"/>
  <c r="CF95" i="1"/>
  <c r="CG95" i="1" s="1"/>
  <c r="BZ95" i="1"/>
  <c r="BG95" i="1"/>
  <c r="AN95" i="1"/>
  <c r="U95" i="1"/>
  <c r="CF94" i="1"/>
  <c r="CG94" i="1" s="1"/>
  <c r="BZ94" i="1"/>
  <c r="BG94" i="1"/>
  <c r="AN94" i="1"/>
  <c r="U94" i="1"/>
  <c r="CG93" i="1"/>
  <c r="CF93" i="1"/>
  <c r="C13" i="2" s="1"/>
  <c r="D13" i="2" s="1"/>
  <c r="BZ93" i="1"/>
  <c r="BG93" i="1"/>
  <c r="AN93" i="1"/>
  <c r="U93" i="1"/>
  <c r="CF92" i="1"/>
  <c r="CG92" i="1" s="1"/>
  <c r="BZ92" i="1"/>
  <c r="BG92" i="1"/>
  <c r="AN92" i="1"/>
  <c r="U92" i="1"/>
  <c r="CF91" i="1"/>
  <c r="CG91" i="1" s="1"/>
  <c r="BZ91" i="1"/>
  <c r="BG91" i="1"/>
  <c r="AN91" i="1"/>
  <c r="U91" i="1"/>
  <c r="CF90" i="1"/>
  <c r="CG90" i="1" s="1"/>
  <c r="BZ90" i="1"/>
  <c r="BG90" i="1"/>
  <c r="AN90" i="1"/>
  <c r="U90" i="1"/>
  <c r="CF89" i="1"/>
  <c r="CG89" i="1" s="1"/>
  <c r="BZ89" i="1"/>
  <c r="BG89" i="1"/>
  <c r="AN89" i="1"/>
  <c r="U89" i="1"/>
  <c r="CF88" i="1"/>
  <c r="CG88" i="1" s="1"/>
  <c r="BZ88" i="1"/>
  <c r="BG88" i="1"/>
  <c r="AN88" i="1"/>
  <c r="U88" i="1"/>
  <c r="CF87" i="1"/>
  <c r="CG87" i="1" s="1"/>
  <c r="BZ87" i="1"/>
  <c r="BG87" i="1"/>
  <c r="AN87" i="1"/>
  <c r="U87" i="1"/>
  <c r="CF86" i="1"/>
  <c r="CG86" i="1" s="1"/>
  <c r="BZ86" i="1"/>
  <c r="BG86" i="1"/>
  <c r="AN86" i="1"/>
  <c r="U86" i="1"/>
  <c r="CF85" i="1"/>
  <c r="CG85" i="1" s="1"/>
  <c r="BZ85" i="1"/>
  <c r="BG85" i="1"/>
  <c r="AN85" i="1"/>
  <c r="U85" i="1"/>
  <c r="CF84" i="1"/>
  <c r="BZ84" i="1"/>
  <c r="BG84" i="1"/>
  <c r="AN84" i="1"/>
  <c r="U84" i="1"/>
  <c r="CF83" i="1"/>
  <c r="CG83" i="1" s="1"/>
  <c r="BZ83" i="1"/>
  <c r="BG83" i="1"/>
  <c r="AN83" i="1"/>
  <c r="U83" i="1"/>
  <c r="CF82" i="1"/>
  <c r="CG82" i="1" s="1"/>
  <c r="BZ82" i="1"/>
  <c r="BG82" i="1"/>
  <c r="AN82" i="1"/>
  <c r="U82" i="1"/>
  <c r="CF81" i="1"/>
  <c r="CG81" i="1" s="1"/>
  <c r="BZ81" i="1"/>
  <c r="BG81" i="1"/>
  <c r="AN81" i="1"/>
  <c r="U81" i="1"/>
  <c r="CG80" i="1"/>
  <c r="CF80" i="1"/>
  <c r="BZ80" i="1"/>
  <c r="BG80" i="1"/>
  <c r="AN80" i="1"/>
  <c r="U80" i="1"/>
  <c r="CF79" i="1"/>
  <c r="CG79" i="1" s="1"/>
  <c r="BZ79" i="1"/>
  <c r="BG79" i="1"/>
  <c r="AN79" i="1"/>
  <c r="U79" i="1"/>
  <c r="CF78" i="1"/>
  <c r="CG78" i="1" s="1"/>
  <c r="BZ78" i="1"/>
  <c r="BG78" i="1"/>
  <c r="AN78" i="1"/>
  <c r="U78" i="1"/>
  <c r="CG77" i="1"/>
  <c r="CF77" i="1"/>
  <c r="BZ77" i="1"/>
  <c r="BG77" i="1"/>
  <c r="AN77" i="1"/>
  <c r="U77" i="1"/>
  <c r="CF76" i="1"/>
  <c r="CG76" i="1" s="1"/>
  <c r="BZ76" i="1"/>
  <c r="BG76" i="1"/>
  <c r="AN76" i="1"/>
  <c r="U76" i="1"/>
  <c r="CF75" i="1"/>
  <c r="BZ75" i="1"/>
  <c r="BG75" i="1"/>
  <c r="AN75" i="1"/>
  <c r="U75" i="1"/>
  <c r="CF74" i="1"/>
  <c r="CG74" i="1" s="1"/>
  <c r="BZ74" i="1"/>
  <c r="BG74" i="1"/>
  <c r="AN74" i="1"/>
  <c r="U74" i="1"/>
  <c r="CF73" i="1"/>
  <c r="CG73" i="1" s="1"/>
  <c r="BZ73" i="1"/>
  <c r="BG73" i="1"/>
  <c r="AN73" i="1"/>
  <c r="U73" i="1"/>
  <c r="CF72" i="1"/>
  <c r="CG72" i="1" s="1"/>
  <c r="BZ72" i="1"/>
  <c r="BG72" i="1"/>
  <c r="AN72" i="1"/>
  <c r="U72" i="1"/>
  <c r="CF71" i="1"/>
  <c r="CG71" i="1" s="1"/>
  <c r="BZ71" i="1"/>
  <c r="BG71" i="1"/>
  <c r="AN71" i="1"/>
  <c r="U71" i="1"/>
  <c r="CF70" i="1"/>
  <c r="CG70" i="1" s="1"/>
  <c r="BZ70" i="1"/>
  <c r="BG70" i="1"/>
  <c r="AN70" i="1"/>
  <c r="U70" i="1"/>
  <c r="CF69" i="1"/>
  <c r="CG69" i="1" s="1"/>
  <c r="BZ69" i="1"/>
  <c r="BG69" i="1"/>
  <c r="AN69" i="1"/>
  <c r="U69" i="1"/>
  <c r="CF68" i="1"/>
  <c r="CG68" i="1" s="1"/>
  <c r="BZ68" i="1"/>
  <c r="BG68" i="1"/>
  <c r="AN68" i="1"/>
  <c r="U68" i="1"/>
  <c r="CF67" i="1"/>
  <c r="CG67" i="1" s="1"/>
  <c r="BZ67" i="1"/>
  <c r="BG67" i="1"/>
  <c r="AN67" i="1"/>
  <c r="U67" i="1"/>
  <c r="CF66" i="1"/>
  <c r="CG66" i="1" s="1"/>
  <c r="BZ66" i="1"/>
  <c r="BG66" i="1"/>
  <c r="AN66" i="1"/>
  <c r="U66" i="1"/>
  <c r="CF65" i="1"/>
  <c r="CG65" i="1" s="1"/>
  <c r="BZ65" i="1"/>
  <c r="BG65" i="1"/>
  <c r="AN65" i="1"/>
  <c r="U65" i="1"/>
  <c r="CF64" i="1"/>
  <c r="CG64" i="1" s="1"/>
  <c r="BZ64" i="1"/>
  <c r="BG64" i="1"/>
  <c r="AN64" i="1"/>
  <c r="U64" i="1"/>
  <c r="CF63" i="1"/>
  <c r="CG63" i="1" s="1"/>
  <c r="BZ63" i="1"/>
  <c r="BG63" i="1"/>
  <c r="AN63" i="1"/>
  <c r="U63" i="1"/>
  <c r="CF62" i="1"/>
  <c r="CG62" i="1" s="1"/>
  <c r="BZ62" i="1"/>
  <c r="BG62" i="1"/>
  <c r="AN62" i="1"/>
  <c r="U62" i="1"/>
  <c r="CF61" i="1"/>
  <c r="CG61" i="1" s="1"/>
  <c r="BZ61" i="1"/>
  <c r="BG61" i="1"/>
  <c r="AN61" i="1"/>
  <c r="U61" i="1"/>
  <c r="CG60" i="1"/>
  <c r="CF60" i="1"/>
  <c r="BZ60" i="1"/>
  <c r="BG60" i="1"/>
  <c r="AN60" i="1"/>
  <c r="U60" i="1"/>
  <c r="CF59" i="1"/>
  <c r="CG59" i="1" s="1"/>
  <c r="BZ59" i="1"/>
  <c r="BG59" i="1"/>
  <c r="AN59" i="1"/>
  <c r="U59" i="1"/>
  <c r="CF58" i="1"/>
  <c r="CG58" i="1" s="1"/>
  <c r="BZ58" i="1"/>
  <c r="BG58" i="1"/>
  <c r="AN58" i="1"/>
  <c r="U58" i="1"/>
  <c r="CF57" i="1"/>
  <c r="CG57" i="1" s="1"/>
  <c r="BZ57" i="1"/>
  <c r="BG57" i="1"/>
  <c r="AN57" i="1"/>
  <c r="U57" i="1"/>
  <c r="CF56" i="1"/>
  <c r="CG56" i="1" s="1"/>
  <c r="BZ56" i="1"/>
  <c r="BG56" i="1"/>
  <c r="AN56" i="1"/>
  <c r="U56" i="1"/>
  <c r="CF55" i="1"/>
  <c r="CG55" i="1" s="1"/>
  <c r="BZ55" i="1"/>
  <c r="BG55" i="1"/>
  <c r="AN55" i="1"/>
  <c r="U55" i="1"/>
  <c r="CF54" i="1"/>
  <c r="CG54" i="1" s="1"/>
  <c r="BZ54" i="1"/>
  <c r="BG54" i="1"/>
  <c r="AN54" i="1"/>
  <c r="U54" i="1"/>
  <c r="CF53" i="1"/>
  <c r="CG53" i="1" s="1"/>
  <c r="BZ53" i="1"/>
  <c r="BG53" i="1"/>
  <c r="AN53" i="1"/>
  <c r="U53" i="1"/>
  <c r="CG52" i="1"/>
  <c r="CF52" i="1"/>
  <c r="BZ52" i="1"/>
  <c r="BG52" i="1"/>
  <c r="AN52" i="1"/>
  <c r="U52" i="1"/>
  <c r="CF51" i="1"/>
  <c r="CG51" i="1" s="1"/>
  <c r="BZ51" i="1"/>
  <c r="BG51" i="1"/>
  <c r="AN51" i="1"/>
  <c r="U51" i="1"/>
  <c r="CF50" i="1"/>
  <c r="CG50" i="1" s="1"/>
  <c r="BZ50" i="1"/>
  <c r="BG50" i="1"/>
  <c r="AN50" i="1"/>
  <c r="U50" i="1"/>
  <c r="CF49" i="1"/>
  <c r="CG49" i="1" s="1"/>
  <c r="BZ49" i="1"/>
  <c r="BG49" i="1"/>
  <c r="AN49" i="1"/>
  <c r="U49" i="1"/>
  <c r="CG48" i="1"/>
  <c r="CF48" i="1"/>
  <c r="BZ48" i="1"/>
  <c r="BG48" i="1"/>
  <c r="AN48" i="1"/>
  <c r="U48" i="1"/>
  <c r="CF47" i="1"/>
  <c r="CG47" i="1" s="1"/>
  <c r="BZ47" i="1"/>
  <c r="BG47" i="1"/>
  <c r="AN47" i="1"/>
  <c r="U47" i="1"/>
  <c r="CF46" i="1"/>
  <c r="CG46" i="1" s="1"/>
  <c r="BZ46" i="1"/>
  <c r="BG46" i="1"/>
  <c r="AN46" i="1"/>
  <c r="U46" i="1"/>
  <c r="CG45" i="1"/>
  <c r="CF45" i="1"/>
  <c r="BZ45" i="1"/>
  <c r="BG45" i="1"/>
  <c r="AN45" i="1"/>
  <c r="U45" i="1"/>
  <c r="CF44" i="1"/>
  <c r="CG44" i="1" s="1"/>
  <c r="BZ44" i="1"/>
  <c r="BG44" i="1"/>
  <c r="AN44" i="1"/>
  <c r="U44" i="1"/>
  <c r="CF43" i="1"/>
  <c r="CG43" i="1" s="1"/>
  <c r="BZ43" i="1"/>
  <c r="BG43" i="1"/>
  <c r="AN43" i="1"/>
  <c r="U43" i="1"/>
  <c r="CF42" i="1"/>
  <c r="CG42" i="1" s="1"/>
  <c r="BZ42" i="1"/>
  <c r="BG42" i="1"/>
  <c r="AN42" i="1"/>
  <c r="U42" i="1"/>
  <c r="CF41" i="1"/>
  <c r="CG41" i="1" s="1"/>
  <c r="BZ41" i="1"/>
  <c r="BG41" i="1"/>
  <c r="AN41" i="1"/>
  <c r="U41" i="1"/>
  <c r="CG40" i="1"/>
  <c r="CF40" i="1"/>
  <c r="BZ40" i="1"/>
  <c r="BG40" i="1"/>
  <c r="AN40" i="1"/>
  <c r="U40" i="1"/>
  <c r="CF39" i="1"/>
  <c r="CG39" i="1" s="1"/>
  <c r="BZ39" i="1"/>
  <c r="BG39" i="1"/>
  <c r="AN39" i="1"/>
  <c r="U39" i="1"/>
  <c r="CF38" i="1"/>
  <c r="CG38" i="1" s="1"/>
  <c r="BZ38" i="1"/>
  <c r="BG38" i="1"/>
  <c r="AN38" i="1"/>
  <c r="U38" i="1"/>
  <c r="CG37" i="1"/>
  <c r="CF37" i="1"/>
  <c r="BZ37" i="1"/>
  <c r="BG37" i="1"/>
  <c r="AN37" i="1"/>
  <c r="U37" i="1"/>
  <c r="CF36" i="1"/>
  <c r="CG36" i="1" s="1"/>
  <c r="BZ36" i="1"/>
  <c r="BG36" i="1"/>
  <c r="AN36" i="1"/>
  <c r="U36" i="1"/>
  <c r="CF35" i="1"/>
  <c r="BZ35" i="1"/>
  <c r="BG35" i="1"/>
  <c r="AN35" i="1"/>
  <c r="U35" i="1"/>
  <c r="CF34" i="1"/>
  <c r="CG34" i="1" s="1"/>
  <c r="BZ34" i="1"/>
  <c r="BG34" i="1"/>
  <c r="AN34" i="1"/>
  <c r="U34" i="1"/>
  <c r="CF33" i="1"/>
  <c r="CG33" i="1" s="1"/>
  <c r="BZ33" i="1"/>
  <c r="BG33" i="1"/>
  <c r="AN33" i="1"/>
  <c r="U33" i="1"/>
  <c r="CG32" i="1"/>
  <c r="CF32" i="1"/>
  <c r="BZ32" i="1"/>
  <c r="BG32" i="1"/>
  <c r="AN32" i="1"/>
  <c r="U32" i="1"/>
  <c r="CF31" i="1"/>
  <c r="CG31" i="1" s="1"/>
  <c r="BZ31" i="1"/>
  <c r="BG31" i="1"/>
  <c r="AN31" i="1"/>
  <c r="U31" i="1"/>
  <c r="CF30" i="1"/>
  <c r="CG30" i="1" s="1"/>
  <c r="BZ30" i="1"/>
  <c r="BG30" i="1"/>
  <c r="AN30" i="1"/>
  <c r="U30" i="1"/>
  <c r="CG29" i="1"/>
  <c r="CF29" i="1"/>
  <c r="BZ29" i="1"/>
  <c r="BG29" i="1"/>
  <c r="AN29" i="1"/>
  <c r="U29" i="1"/>
  <c r="CF28" i="1"/>
  <c r="CG28" i="1" s="1"/>
  <c r="BZ28" i="1"/>
  <c r="BG28" i="1"/>
  <c r="AN28" i="1"/>
  <c r="U28" i="1"/>
  <c r="CF27" i="1"/>
  <c r="CG27" i="1" s="1"/>
  <c r="BZ27" i="1"/>
  <c r="BG27" i="1"/>
  <c r="AN27" i="1"/>
  <c r="U27" i="1"/>
  <c r="CF26" i="1"/>
  <c r="CG26" i="1" s="1"/>
  <c r="BZ26" i="1"/>
  <c r="BG26" i="1"/>
  <c r="AN26" i="1"/>
  <c r="U26" i="1"/>
  <c r="CG25" i="1"/>
  <c r="CF25" i="1"/>
  <c r="BZ25" i="1"/>
  <c r="BG25" i="1"/>
  <c r="AN25" i="1"/>
  <c r="U25" i="1"/>
  <c r="CF24" i="1"/>
  <c r="CG24" i="1" s="1"/>
  <c r="BZ24" i="1"/>
  <c r="BG24" i="1"/>
  <c r="AN24" i="1"/>
  <c r="U24" i="1"/>
  <c r="CF23" i="1"/>
  <c r="CG23" i="1" s="1"/>
  <c r="BZ23" i="1"/>
  <c r="BG23" i="1"/>
  <c r="AN23" i="1"/>
  <c r="U23" i="1"/>
  <c r="CG22" i="1"/>
  <c r="CF22" i="1"/>
  <c r="BZ22" i="1"/>
  <c r="BG22" i="1"/>
  <c r="AN22" i="1"/>
  <c r="U22" i="1"/>
  <c r="CF21" i="1"/>
  <c r="C21" i="2" s="1"/>
  <c r="D21" i="2" s="1"/>
  <c r="BZ21" i="1"/>
  <c r="BG21" i="1"/>
  <c r="AN21" i="1"/>
  <c r="U21" i="1"/>
  <c r="CF20" i="1"/>
  <c r="CG20" i="1" s="1"/>
  <c r="BZ20" i="1"/>
  <c r="BG20" i="1"/>
  <c r="AN20" i="1"/>
  <c r="U20" i="1"/>
  <c r="CF19" i="1"/>
  <c r="CG19" i="1" s="1"/>
  <c r="BZ19" i="1"/>
  <c r="BG19" i="1"/>
  <c r="AN19" i="1"/>
  <c r="U19" i="1"/>
  <c r="CF18" i="1"/>
  <c r="CG18" i="1" s="1"/>
  <c r="BZ18" i="1"/>
  <c r="BG18" i="1"/>
  <c r="AN18" i="1"/>
  <c r="U18" i="1"/>
  <c r="CF17" i="1"/>
  <c r="CG17" i="1" s="1"/>
  <c r="BZ17" i="1"/>
  <c r="BG17" i="1"/>
  <c r="AN17" i="1"/>
  <c r="U17" i="1"/>
  <c r="CF16" i="1"/>
  <c r="CG16" i="1" s="1"/>
  <c r="BZ16" i="1"/>
  <c r="BG16" i="1"/>
  <c r="AN16" i="1"/>
  <c r="U16" i="1"/>
  <c r="CF15" i="1"/>
  <c r="CG15" i="1" s="1"/>
  <c r="BZ15" i="1"/>
  <c r="BG15" i="1"/>
  <c r="AN15" i="1"/>
  <c r="U15" i="1"/>
  <c r="CF14" i="1"/>
  <c r="CG14" i="1" s="1"/>
  <c r="BZ14" i="1"/>
  <c r="BG14" i="1"/>
  <c r="AN14" i="1"/>
  <c r="U14" i="1"/>
  <c r="CF13" i="1"/>
  <c r="CG13" i="1" s="1"/>
  <c r="BZ13" i="1"/>
  <c r="BG13" i="1"/>
  <c r="AN13" i="1"/>
  <c r="U13" i="1"/>
  <c r="CF12" i="1"/>
  <c r="CG12" i="1" s="1"/>
  <c r="BZ12" i="1"/>
  <c r="BG12" i="1"/>
  <c r="AN12" i="1"/>
  <c r="U12" i="1"/>
  <c r="CF11" i="1"/>
  <c r="CG11" i="1" s="1"/>
  <c r="BZ11" i="1"/>
  <c r="BG11" i="1"/>
  <c r="AN11" i="1"/>
  <c r="U11" i="1"/>
  <c r="CF10" i="1"/>
  <c r="CG10" i="1" s="1"/>
  <c r="BZ10" i="1"/>
  <c r="BG10" i="1"/>
  <c r="AN10" i="1"/>
  <c r="U10" i="1"/>
  <c r="CF9" i="1"/>
  <c r="CG9" i="1" s="1"/>
  <c r="BZ9" i="1"/>
  <c r="BG9" i="1"/>
  <c r="AN9" i="1"/>
  <c r="U9" i="1"/>
  <c r="CF8" i="1"/>
  <c r="CG8" i="1" s="1"/>
  <c r="BZ8" i="1"/>
  <c r="BG8" i="1"/>
  <c r="AN8" i="1"/>
  <c r="U8" i="1"/>
  <c r="CF7" i="1"/>
  <c r="CG7" i="1" s="1"/>
  <c r="BZ7" i="1"/>
  <c r="BG7" i="1"/>
  <c r="AN7" i="1"/>
  <c r="U7" i="1"/>
  <c r="CF6" i="1"/>
  <c r="CG6" i="1" s="1"/>
  <c r="BZ6" i="1"/>
  <c r="BG6" i="1"/>
  <c r="AN6" i="1"/>
  <c r="U6" i="1"/>
  <c r="CF5" i="1"/>
  <c r="CG5" i="1" s="1"/>
  <c r="BZ5" i="1"/>
  <c r="BG5" i="1"/>
  <c r="AN5" i="1"/>
  <c r="U5" i="1"/>
  <c r="CF4" i="1"/>
  <c r="CG4" i="1" s="1"/>
  <c r="BZ4" i="1"/>
  <c r="BG4" i="1"/>
  <c r="AN4" i="1"/>
  <c r="U4" i="1"/>
  <c r="CF3" i="1"/>
  <c r="CG3" i="1" s="1"/>
  <c r="BZ3" i="1"/>
  <c r="BG3" i="1"/>
  <c r="AN3" i="1"/>
  <c r="U3" i="1"/>
  <c r="CF2" i="1"/>
  <c r="CG2" i="1" s="1"/>
  <c r="CE2" i="1"/>
  <c r="BZ2" i="1"/>
  <c r="BG2" i="1"/>
  <c r="AN2" i="1"/>
  <c r="U2" i="1"/>
  <c r="AE204" i="1" l="1"/>
  <c r="BD204" i="1"/>
  <c r="I204" i="1"/>
  <c r="AH204" i="1"/>
  <c r="C11" i="2"/>
  <c r="D11" i="2" s="1"/>
  <c r="C12" i="2"/>
  <c r="D12" i="2" s="1"/>
  <c r="Y204" i="1"/>
  <c r="AX204" i="1"/>
  <c r="BW204" i="1"/>
  <c r="CG21" i="1"/>
  <c r="C15" i="2"/>
  <c r="D15" i="2" s="1"/>
  <c r="C25" i="2"/>
  <c r="D25" i="2" s="1"/>
  <c r="C16" i="2"/>
  <c r="D16" i="2" s="1"/>
  <c r="C17" i="2"/>
  <c r="D17" i="2" s="1"/>
  <c r="C24" i="2"/>
  <c r="D24" i="2" s="1"/>
  <c r="C204" i="1"/>
  <c r="AB204" i="1"/>
  <c r="CA204" i="1"/>
  <c r="C6" i="2"/>
  <c r="CG84" i="1"/>
  <c r="C19" i="2"/>
  <c r="D19" i="2" s="1"/>
  <c r="F204" i="1"/>
  <c r="BH204" i="1"/>
  <c r="L204" i="1"/>
  <c r="AK204" i="1"/>
  <c r="BK204" i="1"/>
  <c r="C4" i="2"/>
  <c r="D4" i="2" s="1"/>
  <c r="C3" i="2"/>
  <c r="D3" i="2" s="1"/>
  <c r="C5" i="2"/>
  <c r="D5" i="2" s="1"/>
  <c r="C20" i="2"/>
  <c r="D20" i="2" s="1"/>
  <c r="O204" i="1"/>
  <c r="AO204" i="1"/>
  <c r="BN204" i="1"/>
  <c r="C23" i="2"/>
  <c r="D23" i="2" s="1"/>
  <c r="R204" i="1"/>
  <c r="AR204" i="1"/>
  <c r="BQ204" i="1"/>
  <c r="BZ204" i="1" s="1"/>
  <c r="V204" i="1"/>
  <c r="AN204" i="1" s="1"/>
  <c r="AU204" i="1"/>
  <c r="BT204" i="1"/>
  <c r="D6" i="2"/>
  <c r="C14" i="2"/>
  <c r="D14" i="2" s="1"/>
  <c r="CG75" i="1"/>
  <c r="C9" i="2"/>
  <c r="D9" i="2" s="1"/>
  <c r="CG177" i="1"/>
  <c r="CG185" i="1"/>
  <c r="C7" i="2"/>
  <c r="D7" i="2" s="1"/>
  <c r="C18" i="2"/>
  <c r="D18" i="2" s="1"/>
  <c r="CG127" i="1"/>
  <c r="CG35" i="1"/>
  <c r="C10" i="2"/>
  <c r="D10" i="2" s="1"/>
  <c r="CG118" i="1"/>
  <c r="CG142" i="1"/>
  <c r="CG150" i="1"/>
  <c r="C8" i="2"/>
  <c r="D8" i="2" s="1"/>
  <c r="C22" i="2"/>
  <c r="D22" i="2" s="1"/>
  <c r="C2" i="2"/>
  <c r="D2" i="2" s="1"/>
  <c r="U204" i="1" l="1"/>
  <c r="BG204" i="1"/>
</calcChain>
</file>

<file path=xl/sharedStrings.xml><?xml version="1.0" encoding="utf-8"?>
<sst xmlns="http://schemas.openxmlformats.org/spreadsheetml/2006/main" count="3383" uniqueCount="118">
  <si>
    <t>Количество</t>
  </si>
  <si>
    <t>Сумма</t>
  </si>
  <si>
    <t>Среднее</t>
  </si>
  <si>
    <t>альфа</t>
  </si>
  <si>
    <t>ФИО</t>
  </si>
  <si>
    <t>бета</t>
  </si>
  <si>
    <t>Команда</t>
  </si>
  <si>
    <t>Оценки на коленке</t>
  </si>
  <si>
    <t>гамма</t>
  </si>
  <si>
    <t>дельта</t>
  </si>
  <si>
    <t>дзета</t>
  </si>
  <si>
    <t>Макуха на криптухе</t>
  </si>
  <si>
    <t>ипсилон</t>
  </si>
  <si>
    <t>йота</t>
  </si>
  <si>
    <t>каппа</t>
  </si>
  <si>
    <t>кси</t>
  </si>
  <si>
    <t>лямбда</t>
  </si>
  <si>
    <t>мю</t>
  </si>
  <si>
    <t>Полный рандом</t>
  </si>
  <si>
    <t>Треугольник в квадрате</t>
  </si>
  <si>
    <t>IT- оазис</t>
  </si>
  <si>
    <t>Гори-гори, моя звезда</t>
  </si>
  <si>
    <t>ню</t>
  </si>
  <si>
    <t>НТН</t>
  </si>
  <si>
    <t>омега</t>
  </si>
  <si>
    <t>омикрон</t>
  </si>
  <si>
    <t>Наглядная медицина</t>
  </si>
  <si>
    <t>пи</t>
  </si>
  <si>
    <t>пси</t>
  </si>
  <si>
    <t>Ненаглядная медицина</t>
  </si>
  <si>
    <t>Возбужденное состояние</t>
  </si>
  <si>
    <t>ро</t>
  </si>
  <si>
    <t>Химический напалм</t>
  </si>
  <si>
    <t>Жучки-паучки</t>
  </si>
  <si>
    <t>Травушка-муравушка</t>
  </si>
  <si>
    <t>НЕН</t>
  </si>
  <si>
    <t>сигма</t>
  </si>
  <si>
    <t>Вавилонская башня</t>
  </si>
  <si>
    <t>тау</t>
  </si>
  <si>
    <t>Подслушано. Россия.</t>
  </si>
  <si>
    <t>тета</t>
  </si>
  <si>
    <t>А голову ты не забыл?</t>
  </si>
  <si>
    <t>Читал? А если спрошу?</t>
  </si>
  <si>
    <t>фи</t>
  </si>
  <si>
    <t>Карательный литвед</t>
  </si>
  <si>
    <t>Вырощенный дома</t>
  </si>
  <si>
    <t>хи</t>
  </si>
  <si>
    <t>НФН</t>
  </si>
  <si>
    <t>Социология и котики</t>
  </si>
  <si>
    <t>эпсилон</t>
  </si>
  <si>
    <t>Ласкательная экономика</t>
  </si>
  <si>
    <t>эта</t>
  </si>
  <si>
    <t>Где Эстония?</t>
  </si>
  <si>
    <t>А где тогда Север?</t>
  </si>
  <si>
    <t>ПравоЛево</t>
  </si>
  <si>
    <t>АрхВаренье</t>
  </si>
  <si>
    <t>НОН</t>
  </si>
  <si>
    <t>Повторный заход</t>
  </si>
  <si>
    <t>Итого (Ф)</t>
  </si>
  <si>
    <t>% от максимума</t>
  </si>
  <si>
    <t>*</t>
  </si>
  <si>
    <t>т</t>
  </si>
  <si>
    <t>е</t>
  </si>
  <si>
    <t>о</t>
  </si>
  <si>
    <t>Соседов Максим</t>
  </si>
  <si>
    <t>Галлингер Виолетта</t>
  </si>
  <si>
    <t>Дьяченко Ульяна</t>
  </si>
  <si>
    <t>ф</t>
  </si>
  <si>
    <t>Синицына Владислава</t>
  </si>
  <si>
    <t>Пузик Матвей</t>
  </si>
  <si>
    <t xml:space="preserve">
</t>
  </si>
  <si>
    <t>Вохмина Полина</t>
  </si>
  <si>
    <t>Ольховская Анна</t>
  </si>
  <si>
    <t>Долидёнок Илья</t>
  </si>
  <si>
    <t>Завьялов Андрей</t>
  </si>
  <si>
    <t>Попов Алексей</t>
  </si>
  <si>
    <t>Бражников Роман</t>
  </si>
  <si>
    <t>Гиро Сергей</t>
  </si>
  <si>
    <t>Дементьева Анна</t>
  </si>
  <si>
    <t>Будяк Даниил</t>
  </si>
  <si>
    <t xml:space="preserve"> </t>
  </si>
  <si>
    <t>Васина Наталия</t>
  </si>
  <si>
    <t>Кузнецова Светлана</t>
  </si>
  <si>
    <t>Суркова Анастасия</t>
  </si>
  <si>
    <t>Цих Дарья</t>
  </si>
  <si>
    <t>Алешечкина Екатерина</t>
  </si>
  <si>
    <t>Волкова Анастасия</t>
  </si>
  <si>
    <t>Кирьянова Ольга</t>
  </si>
  <si>
    <t>Райт Марьяна</t>
  </si>
  <si>
    <t>Непейвода Никита</t>
  </si>
  <si>
    <t>Анастасов Юрий</t>
  </si>
  <si>
    <t>Красков Михаил</t>
  </si>
  <si>
    <t>Мирзаев Эльдар</t>
  </si>
  <si>
    <t>Благородная Людмила</t>
  </si>
  <si>
    <t>Пархоменко Анна</t>
  </si>
  <si>
    <t>Карташов Никита</t>
  </si>
  <si>
    <t>Щербаков Роман</t>
  </si>
  <si>
    <t>Острый Алексей</t>
  </si>
  <si>
    <t>Берестова Елизавета</t>
  </si>
  <si>
    <t>Игнатьева Мария</t>
  </si>
  <si>
    <t>Иосифова Полина</t>
  </si>
  <si>
    <t>Коломиец Мария</t>
  </si>
  <si>
    <t>Коновалова Полина</t>
  </si>
  <si>
    <t>Булатов Роман</t>
  </si>
  <si>
    <t>Вдовченко Никита</t>
  </si>
  <si>
    <t>Вердиев Рауф</t>
  </si>
  <si>
    <t>Акантьев Александр</t>
  </si>
  <si>
    <t>Васюкович Владимир</t>
  </si>
  <si>
    <t>Губич Иван</t>
  </si>
  <si>
    <t>Рукосуева Настасья</t>
  </si>
  <si>
    <t>Количество школьников, прошедших этап</t>
  </si>
  <si>
    <t>***</t>
  </si>
  <si>
    <t>Сумма баллов</t>
  </si>
  <si>
    <t>НТН ТОП-11</t>
  </si>
  <si>
    <t>НЕН ТОП-12</t>
  </si>
  <si>
    <t>НФН ТОП-10</t>
  </si>
  <si>
    <t>НОН ТОП-11</t>
  </si>
  <si>
    <t>NNN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</si>
</sst>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rgb="FF000000"/>
      <name val="Liberation sans"/>
    </font>
    <font>
      <sz val="10"/>
      <color rgb="FF000000"/>
      <name val="Times New Roman"/>
      <family val="1"/>
      <charset val="204"/>
    </font>
    <font>
      <sz val="8"/>
      <color rgb="FF000000"/>
      <name val="Liberation sans"/>
    </font>
    <font>
      <sz val="8"/>
      <color rgb="FF000000"/>
      <name val="Arial"/>
      <family val="2"/>
      <charset val="204"/>
    </font>
    <font>
      <sz val="11"/>
      <name val="Liberation sans"/>
    </font>
    <font>
      <b/>
      <sz val="8"/>
      <color rgb="FF000000"/>
      <name val="Arial"/>
      <family val="2"/>
      <charset val="204"/>
    </font>
    <font>
      <b/>
      <sz val="8"/>
      <color rgb="FF000000"/>
      <name val="Liberation sans"/>
    </font>
    <font>
      <sz val="8"/>
      <color rgb="FF000000"/>
      <name val="Roboto"/>
    </font>
  </fonts>
  <fills count="8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99FFCC"/>
        <bgColor rgb="FF99FFCC"/>
      </patternFill>
    </fill>
    <fill>
      <patternFill patternType="solid">
        <fgColor rgb="FFFFCCFF"/>
        <bgColor rgb="FFFFCCFF"/>
      </patternFill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2" fontId="0" fillId="0" borderId="0" xfId="0" applyNumberFormat="1" applyFont="1"/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horizontal="center" textRotation="255" wrapText="1"/>
    </xf>
    <xf numFmtId="0" fontId="6" fillId="0" borderId="1" xfId="0" applyFont="1" applyBorder="1" applyAlignment="1">
      <alignment horizontal="center" textRotation="255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6" borderId="5" xfId="0" applyFont="1" applyFill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9" fontId="2" fillId="0" borderId="0" xfId="0" applyNumberFormat="1" applyFont="1" applyAlignment="1">
      <alignment wrapText="1"/>
    </xf>
    <xf numFmtId="2" fontId="2" fillId="0" borderId="0" xfId="0" applyNumberFormat="1" applyFont="1" applyAlignment="1">
      <alignment wrapText="1"/>
    </xf>
    <xf numFmtId="0" fontId="3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5" fillId="0" borderId="0" xfId="0" applyFont="1" applyAlignment="1">
      <alignment wrapText="1"/>
    </xf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7" borderId="0" xfId="0" applyFont="1" applyFill="1" applyAlignment="1">
      <alignment wrapText="1"/>
    </xf>
    <xf numFmtId="0" fontId="3" fillId="7" borderId="12" xfId="0" applyFont="1" applyFill="1" applyBorder="1" applyAlignment="1">
      <alignment wrapText="1"/>
    </xf>
    <xf numFmtId="0" fontId="7" fillId="0" borderId="13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3" fillId="0" borderId="0" xfId="0" applyFont="1" applyFill="1" applyAlignment="1">
      <alignment wrapText="1"/>
    </xf>
    <xf numFmtId="0" fontId="3" fillId="0" borderId="13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3" fillId="0" borderId="11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3" fillId="0" borderId="8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9" fontId="2" fillId="0" borderId="0" xfId="0" applyNumberFormat="1" applyFont="1" applyFill="1" applyAlignment="1">
      <alignment wrapText="1"/>
    </xf>
    <xf numFmtId="0" fontId="0" fillId="0" borderId="0" xfId="0" applyFont="1" applyFill="1" applyAlignment="1"/>
    <xf numFmtId="2" fontId="0" fillId="0" borderId="0" xfId="0" applyNumberFormat="1" applyFont="1" applyAlignment="1"/>
    <xf numFmtId="0" fontId="2" fillId="0" borderId="0" xfId="0" applyFont="1" applyAlignment="1">
      <alignment horizontal="center" wrapText="1"/>
    </xf>
    <xf numFmtId="0" fontId="0" fillId="0" borderId="0" xfId="0" applyFont="1" applyAlignment="1"/>
    <xf numFmtId="2" fontId="2" fillId="0" borderId="0" xfId="0" applyNumberFormat="1" applyFont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3" fillId="3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</cellXfs>
  <cellStyles count="1">
    <cellStyle name="Обычный" xfId="0" builtinId="0"/>
  </cellStyles>
  <dxfs count="22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школьников на этапе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('общая 2019'!$C$1:$T$1,'общая 2019'!$V$1:$AM$1,'общая 2019'!$AO$1:$BF$1,'общая 2019'!$BH$1:$BY$1)</c:f>
              <c:strCache>
                <c:ptCount val="70"/>
                <c:pt idx="0">
                  <c:v>Оценки на коленке</c:v>
                </c:pt>
                <c:pt idx="3">
                  <c:v>Макуха на криптухе</c:v>
                </c:pt>
                <c:pt idx="6">
                  <c:v>Полный рандом</c:v>
                </c:pt>
                <c:pt idx="9">
                  <c:v>Треугольник в квадрате</c:v>
                </c:pt>
                <c:pt idx="12">
                  <c:v>IT- оазис</c:v>
                </c:pt>
                <c:pt idx="15">
                  <c:v>Гори-гори, моя звезда</c:v>
                </c:pt>
                <c:pt idx="18">
                  <c:v>Наглядная медицина</c:v>
                </c:pt>
                <c:pt idx="21">
                  <c:v>Ненаглядная медицина</c:v>
                </c:pt>
                <c:pt idx="24">
                  <c:v>Возбужденное состояние</c:v>
                </c:pt>
                <c:pt idx="27">
                  <c:v>Химический напалм</c:v>
                </c:pt>
                <c:pt idx="30">
                  <c:v>Жучки-паучки</c:v>
                </c:pt>
                <c:pt idx="33">
                  <c:v>Травушка-муравушка</c:v>
                </c:pt>
                <c:pt idx="36">
                  <c:v>Вавилонская башня</c:v>
                </c:pt>
                <c:pt idx="39">
                  <c:v>Подслушано. Россия.</c:v>
                </c:pt>
                <c:pt idx="42">
                  <c:v>А голову ты не забыл?</c:v>
                </c:pt>
                <c:pt idx="45">
                  <c:v>Читал? А если спрошу?</c:v>
                </c:pt>
                <c:pt idx="48">
                  <c:v>Карательный литвед</c:v>
                </c:pt>
                <c:pt idx="51">
                  <c:v>Вырощенный дома</c:v>
                </c:pt>
                <c:pt idx="54">
                  <c:v>Социология и котики</c:v>
                </c:pt>
                <c:pt idx="57">
                  <c:v>Ласкательная экономика</c:v>
                </c:pt>
                <c:pt idx="60">
                  <c:v>Где Эстония?</c:v>
                </c:pt>
                <c:pt idx="63">
                  <c:v>А где тогда Север?</c:v>
                </c:pt>
                <c:pt idx="66">
                  <c:v>ПравоЛево</c:v>
                </c:pt>
                <c:pt idx="69">
                  <c:v>АрхВаренье</c:v>
                </c:pt>
              </c:strCache>
            </c:strRef>
          </c:cat>
          <c:val>
            <c:numRef>
              <c:f>('общая 2019'!$C$202:$T$202,'общая 2019'!$V$202:$AM$202,'общая 2019'!$AO$202:$BF$202,'общая 2019'!$BH$202:$BY$202)</c:f>
              <c:numCache>
                <c:formatCode>General</c:formatCode>
                <c:ptCount val="72"/>
                <c:pt idx="0">
                  <c:v>175</c:v>
                </c:pt>
                <c:pt idx="3">
                  <c:v>188</c:v>
                </c:pt>
                <c:pt idx="6">
                  <c:v>194</c:v>
                </c:pt>
                <c:pt idx="9">
                  <c:v>185</c:v>
                </c:pt>
                <c:pt idx="12">
                  <c:v>182</c:v>
                </c:pt>
                <c:pt idx="15">
                  <c:v>182</c:v>
                </c:pt>
                <c:pt idx="18">
                  <c:v>179</c:v>
                </c:pt>
                <c:pt idx="21">
                  <c:v>180</c:v>
                </c:pt>
                <c:pt idx="24">
                  <c:v>167</c:v>
                </c:pt>
                <c:pt idx="27">
                  <c:v>165</c:v>
                </c:pt>
                <c:pt idx="30">
                  <c:v>178</c:v>
                </c:pt>
                <c:pt idx="33">
                  <c:v>172</c:v>
                </c:pt>
                <c:pt idx="36">
                  <c:v>175</c:v>
                </c:pt>
                <c:pt idx="39">
                  <c:v>184</c:v>
                </c:pt>
                <c:pt idx="42">
                  <c:v>191</c:v>
                </c:pt>
                <c:pt idx="45">
                  <c:v>181</c:v>
                </c:pt>
                <c:pt idx="48">
                  <c:v>182</c:v>
                </c:pt>
                <c:pt idx="51">
                  <c:v>173</c:v>
                </c:pt>
                <c:pt idx="54">
                  <c:v>186</c:v>
                </c:pt>
                <c:pt idx="57">
                  <c:v>175</c:v>
                </c:pt>
                <c:pt idx="60">
                  <c:v>173</c:v>
                </c:pt>
                <c:pt idx="63">
                  <c:v>185</c:v>
                </c:pt>
                <c:pt idx="66">
                  <c:v>164</c:v>
                </c:pt>
                <c:pt idx="69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B-4AF4-A5A1-9BAA7FD8B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046816"/>
        <c:axId val="334049440"/>
      </c:barChart>
      <c:catAx>
        <c:axId val="33404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049440"/>
        <c:crosses val="autoZero"/>
        <c:auto val="1"/>
        <c:lblAlgn val="ctr"/>
        <c:lblOffset val="100"/>
        <c:noMultiLvlLbl val="0"/>
      </c:catAx>
      <c:valAx>
        <c:axId val="3340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04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25400</xdr:colOff>
      <xdr:row>207</xdr:row>
      <xdr:rowOff>22225</xdr:rowOff>
    </xdr:from>
    <xdr:to>
      <xdr:col>69</xdr:col>
      <xdr:colOff>177800</xdr:colOff>
      <xdr:row>229</xdr:row>
      <xdr:rowOff>111125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F778C55-4AF1-4A30-96EA-E1951FC81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998"/>
  <sheetViews>
    <sheetView topLeftCell="A180" workbookViewId="0">
      <pane xSplit="1" topLeftCell="B1" activePane="topRight" state="frozen"/>
      <selection pane="topRight" activeCell="A2" sqref="A2:A201"/>
    </sheetView>
  </sheetViews>
  <sheetFormatPr defaultColWidth="12.6640625" defaultRowHeight="15" customHeight="1"/>
  <cols>
    <col min="1" max="1" width="12.5" customWidth="1"/>
    <col min="2" max="2" width="6.5" customWidth="1"/>
    <col min="3" max="83" width="2.75" customWidth="1"/>
    <col min="84" max="84" width="6.75" customWidth="1"/>
    <col min="85" max="85" width="6.5" customWidth="1"/>
    <col min="86" max="87" width="2.75" customWidth="1"/>
    <col min="88" max="88" width="3.9140625" customWidth="1"/>
    <col min="89" max="89" width="2.75" customWidth="1"/>
    <col min="90" max="90" width="5.1640625" customWidth="1"/>
    <col min="91" max="92" width="2.75" customWidth="1"/>
    <col min="93" max="93" width="3.6640625" customWidth="1"/>
    <col min="94" max="98" width="2.75" customWidth="1"/>
  </cols>
  <sheetData>
    <row r="1" spans="1:98" ht="36.75" customHeight="1">
      <c r="A1" s="3" t="s">
        <v>4</v>
      </c>
      <c r="B1" s="3" t="s">
        <v>6</v>
      </c>
      <c r="C1" s="47" t="s">
        <v>7</v>
      </c>
      <c r="D1" s="48"/>
      <c r="E1" s="49"/>
      <c r="F1" s="47" t="s">
        <v>11</v>
      </c>
      <c r="G1" s="48"/>
      <c r="H1" s="49"/>
      <c r="I1" s="47" t="s">
        <v>18</v>
      </c>
      <c r="J1" s="48"/>
      <c r="K1" s="49"/>
      <c r="L1" s="47" t="s">
        <v>19</v>
      </c>
      <c r="M1" s="48"/>
      <c r="N1" s="49"/>
      <c r="O1" s="47" t="s">
        <v>20</v>
      </c>
      <c r="P1" s="48"/>
      <c r="Q1" s="49"/>
      <c r="R1" s="47" t="s">
        <v>21</v>
      </c>
      <c r="S1" s="48"/>
      <c r="T1" s="49"/>
      <c r="U1" s="4" t="s">
        <v>23</v>
      </c>
      <c r="V1" s="50" t="s">
        <v>26</v>
      </c>
      <c r="W1" s="48"/>
      <c r="X1" s="49"/>
      <c r="Y1" s="50" t="s">
        <v>29</v>
      </c>
      <c r="Z1" s="48"/>
      <c r="AA1" s="49"/>
      <c r="AB1" s="50" t="s">
        <v>30</v>
      </c>
      <c r="AC1" s="48"/>
      <c r="AD1" s="49"/>
      <c r="AE1" s="50" t="s">
        <v>32</v>
      </c>
      <c r="AF1" s="48"/>
      <c r="AG1" s="49"/>
      <c r="AH1" s="50" t="s">
        <v>33</v>
      </c>
      <c r="AI1" s="48"/>
      <c r="AJ1" s="49"/>
      <c r="AK1" s="50" t="s">
        <v>34</v>
      </c>
      <c r="AL1" s="48"/>
      <c r="AM1" s="49"/>
      <c r="AN1" s="4" t="s">
        <v>35</v>
      </c>
      <c r="AO1" s="52" t="s">
        <v>37</v>
      </c>
      <c r="AP1" s="48"/>
      <c r="AQ1" s="49"/>
      <c r="AR1" s="52" t="s">
        <v>39</v>
      </c>
      <c r="AS1" s="48"/>
      <c r="AT1" s="49"/>
      <c r="AU1" s="52" t="s">
        <v>41</v>
      </c>
      <c r="AV1" s="48"/>
      <c r="AW1" s="49"/>
      <c r="AX1" s="52" t="s">
        <v>42</v>
      </c>
      <c r="AY1" s="48"/>
      <c r="AZ1" s="49"/>
      <c r="BA1" s="52" t="s">
        <v>44</v>
      </c>
      <c r="BB1" s="48"/>
      <c r="BC1" s="49"/>
      <c r="BD1" s="52" t="s">
        <v>45</v>
      </c>
      <c r="BE1" s="48"/>
      <c r="BF1" s="49"/>
      <c r="BG1" s="4" t="s">
        <v>47</v>
      </c>
      <c r="BH1" s="51" t="s">
        <v>48</v>
      </c>
      <c r="BI1" s="48"/>
      <c r="BJ1" s="49"/>
      <c r="BK1" s="53" t="s">
        <v>50</v>
      </c>
      <c r="BL1" s="48"/>
      <c r="BM1" s="49"/>
      <c r="BN1" s="53" t="s">
        <v>52</v>
      </c>
      <c r="BO1" s="48"/>
      <c r="BP1" s="49"/>
      <c r="BQ1" s="53" t="s">
        <v>53</v>
      </c>
      <c r="BR1" s="48"/>
      <c r="BS1" s="49"/>
      <c r="BT1" s="53" t="s">
        <v>54</v>
      </c>
      <c r="BU1" s="48"/>
      <c r="BV1" s="49"/>
      <c r="BW1" s="53" t="s">
        <v>55</v>
      </c>
      <c r="BX1" s="48"/>
      <c r="BY1" s="49"/>
      <c r="BZ1" s="5" t="s">
        <v>56</v>
      </c>
      <c r="CA1" s="54" t="s">
        <v>57</v>
      </c>
      <c r="CB1" s="48"/>
      <c r="CC1" s="49"/>
      <c r="CD1" s="6"/>
      <c r="CE1" s="6"/>
      <c r="CF1" s="3" t="s">
        <v>58</v>
      </c>
      <c r="CG1" s="3" t="s">
        <v>59</v>
      </c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</row>
    <row r="2" spans="1:98" ht="12" customHeight="1">
      <c r="A2" s="8" t="s">
        <v>117</v>
      </c>
      <c r="B2" s="7" t="s">
        <v>3</v>
      </c>
      <c r="C2" s="9">
        <v>0</v>
      </c>
      <c r="D2" s="10">
        <v>2</v>
      </c>
      <c r="E2" s="11">
        <v>0</v>
      </c>
      <c r="F2" s="12">
        <v>1</v>
      </c>
      <c r="G2" s="10">
        <v>0</v>
      </c>
      <c r="H2" s="11">
        <v>0</v>
      </c>
      <c r="I2" s="12" t="s">
        <v>60</v>
      </c>
      <c r="J2" s="10" t="s">
        <v>60</v>
      </c>
      <c r="K2" s="11" t="s">
        <v>60</v>
      </c>
      <c r="L2" s="12">
        <v>0</v>
      </c>
      <c r="M2" s="10">
        <v>0</v>
      </c>
      <c r="N2" s="11">
        <v>0</v>
      </c>
      <c r="O2" s="12" t="s">
        <v>60</v>
      </c>
      <c r="P2" s="10" t="s">
        <v>60</v>
      </c>
      <c r="Q2" s="11" t="s">
        <v>60</v>
      </c>
      <c r="R2" s="13">
        <v>1</v>
      </c>
      <c r="S2" s="13">
        <v>0</v>
      </c>
      <c r="T2" s="11">
        <v>0</v>
      </c>
      <c r="U2" s="14">
        <f t="shared" ref="U2:U201" si="0">SUM(C2:T2)+IF(CD2="т",CA2+CB2+CC2,0)</f>
        <v>4</v>
      </c>
      <c r="V2" s="13">
        <v>0</v>
      </c>
      <c r="W2" s="13">
        <v>0</v>
      </c>
      <c r="X2" s="13">
        <v>0</v>
      </c>
      <c r="Y2" s="15" t="s">
        <v>60</v>
      </c>
      <c r="Z2" s="13" t="s">
        <v>60</v>
      </c>
      <c r="AA2" s="16" t="s">
        <v>60</v>
      </c>
      <c r="AB2" s="15">
        <v>0</v>
      </c>
      <c r="AC2" s="13">
        <v>0</v>
      </c>
      <c r="AD2" s="16">
        <v>0</v>
      </c>
      <c r="AE2" s="13">
        <v>1</v>
      </c>
      <c r="AF2" s="13">
        <v>0</v>
      </c>
      <c r="AG2" s="16">
        <v>0</v>
      </c>
      <c r="AH2" s="15">
        <v>1</v>
      </c>
      <c r="AI2" s="13">
        <v>0</v>
      </c>
      <c r="AJ2" s="16">
        <v>0</v>
      </c>
      <c r="AK2" s="13">
        <v>0</v>
      </c>
      <c r="AL2" s="13">
        <v>0</v>
      </c>
      <c r="AM2" s="11">
        <v>0</v>
      </c>
      <c r="AN2" s="14">
        <f t="shared" ref="AN2:AN201" si="1">SUM(V2:AM2)+IF(CD2="е",CA2+CB2+CC2,0)</f>
        <v>2</v>
      </c>
      <c r="AO2" s="13">
        <v>0</v>
      </c>
      <c r="AP2" s="13">
        <v>0</v>
      </c>
      <c r="AQ2" s="16">
        <v>3</v>
      </c>
      <c r="AR2" s="15">
        <v>1</v>
      </c>
      <c r="AS2" s="13">
        <v>0</v>
      </c>
      <c r="AT2" s="16">
        <v>0</v>
      </c>
      <c r="AU2" s="15">
        <v>1</v>
      </c>
      <c r="AV2" s="13">
        <v>2</v>
      </c>
      <c r="AW2" s="16">
        <v>3</v>
      </c>
      <c r="AX2" s="15">
        <v>1</v>
      </c>
      <c r="AY2" s="13">
        <v>1</v>
      </c>
      <c r="AZ2" s="16">
        <v>0</v>
      </c>
      <c r="BA2" s="15">
        <v>1</v>
      </c>
      <c r="BB2" s="13">
        <v>2</v>
      </c>
      <c r="BC2" s="16">
        <v>0</v>
      </c>
      <c r="BD2" s="13">
        <v>1</v>
      </c>
      <c r="BE2" s="13">
        <v>0</v>
      </c>
      <c r="BF2" s="11">
        <v>2</v>
      </c>
      <c r="BG2" s="14">
        <f t="shared" ref="BG2:BG201" si="2">SUM(AO2:BF2)+IF(CD2="ф",CA2+CB2+CC2,0)</f>
        <v>18</v>
      </c>
      <c r="BH2" s="13">
        <v>1</v>
      </c>
      <c r="BI2" s="13">
        <v>0</v>
      </c>
      <c r="BJ2" s="16">
        <v>3</v>
      </c>
      <c r="BK2" s="15">
        <v>0</v>
      </c>
      <c r="BL2" s="13">
        <v>0</v>
      </c>
      <c r="BM2" s="16">
        <v>0</v>
      </c>
      <c r="BN2" s="15">
        <v>1</v>
      </c>
      <c r="BO2" s="13">
        <v>0</v>
      </c>
      <c r="BP2" s="16">
        <v>3</v>
      </c>
      <c r="BQ2" s="15">
        <v>1</v>
      </c>
      <c r="BR2" s="13">
        <v>0</v>
      </c>
      <c r="BS2" s="16">
        <v>0</v>
      </c>
      <c r="BT2" s="15">
        <v>0</v>
      </c>
      <c r="BU2" s="13">
        <v>1</v>
      </c>
      <c r="BV2" s="16">
        <v>0</v>
      </c>
      <c r="BW2" s="13">
        <v>1</v>
      </c>
      <c r="BX2" s="13">
        <v>1</v>
      </c>
      <c r="BY2" s="11">
        <v>1</v>
      </c>
      <c r="BZ2" s="14">
        <f t="shared" ref="BZ2:BZ201" si="3">SUM(BH2:BY2)+IF(CD2="о",CA2+CB2+CC2,0)</f>
        <v>13</v>
      </c>
      <c r="CA2" s="13" t="s">
        <v>60</v>
      </c>
      <c r="CB2" s="13" t="s">
        <v>60</v>
      </c>
      <c r="CC2" s="13" t="s">
        <v>60</v>
      </c>
      <c r="CD2" s="7"/>
      <c r="CE2" s="7">
        <f>SUM(CA2:CC2)</f>
        <v>0</v>
      </c>
      <c r="CF2" s="7">
        <f t="shared" ref="CF2:CF201" si="4">SUM(C2:T2,V2:AM2,AO2:BF2,BH2:BY2,CA2:CC2)</f>
        <v>37</v>
      </c>
      <c r="CG2" s="17">
        <f t="shared" ref="CG2:CG201" si="5">CF2/174</f>
        <v>0.21264367816091953</v>
      </c>
      <c r="CH2" s="7"/>
      <c r="CI2" s="7"/>
      <c r="CJ2" s="7"/>
      <c r="CK2" s="7"/>
      <c r="CL2" s="18"/>
      <c r="CM2" s="7"/>
      <c r="CN2" s="7"/>
      <c r="CO2" s="7"/>
      <c r="CP2" s="7"/>
      <c r="CQ2" s="7"/>
      <c r="CR2" s="7"/>
      <c r="CS2" s="7"/>
      <c r="CT2" s="7"/>
    </row>
    <row r="3" spans="1:98" ht="12" customHeight="1">
      <c r="A3" s="8" t="s">
        <v>117</v>
      </c>
      <c r="B3" s="7" t="s">
        <v>3</v>
      </c>
      <c r="C3" s="19">
        <v>1</v>
      </c>
      <c r="D3" s="13">
        <v>1</v>
      </c>
      <c r="E3" s="16">
        <v>3</v>
      </c>
      <c r="F3" s="15">
        <v>1</v>
      </c>
      <c r="G3" s="13">
        <v>2</v>
      </c>
      <c r="H3" s="16">
        <v>0</v>
      </c>
      <c r="I3" s="15">
        <v>1</v>
      </c>
      <c r="J3" s="13">
        <v>1</v>
      </c>
      <c r="K3" s="16">
        <v>1</v>
      </c>
      <c r="L3" s="15">
        <v>1</v>
      </c>
      <c r="M3" s="13">
        <v>2</v>
      </c>
      <c r="N3" s="16">
        <v>0</v>
      </c>
      <c r="O3" s="15">
        <v>0</v>
      </c>
      <c r="P3" s="13">
        <v>2</v>
      </c>
      <c r="Q3" s="16">
        <v>2</v>
      </c>
      <c r="R3" s="13">
        <v>1</v>
      </c>
      <c r="S3" s="13">
        <v>0</v>
      </c>
      <c r="T3" s="16">
        <v>0</v>
      </c>
      <c r="U3" s="14">
        <f t="shared" si="0"/>
        <v>23</v>
      </c>
      <c r="V3" s="13">
        <v>0</v>
      </c>
      <c r="W3" s="13">
        <v>1</v>
      </c>
      <c r="X3" s="13">
        <v>1</v>
      </c>
      <c r="Y3" s="15">
        <v>0</v>
      </c>
      <c r="Z3" s="13">
        <v>0</v>
      </c>
      <c r="AA3" s="16">
        <v>1</v>
      </c>
      <c r="AB3" s="15">
        <v>1</v>
      </c>
      <c r="AC3" s="13">
        <v>0</v>
      </c>
      <c r="AD3" s="16">
        <v>0</v>
      </c>
      <c r="AE3" s="13">
        <v>1</v>
      </c>
      <c r="AF3" s="13">
        <v>2</v>
      </c>
      <c r="AG3" s="16">
        <v>0</v>
      </c>
      <c r="AH3" s="15">
        <v>1</v>
      </c>
      <c r="AI3" s="13">
        <v>1</v>
      </c>
      <c r="AJ3" s="16">
        <v>1</v>
      </c>
      <c r="AK3" s="13">
        <v>1</v>
      </c>
      <c r="AL3" s="13">
        <v>0</v>
      </c>
      <c r="AM3" s="16">
        <v>0</v>
      </c>
      <c r="AN3" s="20">
        <f t="shared" si="1"/>
        <v>11</v>
      </c>
      <c r="AO3" s="13">
        <v>1</v>
      </c>
      <c r="AP3" s="13">
        <v>0</v>
      </c>
      <c r="AQ3" s="16">
        <v>3</v>
      </c>
      <c r="AR3" s="15">
        <v>0</v>
      </c>
      <c r="AS3" s="13">
        <v>0</v>
      </c>
      <c r="AT3" s="16">
        <v>3</v>
      </c>
      <c r="AU3" s="15">
        <v>0</v>
      </c>
      <c r="AV3" s="13">
        <v>2</v>
      </c>
      <c r="AW3" s="16">
        <v>3</v>
      </c>
      <c r="AX3" s="15">
        <v>1</v>
      </c>
      <c r="AY3" s="13">
        <v>0</v>
      </c>
      <c r="AZ3" s="16">
        <v>0</v>
      </c>
      <c r="BA3" s="15">
        <v>0</v>
      </c>
      <c r="BB3" s="13">
        <v>2</v>
      </c>
      <c r="BC3" s="16">
        <v>0</v>
      </c>
      <c r="BD3" s="13">
        <v>0</v>
      </c>
      <c r="BE3" s="13">
        <v>1</v>
      </c>
      <c r="BF3" s="11">
        <v>0</v>
      </c>
      <c r="BG3" s="14">
        <f t="shared" si="2"/>
        <v>16</v>
      </c>
      <c r="BH3" s="13">
        <v>1</v>
      </c>
      <c r="BI3" s="13">
        <v>0</v>
      </c>
      <c r="BJ3" s="16">
        <v>3</v>
      </c>
      <c r="BK3" s="15">
        <v>1</v>
      </c>
      <c r="BL3" s="13">
        <v>0</v>
      </c>
      <c r="BM3" s="16">
        <v>0</v>
      </c>
      <c r="BN3" s="15">
        <v>1</v>
      </c>
      <c r="BO3" s="13">
        <v>2</v>
      </c>
      <c r="BP3" s="16">
        <v>0</v>
      </c>
      <c r="BQ3" s="15">
        <v>0</v>
      </c>
      <c r="BR3" s="13">
        <v>1</v>
      </c>
      <c r="BS3" s="16">
        <v>0</v>
      </c>
      <c r="BT3" s="15">
        <v>0</v>
      </c>
      <c r="BU3" s="13">
        <v>0</v>
      </c>
      <c r="BV3" s="16">
        <v>3</v>
      </c>
      <c r="BW3" s="13">
        <v>1</v>
      </c>
      <c r="BX3" s="13">
        <v>2</v>
      </c>
      <c r="BY3" s="16">
        <v>3</v>
      </c>
      <c r="BZ3" s="14">
        <f t="shared" si="3"/>
        <v>18</v>
      </c>
      <c r="CA3" s="13">
        <v>1</v>
      </c>
      <c r="CB3" s="13">
        <v>2</v>
      </c>
      <c r="CC3" s="13">
        <v>1</v>
      </c>
      <c r="CD3" s="13" t="s">
        <v>61</v>
      </c>
      <c r="CE3" s="28">
        <f t="shared" ref="CE3:CE66" si="6">SUM(CA3:CC3)</f>
        <v>4</v>
      </c>
      <c r="CF3" s="7">
        <f t="shared" si="4"/>
        <v>68</v>
      </c>
      <c r="CG3" s="17">
        <f t="shared" si="5"/>
        <v>0.39080459770114945</v>
      </c>
      <c r="CH3" s="7"/>
      <c r="CI3" s="7"/>
      <c r="CJ3" s="7"/>
      <c r="CK3" s="7"/>
      <c r="CL3" s="18"/>
      <c r="CM3" s="7"/>
      <c r="CN3" s="7"/>
      <c r="CO3" s="7"/>
      <c r="CP3" s="7"/>
      <c r="CQ3" s="7"/>
      <c r="CR3" s="7"/>
      <c r="CS3" s="7"/>
      <c r="CT3" s="7"/>
    </row>
    <row r="4" spans="1:98" ht="12" customHeight="1">
      <c r="A4" s="8" t="s">
        <v>117</v>
      </c>
      <c r="B4" s="7" t="s">
        <v>3</v>
      </c>
      <c r="C4" s="19">
        <v>1</v>
      </c>
      <c r="D4" s="13">
        <v>1</v>
      </c>
      <c r="E4" s="16">
        <v>0</v>
      </c>
      <c r="F4" s="15">
        <v>1</v>
      </c>
      <c r="G4" s="13">
        <v>2</v>
      </c>
      <c r="H4" s="16">
        <v>0</v>
      </c>
      <c r="I4" s="15">
        <v>1</v>
      </c>
      <c r="J4" s="21">
        <v>2</v>
      </c>
      <c r="K4" s="16">
        <v>0</v>
      </c>
      <c r="L4" s="15">
        <v>1</v>
      </c>
      <c r="M4" s="13">
        <v>0</v>
      </c>
      <c r="N4" s="16">
        <v>0</v>
      </c>
      <c r="O4" s="15">
        <v>1</v>
      </c>
      <c r="P4" s="13">
        <v>0</v>
      </c>
      <c r="Q4" s="16">
        <v>0</v>
      </c>
      <c r="R4" s="13">
        <v>0</v>
      </c>
      <c r="S4" s="13">
        <v>0</v>
      </c>
      <c r="T4" s="16">
        <v>3</v>
      </c>
      <c r="U4" s="14">
        <f t="shared" si="0"/>
        <v>13</v>
      </c>
      <c r="V4" s="13" t="s">
        <v>60</v>
      </c>
      <c r="W4" s="13" t="s">
        <v>60</v>
      </c>
      <c r="X4" s="13" t="s">
        <v>60</v>
      </c>
      <c r="Y4" s="15" t="s">
        <v>60</v>
      </c>
      <c r="Z4" s="13" t="s">
        <v>60</v>
      </c>
      <c r="AA4" s="16" t="s">
        <v>60</v>
      </c>
      <c r="AB4" s="15">
        <v>1</v>
      </c>
      <c r="AC4" s="13">
        <v>2</v>
      </c>
      <c r="AD4" s="16">
        <v>2</v>
      </c>
      <c r="AE4" s="13">
        <v>1</v>
      </c>
      <c r="AF4" s="13">
        <v>1</v>
      </c>
      <c r="AG4" s="16">
        <v>0</v>
      </c>
      <c r="AH4" s="15">
        <v>0</v>
      </c>
      <c r="AI4" s="13">
        <v>0</v>
      </c>
      <c r="AJ4" s="16">
        <v>0</v>
      </c>
      <c r="AK4" s="13">
        <v>0</v>
      </c>
      <c r="AL4" s="13">
        <v>2</v>
      </c>
      <c r="AM4" s="16">
        <v>0</v>
      </c>
      <c r="AN4" s="14">
        <f t="shared" si="1"/>
        <v>9</v>
      </c>
      <c r="AO4" s="13" t="s">
        <v>60</v>
      </c>
      <c r="AP4" s="13" t="s">
        <v>60</v>
      </c>
      <c r="AQ4" s="16" t="s">
        <v>60</v>
      </c>
      <c r="AR4" s="15">
        <v>1</v>
      </c>
      <c r="AS4" s="13">
        <v>2</v>
      </c>
      <c r="AT4" s="16">
        <v>0</v>
      </c>
      <c r="AU4" s="15">
        <v>1</v>
      </c>
      <c r="AV4" s="13">
        <v>2</v>
      </c>
      <c r="AW4" s="16">
        <v>0</v>
      </c>
      <c r="AX4" s="15">
        <v>1</v>
      </c>
      <c r="AY4" s="13">
        <v>2</v>
      </c>
      <c r="AZ4" s="16">
        <v>3</v>
      </c>
      <c r="BA4" s="15">
        <v>0</v>
      </c>
      <c r="BB4" s="13">
        <v>0</v>
      </c>
      <c r="BC4" s="16">
        <v>0</v>
      </c>
      <c r="BD4" s="13">
        <v>0</v>
      </c>
      <c r="BE4" s="13">
        <v>0</v>
      </c>
      <c r="BF4" s="11">
        <v>0</v>
      </c>
      <c r="BG4" s="14">
        <f t="shared" si="2"/>
        <v>12</v>
      </c>
      <c r="BH4" s="13">
        <v>0</v>
      </c>
      <c r="BI4" s="13">
        <v>2</v>
      </c>
      <c r="BJ4" s="16">
        <v>1</v>
      </c>
      <c r="BK4" s="15" t="s">
        <v>60</v>
      </c>
      <c r="BL4" s="13" t="s">
        <v>60</v>
      </c>
      <c r="BM4" s="16" t="s">
        <v>60</v>
      </c>
      <c r="BN4" s="15" t="s">
        <v>60</v>
      </c>
      <c r="BO4" s="13" t="s">
        <v>60</v>
      </c>
      <c r="BP4" s="16" t="s">
        <v>60</v>
      </c>
      <c r="BQ4" s="15">
        <v>1</v>
      </c>
      <c r="BR4" s="13">
        <v>0</v>
      </c>
      <c r="BS4" s="16">
        <v>0</v>
      </c>
      <c r="BT4" s="15">
        <v>1</v>
      </c>
      <c r="BU4" s="13">
        <v>2</v>
      </c>
      <c r="BV4" s="16">
        <v>2</v>
      </c>
      <c r="BW4" s="13">
        <v>0</v>
      </c>
      <c r="BX4" s="13">
        <v>1</v>
      </c>
      <c r="BY4" s="16">
        <v>0</v>
      </c>
      <c r="BZ4" s="14">
        <f t="shared" si="3"/>
        <v>10</v>
      </c>
      <c r="CA4" s="13" t="s">
        <v>60</v>
      </c>
      <c r="CB4" s="13" t="s">
        <v>60</v>
      </c>
      <c r="CC4" s="13" t="s">
        <v>60</v>
      </c>
      <c r="CD4" s="7"/>
      <c r="CE4" s="28">
        <f t="shared" si="6"/>
        <v>0</v>
      </c>
      <c r="CF4" s="7">
        <f t="shared" si="4"/>
        <v>44</v>
      </c>
      <c r="CG4" s="17">
        <f t="shared" si="5"/>
        <v>0.25287356321839083</v>
      </c>
      <c r="CH4" s="7"/>
      <c r="CI4" s="7"/>
      <c r="CJ4" s="7"/>
      <c r="CK4" s="7"/>
      <c r="CL4" s="18"/>
      <c r="CM4" s="7"/>
      <c r="CN4" s="7"/>
      <c r="CO4" s="18"/>
      <c r="CP4" s="7"/>
      <c r="CQ4" s="7"/>
      <c r="CR4" s="7"/>
      <c r="CS4" s="7"/>
      <c r="CT4" s="7"/>
    </row>
    <row r="5" spans="1:98" ht="12" customHeight="1">
      <c r="A5" s="8" t="s">
        <v>117</v>
      </c>
      <c r="B5" s="7" t="s">
        <v>3</v>
      </c>
      <c r="C5" s="19" t="s">
        <v>60</v>
      </c>
      <c r="D5" s="13" t="s">
        <v>60</v>
      </c>
      <c r="E5" s="16" t="s">
        <v>60</v>
      </c>
      <c r="F5" s="15">
        <v>1</v>
      </c>
      <c r="G5" s="13">
        <v>0</v>
      </c>
      <c r="H5" s="16">
        <v>0</v>
      </c>
      <c r="I5" s="15">
        <v>0</v>
      </c>
      <c r="J5" s="13">
        <v>2</v>
      </c>
      <c r="K5" s="16">
        <v>0</v>
      </c>
      <c r="L5" s="22">
        <v>1</v>
      </c>
      <c r="M5" s="13">
        <v>0</v>
      </c>
      <c r="N5" s="16">
        <v>0</v>
      </c>
      <c r="O5" s="15">
        <v>1</v>
      </c>
      <c r="P5" s="13">
        <v>2</v>
      </c>
      <c r="Q5" s="16">
        <v>0</v>
      </c>
      <c r="R5" s="13">
        <v>1</v>
      </c>
      <c r="S5" s="13">
        <v>0</v>
      </c>
      <c r="T5" s="16">
        <v>0</v>
      </c>
      <c r="U5" s="14">
        <f t="shared" si="0"/>
        <v>8</v>
      </c>
      <c r="V5" s="13">
        <v>0</v>
      </c>
      <c r="W5" s="13">
        <v>1</v>
      </c>
      <c r="X5" s="13">
        <v>1</v>
      </c>
      <c r="Y5" s="15">
        <v>1</v>
      </c>
      <c r="Z5" s="13">
        <v>0</v>
      </c>
      <c r="AA5" s="16">
        <v>2</v>
      </c>
      <c r="AB5" s="15">
        <v>1</v>
      </c>
      <c r="AC5" s="13">
        <v>2</v>
      </c>
      <c r="AD5" s="16">
        <v>2</v>
      </c>
      <c r="AE5" s="13">
        <v>1</v>
      </c>
      <c r="AF5" s="13">
        <v>2</v>
      </c>
      <c r="AG5" s="16">
        <v>2</v>
      </c>
      <c r="AH5" s="15">
        <v>1</v>
      </c>
      <c r="AI5" s="13">
        <v>1</v>
      </c>
      <c r="AJ5" s="16">
        <v>3</v>
      </c>
      <c r="AK5" s="13">
        <v>0</v>
      </c>
      <c r="AL5" s="13">
        <v>2</v>
      </c>
      <c r="AM5" s="16">
        <v>2</v>
      </c>
      <c r="AN5" s="14">
        <f t="shared" si="1"/>
        <v>26</v>
      </c>
      <c r="AO5" s="13">
        <v>0</v>
      </c>
      <c r="AP5" s="13">
        <v>0</v>
      </c>
      <c r="AQ5" s="16">
        <v>3</v>
      </c>
      <c r="AR5" s="15">
        <v>1</v>
      </c>
      <c r="AS5" s="13">
        <v>1</v>
      </c>
      <c r="AT5" s="16">
        <v>0</v>
      </c>
      <c r="AU5" s="15">
        <v>1</v>
      </c>
      <c r="AV5" s="13">
        <v>2</v>
      </c>
      <c r="AW5" s="16">
        <v>3</v>
      </c>
      <c r="AX5" s="15">
        <v>1</v>
      </c>
      <c r="AY5" s="13">
        <v>1</v>
      </c>
      <c r="AZ5" s="16">
        <v>0</v>
      </c>
      <c r="BA5" s="15" t="s">
        <v>60</v>
      </c>
      <c r="BB5" s="13" t="s">
        <v>60</v>
      </c>
      <c r="BC5" s="16" t="s">
        <v>60</v>
      </c>
      <c r="BD5" s="13" t="s">
        <v>60</v>
      </c>
      <c r="BE5" s="13" t="s">
        <v>60</v>
      </c>
      <c r="BF5" s="11" t="s">
        <v>60</v>
      </c>
      <c r="BG5" s="14">
        <f t="shared" si="2"/>
        <v>13</v>
      </c>
      <c r="BH5" s="13">
        <v>1</v>
      </c>
      <c r="BI5" s="13">
        <v>1</v>
      </c>
      <c r="BJ5" s="16">
        <v>3</v>
      </c>
      <c r="BK5" s="15">
        <v>1</v>
      </c>
      <c r="BL5" s="13">
        <v>2</v>
      </c>
      <c r="BM5" s="16">
        <v>2</v>
      </c>
      <c r="BN5" s="15">
        <v>1</v>
      </c>
      <c r="BO5" s="13">
        <v>0</v>
      </c>
      <c r="BP5" s="16">
        <v>2</v>
      </c>
      <c r="BQ5" s="15" t="s">
        <v>60</v>
      </c>
      <c r="BR5" s="13" t="s">
        <v>60</v>
      </c>
      <c r="BS5" s="16" t="s">
        <v>60</v>
      </c>
      <c r="BT5" s="15">
        <v>0</v>
      </c>
      <c r="BU5" s="13">
        <v>1</v>
      </c>
      <c r="BV5" s="16">
        <v>1</v>
      </c>
      <c r="BW5" s="13">
        <v>0</v>
      </c>
      <c r="BX5" s="13">
        <v>1</v>
      </c>
      <c r="BY5" s="16">
        <v>1</v>
      </c>
      <c r="BZ5" s="14">
        <f t="shared" si="3"/>
        <v>17</v>
      </c>
      <c r="CA5" s="13">
        <v>1</v>
      </c>
      <c r="CB5" s="13">
        <v>0</v>
      </c>
      <c r="CC5" s="13">
        <v>1</v>
      </c>
      <c r="CD5" s="13" t="s">
        <v>62</v>
      </c>
      <c r="CE5" s="28">
        <f t="shared" si="6"/>
        <v>2</v>
      </c>
      <c r="CF5" s="7">
        <f t="shared" si="4"/>
        <v>64</v>
      </c>
      <c r="CG5" s="17">
        <f t="shared" si="5"/>
        <v>0.36781609195402298</v>
      </c>
      <c r="CH5" s="7"/>
      <c r="CI5" s="7"/>
      <c r="CJ5" s="7"/>
      <c r="CK5" s="7"/>
      <c r="CL5" s="18"/>
      <c r="CM5" s="7"/>
      <c r="CN5" s="7"/>
      <c r="CO5" s="18"/>
      <c r="CP5" s="7"/>
      <c r="CQ5" s="7"/>
      <c r="CR5" s="7"/>
      <c r="CS5" s="7"/>
      <c r="CT5" s="7"/>
    </row>
    <row r="6" spans="1:98" ht="12" customHeight="1">
      <c r="A6" s="8" t="s">
        <v>117</v>
      </c>
      <c r="B6" s="7" t="s">
        <v>3</v>
      </c>
      <c r="C6" s="19">
        <v>1</v>
      </c>
      <c r="D6" s="13">
        <v>2</v>
      </c>
      <c r="E6" s="16">
        <v>2</v>
      </c>
      <c r="F6" s="15">
        <v>1</v>
      </c>
      <c r="G6" s="13">
        <v>0</v>
      </c>
      <c r="H6" s="16">
        <v>0</v>
      </c>
      <c r="I6" s="15">
        <v>0</v>
      </c>
      <c r="J6" s="13">
        <v>0</v>
      </c>
      <c r="K6" s="16">
        <v>0</v>
      </c>
      <c r="L6" s="15">
        <v>1</v>
      </c>
      <c r="M6" s="13">
        <v>0</v>
      </c>
      <c r="N6" s="16">
        <v>0</v>
      </c>
      <c r="O6" s="15">
        <v>1</v>
      </c>
      <c r="P6" s="13">
        <v>2</v>
      </c>
      <c r="Q6" s="16">
        <v>0</v>
      </c>
      <c r="R6" s="13">
        <v>1</v>
      </c>
      <c r="S6" s="13">
        <v>0</v>
      </c>
      <c r="T6" s="16">
        <v>0</v>
      </c>
      <c r="U6" s="14">
        <f t="shared" si="0"/>
        <v>11</v>
      </c>
      <c r="V6" s="13">
        <v>1</v>
      </c>
      <c r="W6" s="13">
        <v>2</v>
      </c>
      <c r="X6" s="13">
        <v>1</v>
      </c>
      <c r="Y6" s="15">
        <v>1</v>
      </c>
      <c r="Z6" s="13">
        <v>0</v>
      </c>
      <c r="AA6" s="16">
        <v>1</v>
      </c>
      <c r="AB6" s="15">
        <v>1</v>
      </c>
      <c r="AC6" s="13">
        <v>0</v>
      </c>
      <c r="AD6" s="16">
        <v>0</v>
      </c>
      <c r="AE6" s="13">
        <v>1</v>
      </c>
      <c r="AF6" s="13">
        <v>2</v>
      </c>
      <c r="AG6" s="16">
        <v>2</v>
      </c>
      <c r="AH6" s="15">
        <v>1</v>
      </c>
      <c r="AI6" s="13">
        <v>1</v>
      </c>
      <c r="AJ6" s="16">
        <v>3</v>
      </c>
      <c r="AK6" s="13">
        <v>0</v>
      </c>
      <c r="AL6" s="13">
        <v>1</v>
      </c>
      <c r="AM6" s="16">
        <v>0</v>
      </c>
      <c r="AN6" s="14">
        <f t="shared" si="1"/>
        <v>18</v>
      </c>
      <c r="AO6" s="13" t="s">
        <v>60</v>
      </c>
      <c r="AP6" s="13" t="s">
        <v>60</v>
      </c>
      <c r="AQ6" s="16" t="s">
        <v>60</v>
      </c>
      <c r="AR6" s="15">
        <v>0</v>
      </c>
      <c r="AS6" s="13">
        <v>2</v>
      </c>
      <c r="AT6" s="16">
        <v>3</v>
      </c>
      <c r="AU6" s="15">
        <v>1</v>
      </c>
      <c r="AV6" s="13">
        <v>2</v>
      </c>
      <c r="AW6" s="16">
        <v>3</v>
      </c>
      <c r="AX6" s="15">
        <v>1</v>
      </c>
      <c r="AY6" s="13">
        <v>1</v>
      </c>
      <c r="AZ6" s="16">
        <v>0</v>
      </c>
      <c r="BA6" s="15">
        <v>1</v>
      </c>
      <c r="BB6" s="13">
        <v>1</v>
      </c>
      <c r="BC6" s="16">
        <v>2</v>
      </c>
      <c r="BD6" s="13">
        <v>1</v>
      </c>
      <c r="BE6" s="13">
        <v>0</v>
      </c>
      <c r="BF6" s="11">
        <v>2</v>
      </c>
      <c r="BG6" s="14">
        <f t="shared" si="2"/>
        <v>20</v>
      </c>
      <c r="BH6" s="13">
        <v>1</v>
      </c>
      <c r="BI6" s="13">
        <v>1</v>
      </c>
      <c r="BJ6" s="16">
        <v>0</v>
      </c>
      <c r="BK6" s="15">
        <v>1</v>
      </c>
      <c r="BL6" s="13">
        <v>0</v>
      </c>
      <c r="BM6" s="16">
        <v>3</v>
      </c>
      <c r="BN6" s="15" t="s">
        <v>60</v>
      </c>
      <c r="BO6" s="13" t="s">
        <v>60</v>
      </c>
      <c r="BP6" s="16" t="s">
        <v>60</v>
      </c>
      <c r="BQ6" s="15">
        <v>1</v>
      </c>
      <c r="BR6" s="13">
        <v>2</v>
      </c>
      <c r="BS6" s="16">
        <v>2</v>
      </c>
      <c r="BT6" s="15">
        <v>1</v>
      </c>
      <c r="BU6" s="13">
        <v>2</v>
      </c>
      <c r="BV6" s="16">
        <v>3</v>
      </c>
      <c r="BW6" s="13">
        <v>0</v>
      </c>
      <c r="BX6" s="13">
        <v>1</v>
      </c>
      <c r="BY6" s="16">
        <v>2</v>
      </c>
      <c r="BZ6" s="14">
        <f t="shared" si="3"/>
        <v>20</v>
      </c>
      <c r="CA6" s="13" t="s">
        <v>60</v>
      </c>
      <c r="CB6" s="13" t="s">
        <v>60</v>
      </c>
      <c r="CC6" s="13" t="s">
        <v>60</v>
      </c>
      <c r="CD6" s="7"/>
      <c r="CE6" s="28">
        <f t="shared" si="6"/>
        <v>0</v>
      </c>
      <c r="CF6" s="7">
        <f t="shared" si="4"/>
        <v>69</v>
      </c>
      <c r="CG6" s="17">
        <f t="shared" si="5"/>
        <v>0.39655172413793105</v>
      </c>
      <c r="CH6" s="7"/>
      <c r="CI6" s="7"/>
      <c r="CJ6" s="7"/>
      <c r="CK6" s="7"/>
      <c r="CL6" s="18"/>
      <c r="CM6" s="7"/>
      <c r="CN6" s="7"/>
      <c r="CO6" s="18"/>
      <c r="CP6" s="7"/>
      <c r="CQ6" s="7"/>
      <c r="CR6" s="7"/>
      <c r="CS6" s="7"/>
      <c r="CT6" s="7"/>
    </row>
    <row r="7" spans="1:98" ht="12" customHeight="1">
      <c r="A7" s="8" t="s">
        <v>117</v>
      </c>
      <c r="B7" s="7" t="s">
        <v>3</v>
      </c>
      <c r="C7" s="19">
        <v>1</v>
      </c>
      <c r="D7" s="13">
        <v>2</v>
      </c>
      <c r="E7" s="16">
        <v>3</v>
      </c>
      <c r="F7" s="15">
        <v>1</v>
      </c>
      <c r="G7" s="13">
        <v>0</v>
      </c>
      <c r="H7" s="16">
        <v>0</v>
      </c>
      <c r="I7" s="15">
        <v>1</v>
      </c>
      <c r="J7" s="13">
        <v>0</v>
      </c>
      <c r="K7" s="16">
        <v>0</v>
      </c>
      <c r="L7" s="15">
        <v>0</v>
      </c>
      <c r="M7" s="13">
        <v>0</v>
      </c>
      <c r="N7" s="16">
        <v>0</v>
      </c>
      <c r="O7" s="15">
        <v>0</v>
      </c>
      <c r="P7" s="13">
        <v>2</v>
      </c>
      <c r="Q7" s="16">
        <v>1</v>
      </c>
      <c r="R7" s="13">
        <v>1</v>
      </c>
      <c r="S7" s="13">
        <v>0</v>
      </c>
      <c r="T7" s="16">
        <v>0</v>
      </c>
      <c r="U7" s="14">
        <f t="shared" si="0"/>
        <v>12</v>
      </c>
      <c r="V7" s="13">
        <v>1</v>
      </c>
      <c r="W7" s="13">
        <v>2</v>
      </c>
      <c r="X7" s="13">
        <v>3</v>
      </c>
      <c r="Y7" s="15">
        <v>1</v>
      </c>
      <c r="Z7" s="13">
        <v>2</v>
      </c>
      <c r="AA7" s="16">
        <v>3</v>
      </c>
      <c r="AB7" s="15">
        <v>1</v>
      </c>
      <c r="AC7" s="13">
        <v>2</v>
      </c>
      <c r="AD7" s="16">
        <v>1</v>
      </c>
      <c r="AE7" s="13">
        <v>0</v>
      </c>
      <c r="AF7" s="13">
        <v>0</v>
      </c>
      <c r="AG7" s="16">
        <v>3</v>
      </c>
      <c r="AH7" s="15">
        <v>0</v>
      </c>
      <c r="AI7" s="13">
        <v>0</v>
      </c>
      <c r="AJ7" s="16">
        <v>0</v>
      </c>
      <c r="AK7" s="13">
        <v>1</v>
      </c>
      <c r="AL7" s="13">
        <v>1</v>
      </c>
      <c r="AM7" s="16">
        <v>3</v>
      </c>
      <c r="AN7" s="14">
        <f t="shared" si="1"/>
        <v>29</v>
      </c>
      <c r="AO7" s="13">
        <v>0</v>
      </c>
      <c r="AP7" s="13">
        <v>2</v>
      </c>
      <c r="AQ7" s="16">
        <v>1</v>
      </c>
      <c r="AR7" s="15">
        <v>1</v>
      </c>
      <c r="AS7" s="13">
        <v>0</v>
      </c>
      <c r="AT7" s="16">
        <v>0</v>
      </c>
      <c r="AU7" s="15">
        <v>0</v>
      </c>
      <c r="AV7" s="13">
        <v>2</v>
      </c>
      <c r="AW7" s="16">
        <v>3</v>
      </c>
      <c r="AX7" s="15">
        <v>0</v>
      </c>
      <c r="AY7" s="13">
        <v>1</v>
      </c>
      <c r="AZ7" s="16">
        <v>1</v>
      </c>
      <c r="BA7" s="15">
        <v>0</v>
      </c>
      <c r="BB7" s="13">
        <v>1</v>
      </c>
      <c r="BC7" s="16">
        <v>0</v>
      </c>
      <c r="BD7" s="13">
        <v>0</v>
      </c>
      <c r="BE7" s="13">
        <v>0</v>
      </c>
      <c r="BF7" s="11">
        <v>1</v>
      </c>
      <c r="BG7" s="14">
        <f t="shared" si="2"/>
        <v>13</v>
      </c>
      <c r="BH7" s="13">
        <v>1</v>
      </c>
      <c r="BI7" s="13">
        <v>0</v>
      </c>
      <c r="BJ7" s="16">
        <v>3</v>
      </c>
      <c r="BK7" s="15">
        <v>1</v>
      </c>
      <c r="BL7" s="13">
        <v>2</v>
      </c>
      <c r="BM7" s="16">
        <v>3</v>
      </c>
      <c r="BN7" s="15">
        <v>1</v>
      </c>
      <c r="BO7" s="13">
        <v>1</v>
      </c>
      <c r="BP7" s="16">
        <v>2</v>
      </c>
      <c r="BQ7" s="15">
        <v>1</v>
      </c>
      <c r="BR7" s="13">
        <v>2</v>
      </c>
      <c r="BS7" s="16">
        <v>1</v>
      </c>
      <c r="BT7" s="15">
        <v>1</v>
      </c>
      <c r="BU7" s="13">
        <v>1</v>
      </c>
      <c r="BV7" s="16">
        <v>2</v>
      </c>
      <c r="BW7" s="13">
        <v>1</v>
      </c>
      <c r="BX7" s="13">
        <v>1</v>
      </c>
      <c r="BY7" s="16">
        <v>2</v>
      </c>
      <c r="BZ7" s="14">
        <f t="shared" si="3"/>
        <v>26</v>
      </c>
      <c r="CA7" s="13">
        <v>0</v>
      </c>
      <c r="CB7" s="13">
        <v>2</v>
      </c>
      <c r="CC7" s="13">
        <v>3</v>
      </c>
      <c r="CD7" s="13" t="s">
        <v>62</v>
      </c>
      <c r="CE7" s="28">
        <f t="shared" si="6"/>
        <v>5</v>
      </c>
      <c r="CF7" s="7">
        <f t="shared" si="4"/>
        <v>80</v>
      </c>
      <c r="CG7" s="17">
        <f t="shared" si="5"/>
        <v>0.45977011494252873</v>
      </c>
      <c r="CH7" s="7"/>
      <c r="CI7" s="7"/>
      <c r="CJ7" s="7"/>
      <c r="CK7" s="7"/>
      <c r="CL7" s="18"/>
      <c r="CM7" s="7"/>
      <c r="CN7" s="7"/>
      <c r="CO7" s="18"/>
      <c r="CP7" s="7"/>
      <c r="CQ7" s="7"/>
      <c r="CR7" s="7"/>
      <c r="CS7" s="7"/>
      <c r="CT7" s="7"/>
    </row>
    <row r="8" spans="1:98" ht="12" customHeight="1">
      <c r="A8" s="8" t="s">
        <v>117</v>
      </c>
      <c r="B8" s="7" t="s">
        <v>3</v>
      </c>
      <c r="C8" s="19">
        <v>1</v>
      </c>
      <c r="D8" s="13">
        <v>1</v>
      </c>
      <c r="E8" s="16">
        <v>1</v>
      </c>
      <c r="F8" s="15" t="s">
        <v>60</v>
      </c>
      <c r="G8" s="13" t="s">
        <v>60</v>
      </c>
      <c r="H8" s="16" t="s">
        <v>60</v>
      </c>
      <c r="I8" s="15">
        <v>0</v>
      </c>
      <c r="J8" s="13">
        <v>0</v>
      </c>
      <c r="K8" s="16">
        <v>0</v>
      </c>
      <c r="L8" s="15">
        <v>0</v>
      </c>
      <c r="M8" s="13">
        <v>0</v>
      </c>
      <c r="N8" s="16">
        <v>0</v>
      </c>
      <c r="O8" s="15" t="s">
        <v>60</v>
      </c>
      <c r="P8" s="13" t="s">
        <v>60</v>
      </c>
      <c r="Q8" s="16" t="s">
        <v>60</v>
      </c>
      <c r="R8" s="13">
        <v>0</v>
      </c>
      <c r="S8" s="13">
        <v>0</v>
      </c>
      <c r="T8" s="16">
        <v>0</v>
      </c>
      <c r="U8" s="14">
        <f t="shared" si="0"/>
        <v>3</v>
      </c>
      <c r="V8" s="13">
        <v>1</v>
      </c>
      <c r="W8" s="13">
        <v>2</v>
      </c>
      <c r="X8" s="13">
        <v>2</v>
      </c>
      <c r="Y8" s="15">
        <v>1</v>
      </c>
      <c r="Z8" s="13">
        <v>1</v>
      </c>
      <c r="AA8" s="16">
        <v>1</v>
      </c>
      <c r="AB8" s="15">
        <v>0</v>
      </c>
      <c r="AC8" s="13">
        <v>0</v>
      </c>
      <c r="AD8" s="16">
        <v>0</v>
      </c>
      <c r="AE8" s="13">
        <v>1</v>
      </c>
      <c r="AF8" s="13">
        <v>1</v>
      </c>
      <c r="AG8" s="23">
        <v>0</v>
      </c>
      <c r="AH8" s="15">
        <v>1</v>
      </c>
      <c r="AI8" s="13">
        <v>1</v>
      </c>
      <c r="AJ8" s="16">
        <v>0</v>
      </c>
      <c r="AK8" s="13">
        <v>0</v>
      </c>
      <c r="AL8" s="13">
        <v>2</v>
      </c>
      <c r="AM8" s="16">
        <v>0</v>
      </c>
      <c r="AN8" s="14">
        <f t="shared" si="1"/>
        <v>14</v>
      </c>
      <c r="AO8" s="13" t="s">
        <v>60</v>
      </c>
      <c r="AP8" s="13" t="s">
        <v>60</v>
      </c>
      <c r="AQ8" s="16" t="s">
        <v>60</v>
      </c>
      <c r="AR8" s="15">
        <v>1</v>
      </c>
      <c r="AS8" s="13">
        <v>1</v>
      </c>
      <c r="AT8" s="16">
        <v>0</v>
      </c>
      <c r="AU8" s="15">
        <v>0</v>
      </c>
      <c r="AV8" s="13">
        <v>2</v>
      </c>
      <c r="AW8" s="16">
        <v>0</v>
      </c>
      <c r="AX8" s="15">
        <v>1</v>
      </c>
      <c r="AY8" s="13">
        <v>0</v>
      </c>
      <c r="AZ8" s="16">
        <v>0</v>
      </c>
      <c r="BA8" s="15">
        <v>1</v>
      </c>
      <c r="BB8" s="13">
        <v>1</v>
      </c>
      <c r="BC8" s="16">
        <v>0</v>
      </c>
      <c r="BD8" s="13">
        <v>0</v>
      </c>
      <c r="BE8" s="13">
        <v>0</v>
      </c>
      <c r="BF8" s="11">
        <v>0</v>
      </c>
      <c r="BG8" s="14">
        <f t="shared" si="2"/>
        <v>7</v>
      </c>
      <c r="BH8" s="13">
        <v>1</v>
      </c>
      <c r="BI8" s="13">
        <v>1</v>
      </c>
      <c r="BJ8" s="16">
        <v>2</v>
      </c>
      <c r="BK8" s="15">
        <v>1</v>
      </c>
      <c r="BL8" s="13">
        <v>0</v>
      </c>
      <c r="BM8" s="16">
        <v>1</v>
      </c>
      <c r="BN8" s="15">
        <v>1</v>
      </c>
      <c r="BO8" s="13">
        <v>0</v>
      </c>
      <c r="BP8" s="16">
        <v>0</v>
      </c>
      <c r="BQ8" s="15">
        <v>1</v>
      </c>
      <c r="BR8" s="13">
        <v>0</v>
      </c>
      <c r="BS8" s="16">
        <v>2</v>
      </c>
      <c r="BT8" s="15">
        <v>0</v>
      </c>
      <c r="BU8" s="13">
        <v>1</v>
      </c>
      <c r="BV8" s="16">
        <v>0</v>
      </c>
      <c r="BW8" s="24">
        <v>1</v>
      </c>
      <c r="BX8" s="13">
        <v>2</v>
      </c>
      <c r="BY8" s="16">
        <v>1</v>
      </c>
      <c r="BZ8" s="14">
        <f t="shared" si="3"/>
        <v>19</v>
      </c>
      <c r="CA8" s="13">
        <v>1</v>
      </c>
      <c r="CB8" s="13">
        <v>0</v>
      </c>
      <c r="CC8" s="13">
        <v>3</v>
      </c>
      <c r="CD8" s="13" t="s">
        <v>63</v>
      </c>
      <c r="CE8" s="28">
        <f t="shared" si="6"/>
        <v>4</v>
      </c>
      <c r="CF8" s="7">
        <f t="shared" si="4"/>
        <v>43</v>
      </c>
      <c r="CG8" s="17">
        <f t="shared" si="5"/>
        <v>0.2471264367816092</v>
      </c>
      <c r="CH8" s="7"/>
      <c r="CI8" s="7"/>
      <c r="CJ8" s="7"/>
      <c r="CK8" s="7"/>
      <c r="CL8" s="18"/>
      <c r="CM8" s="7"/>
      <c r="CN8" s="7"/>
      <c r="CO8" s="18"/>
      <c r="CP8" s="7"/>
      <c r="CQ8" s="7"/>
      <c r="CR8" s="7"/>
      <c r="CS8" s="7"/>
      <c r="CT8" s="7"/>
    </row>
    <row r="9" spans="1:98" ht="12" customHeight="1">
      <c r="A9" s="8" t="s">
        <v>117</v>
      </c>
      <c r="B9" s="7" t="s">
        <v>5</v>
      </c>
      <c r="C9" s="19">
        <v>1</v>
      </c>
      <c r="D9" s="13">
        <v>2</v>
      </c>
      <c r="E9" s="16">
        <v>0</v>
      </c>
      <c r="F9" s="15">
        <v>1</v>
      </c>
      <c r="G9" s="13">
        <v>2</v>
      </c>
      <c r="H9" s="16">
        <v>0</v>
      </c>
      <c r="I9" s="15">
        <v>1</v>
      </c>
      <c r="J9" s="13">
        <v>2</v>
      </c>
      <c r="K9" s="16">
        <v>3</v>
      </c>
      <c r="L9" s="15">
        <v>1</v>
      </c>
      <c r="M9" s="13">
        <v>0</v>
      </c>
      <c r="N9" s="16">
        <v>0</v>
      </c>
      <c r="O9" s="15">
        <v>1</v>
      </c>
      <c r="P9" s="13">
        <v>2</v>
      </c>
      <c r="Q9" s="16">
        <v>3</v>
      </c>
      <c r="R9" s="13">
        <v>0</v>
      </c>
      <c r="S9" s="13">
        <v>0</v>
      </c>
      <c r="T9" s="16">
        <v>0</v>
      </c>
      <c r="U9" s="14">
        <f t="shared" si="0"/>
        <v>25</v>
      </c>
      <c r="V9" s="13">
        <v>0</v>
      </c>
      <c r="W9" s="13">
        <v>0</v>
      </c>
      <c r="X9" s="13">
        <v>0</v>
      </c>
      <c r="Y9" s="15">
        <v>0</v>
      </c>
      <c r="Z9" s="13">
        <v>0</v>
      </c>
      <c r="AA9" s="16">
        <v>1</v>
      </c>
      <c r="AB9" s="15">
        <v>1</v>
      </c>
      <c r="AC9" s="13">
        <v>0</v>
      </c>
      <c r="AD9" s="16">
        <v>1</v>
      </c>
      <c r="AE9" s="13">
        <v>1</v>
      </c>
      <c r="AF9" s="13">
        <v>1</v>
      </c>
      <c r="AG9" s="16">
        <v>0</v>
      </c>
      <c r="AH9" s="15">
        <v>1</v>
      </c>
      <c r="AI9" s="13">
        <v>0</v>
      </c>
      <c r="AJ9" s="16">
        <v>3</v>
      </c>
      <c r="AK9" s="13">
        <v>0</v>
      </c>
      <c r="AL9" s="13">
        <v>0</v>
      </c>
      <c r="AM9" s="16">
        <v>0</v>
      </c>
      <c r="AN9" s="14">
        <f t="shared" si="1"/>
        <v>9</v>
      </c>
      <c r="AO9" s="13">
        <v>1</v>
      </c>
      <c r="AP9" s="13">
        <v>1</v>
      </c>
      <c r="AQ9" s="16">
        <v>3</v>
      </c>
      <c r="AR9" s="15">
        <v>1</v>
      </c>
      <c r="AS9" s="13">
        <v>2</v>
      </c>
      <c r="AT9" s="16">
        <v>0</v>
      </c>
      <c r="AU9" s="15">
        <v>1</v>
      </c>
      <c r="AV9" s="13">
        <v>1</v>
      </c>
      <c r="AW9" s="16">
        <v>3</v>
      </c>
      <c r="AX9" s="15">
        <v>0</v>
      </c>
      <c r="AY9" s="13">
        <v>1</v>
      </c>
      <c r="AZ9" s="16">
        <v>0</v>
      </c>
      <c r="BA9" s="15">
        <v>1</v>
      </c>
      <c r="BB9" s="13">
        <v>0</v>
      </c>
      <c r="BC9" s="16">
        <v>0</v>
      </c>
      <c r="BD9" s="13">
        <v>0</v>
      </c>
      <c r="BE9" s="13">
        <v>0</v>
      </c>
      <c r="BF9" s="11">
        <v>0</v>
      </c>
      <c r="BG9" s="14">
        <f t="shared" si="2"/>
        <v>15</v>
      </c>
      <c r="BH9" s="13">
        <v>0</v>
      </c>
      <c r="BI9" s="13">
        <v>0</v>
      </c>
      <c r="BJ9" s="16">
        <v>3</v>
      </c>
      <c r="BK9" s="15">
        <v>0</v>
      </c>
      <c r="BL9" s="13">
        <v>0</v>
      </c>
      <c r="BM9" s="16">
        <v>2</v>
      </c>
      <c r="BN9" s="15">
        <v>1</v>
      </c>
      <c r="BO9" s="13">
        <v>0</v>
      </c>
      <c r="BP9" s="16">
        <v>0</v>
      </c>
      <c r="BQ9" s="15">
        <v>1</v>
      </c>
      <c r="BR9" s="13">
        <v>1</v>
      </c>
      <c r="BS9" s="16">
        <v>0</v>
      </c>
      <c r="BT9" s="15">
        <v>1</v>
      </c>
      <c r="BU9" s="13">
        <v>2</v>
      </c>
      <c r="BV9" s="16">
        <v>3</v>
      </c>
      <c r="BW9" s="13">
        <v>1</v>
      </c>
      <c r="BX9" s="13">
        <v>0</v>
      </c>
      <c r="BY9" s="16">
        <v>2</v>
      </c>
      <c r="BZ9" s="14">
        <f t="shared" si="3"/>
        <v>17</v>
      </c>
      <c r="CA9" s="13">
        <v>1</v>
      </c>
      <c r="CB9" s="13">
        <v>2</v>
      </c>
      <c r="CC9" s="13">
        <v>3</v>
      </c>
      <c r="CD9" s="13" t="s">
        <v>61</v>
      </c>
      <c r="CE9" s="28">
        <f t="shared" si="6"/>
        <v>6</v>
      </c>
      <c r="CF9" s="7">
        <f t="shared" si="4"/>
        <v>66</v>
      </c>
      <c r="CG9" s="17">
        <f t="shared" si="5"/>
        <v>0.37931034482758619</v>
      </c>
      <c r="CH9" s="7"/>
      <c r="CI9" s="7"/>
      <c r="CJ9" s="7"/>
      <c r="CK9" s="7"/>
      <c r="CL9" s="18"/>
      <c r="CM9" s="7"/>
      <c r="CN9" s="7"/>
      <c r="CO9" s="18"/>
      <c r="CP9" s="7"/>
      <c r="CQ9" s="7"/>
      <c r="CR9" s="7"/>
      <c r="CS9" s="7"/>
      <c r="CT9" s="7"/>
    </row>
    <row r="10" spans="1:98" ht="12" customHeight="1">
      <c r="A10" s="8" t="s">
        <v>117</v>
      </c>
      <c r="B10" s="7" t="s">
        <v>5</v>
      </c>
      <c r="C10" s="19" t="s">
        <v>60</v>
      </c>
      <c r="D10" s="13" t="s">
        <v>60</v>
      </c>
      <c r="E10" s="16" t="s">
        <v>60</v>
      </c>
      <c r="F10" s="15">
        <v>1</v>
      </c>
      <c r="G10" s="13">
        <v>2</v>
      </c>
      <c r="H10" s="16">
        <v>0</v>
      </c>
      <c r="I10" s="15">
        <v>1</v>
      </c>
      <c r="J10" s="13">
        <v>2</v>
      </c>
      <c r="K10" s="16">
        <v>0</v>
      </c>
      <c r="L10" s="15">
        <v>1</v>
      </c>
      <c r="M10" s="13">
        <v>2</v>
      </c>
      <c r="N10" s="16">
        <v>2</v>
      </c>
      <c r="O10" s="15">
        <v>1</v>
      </c>
      <c r="P10" s="13">
        <v>2</v>
      </c>
      <c r="Q10" s="16">
        <v>0</v>
      </c>
      <c r="R10" s="13">
        <v>0</v>
      </c>
      <c r="S10" s="13">
        <v>0</v>
      </c>
      <c r="T10" s="16">
        <v>0</v>
      </c>
      <c r="U10" s="14">
        <f t="shared" si="0"/>
        <v>14</v>
      </c>
      <c r="V10" s="13">
        <v>1</v>
      </c>
      <c r="W10" s="13">
        <v>2</v>
      </c>
      <c r="X10" s="13">
        <v>1</v>
      </c>
      <c r="Y10" s="15">
        <v>1</v>
      </c>
      <c r="Z10" s="13">
        <v>1</v>
      </c>
      <c r="AA10" s="16">
        <v>2</v>
      </c>
      <c r="AB10" s="15">
        <v>1</v>
      </c>
      <c r="AC10" s="13">
        <v>2</v>
      </c>
      <c r="AD10" s="16">
        <v>0</v>
      </c>
      <c r="AE10" s="13">
        <v>1</v>
      </c>
      <c r="AF10" s="13">
        <v>1</v>
      </c>
      <c r="AG10" s="16">
        <v>0</v>
      </c>
      <c r="AH10" s="15">
        <v>0</v>
      </c>
      <c r="AI10" s="13">
        <v>2</v>
      </c>
      <c r="AJ10" s="16">
        <v>1</v>
      </c>
      <c r="AK10" s="13">
        <v>1</v>
      </c>
      <c r="AL10" s="13">
        <v>0</v>
      </c>
      <c r="AM10" s="16">
        <v>0</v>
      </c>
      <c r="AN10" s="14">
        <f t="shared" si="1"/>
        <v>17</v>
      </c>
      <c r="AO10" s="13" t="s">
        <v>60</v>
      </c>
      <c r="AP10" s="13" t="s">
        <v>60</v>
      </c>
      <c r="AQ10" s="16" t="s">
        <v>60</v>
      </c>
      <c r="AR10" s="15">
        <v>1</v>
      </c>
      <c r="AS10" s="13">
        <v>1</v>
      </c>
      <c r="AT10" s="16">
        <v>1</v>
      </c>
      <c r="AU10" s="15">
        <v>1</v>
      </c>
      <c r="AV10" s="13">
        <v>2</v>
      </c>
      <c r="AW10" s="16">
        <v>0</v>
      </c>
      <c r="AX10" s="15">
        <v>1</v>
      </c>
      <c r="AY10" s="13">
        <v>1</v>
      </c>
      <c r="AZ10" s="16">
        <v>0</v>
      </c>
      <c r="BA10" s="15">
        <v>1</v>
      </c>
      <c r="BB10" s="13">
        <v>1</v>
      </c>
      <c r="BC10" s="16">
        <v>0</v>
      </c>
      <c r="BD10" s="13" t="s">
        <v>60</v>
      </c>
      <c r="BE10" s="13" t="s">
        <v>60</v>
      </c>
      <c r="BF10" s="11" t="s">
        <v>60</v>
      </c>
      <c r="BG10" s="14">
        <f t="shared" si="2"/>
        <v>10</v>
      </c>
      <c r="BH10" s="13">
        <v>1</v>
      </c>
      <c r="BI10" s="13">
        <v>0</v>
      </c>
      <c r="BJ10" s="16">
        <v>0</v>
      </c>
      <c r="BK10" s="15">
        <v>1</v>
      </c>
      <c r="BL10" s="13">
        <v>2</v>
      </c>
      <c r="BM10" s="16">
        <v>3</v>
      </c>
      <c r="BN10" s="15">
        <v>1</v>
      </c>
      <c r="BO10" s="13">
        <v>2</v>
      </c>
      <c r="BP10" s="16">
        <v>0</v>
      </c>
      <c r="BQ10" s="15">
        <v>1</v>
      </c>
      <c r="BR10" s="13">
        <v>1</v>
      </c>
      <c r="BS10" s="16">
        <v>0</v>
      </c>
      <c r="BT10" s="15" t="s">
        <v>60</v>
      </c>
      <c r="BU10" s="13" t="s">
        <v>60</v>
      </c>
      <c r="BV10" s="16" t="s">
        <v>60</v>
      </c>
      <c r="BW10" s="13">
        <v>1</v>
      </c>
      <c r="BX10" s="13">
        <v>2</v>
      </c>
      <c r="BY10" s="16">
        <v>2</v>
      </c>
      <c r="BZ10" s="14">
        <f t="shared" si="3"/>
        <v>23</v>
      </c>
      <c r="CA10" s="13">
        <v>1</v>
      </c>
      <c r="CB10" s="13">
        <v>2</v>
      </c>
      <c r="CC10" s="13">
        <v>3</v>
      </c>
      <c r="CD10" s="13" t="s">
        <v>63</v>
      </c>
      <c r="CE10" s="28">
        <f t="shared" si="6"/>
        <v>6</v>
      </c>
      <c r="CF10" s="7">
        <f t="shared" si="4"/>
        <v>64</v>
      </c>
      <c r="CG10" s="17">
        <f t="shared" si="5"/>
        <v>0.36781609195402298</v>
      </c>
      <c r="CH10" s="7"/>
      <c r="CI10" s="7"/>
      <c r="CJ10" s="7"/>
      <c r="CK10" s="7"/>
      <c r="CL10" s="18"/>
      <c r="CM10" s="7"/>
      <c r="CN10" s="7"/>
      <c r="CO10" s="18"/>
      <c r="CP10" s="7"/>
      <c r="CQ10" s="7"/>
      <c r="CR10" s="7"/>
      <c r="CS10" s="7"/>
      <c r="CT10" s="7"/>
    </row>
    <row r="11" spans="1:98" ht="12" customHeight="1">
      <c r="A11" s="8" t="s">
        <v>117</v>
      </c>
      <c r="B11" s="7" t="s">
        <v>5</v>
      </c>
      <c r="C11" s="19">
        <v>1</v>
      </c>
      <c r="D11" s="13">
        <v>2</v>
      </c>
      <c r="E11" s="16">
        <v>3</v>
      </c>
      <c r="F11" s="15">
        <v>0</v>
      </c>
      <c r="G11" s="13">
        <v>0</v>
      </c>
      <c r="H11" s="16">
        <v>0</v>
      </c>
      <c r="I11" s="15">
        <v>1</v>
      </c>
      <c r="J11" s="13">
        <v>1</v>
      </c>
      <c r="K11" s="16">
        <v>3</v>
      </c>
      <c r="L11" s="15">
        <v>1</v>
      </c>
      <c r="M11" s="13">
        <v>2</v>
      </c>
      <c r="N11" s="16">
        <v>0</v>
      </c>
      <c r="O11" s="15">
        <v>0</v>
      </c>
      <c r="P11" s="13">
        <v>2</v>
      </c>
      <c r="Q11" s="16">
        <v>0</v>
      </c>
      <c r="R11" s="13">
        <v>0</v>
      </c>
      <c r="S11" s="13">
        <v>2</v>
      </c>
      <c r="T11" s="16">
        <v>1</v>
      </c>
      <c r="U11" s="14">
        <f t="shared" si="0"/>
        <v>19</v>
      </c>
      <c r="V11" s="13">
        <v>0</v>
      </c>
      <c r="W11" s="13">
        <v>1</v>
      </c>
      <c r="X11" s="13">
        <v>0</v>
      </c>
      <c r="Y11" s="15">
        <v>0</v>
      </c>
      <c r="Z11" s="13">
        <v>0</v>
      </c>
      <c r="AA11" s="16">
        <v>0</v>
      </c>
      <c r="AB11" s="15" t="s">
        <v>60</v>
      </c>
      <c r="AC11" s="13" t="s">
        <v>60</v>
      </c>
      <c r="AD11" s="16" t="s">
        <v>60</v>
      </c>
      <c r="AE11" s="13" t="s">
        <v>60</v>
      </c>
      <c r="AF11" s="13" t="s">
        <v>60</v>
      </c>
      <c r="AG11" s="16" t="s">
        <v>60</v>
      </c>
      <c r="AH11" s="15">
        <v>0</v>
      </c>
      <c r="AI11" s="13">
        <v>0</v>
      </c>
      <c r="AJ11" s="16">
        <v>0</v>
      </c>
      <c r="AK11" s="13">
        <v>0</v>
      </c>
      <c r="AL11" s="13">
        <v>0</v>
      </c>
      <c r="AM11" s="16">
        <v>0</v>
      </c>
      <c r="AN11" s="14">
        <f t="shared" si="1"/>
        <v>1</v>
      </c>
      <c r="AO11" s="13">
        <v>0</v>
      </c>
      <c r="AP11" s="13">
        <v>2</v>
      </c>
      <c r="AQ11" s="16">
        <v>1</v>
      </c>
      <c r="AR11" s="15">
        <v>0</v>
      </c>
      <c r="AS11" s="13">
        <v>0</v>
      </c>
      <c r="AT11" s="16">
        <v>0</v>
      </c>
      <c r="AU11" s="15">
        <v>1</v>
      </c>
      <c r="AV11" s="13">
        <v>2</v>
      </c>
      <c r="AW11" s="16">
        <v>0</v>
      </c>
      <c r="AX11" s="15">
        <v>0</v>
      </c>
      <c r="AY11" s="13">
        <v>0</v>
      </c>
      <c r="AZ11" s="16">
        <v>0</v>
      </c>
      <c r="BA11" s="15">
        <v>0</v>
      </c>
      <c r="BB11" s="13">
        <v>0</v>
      </c>
      <c r="BC11" s="16">
        <v>1</v>
      </c>
      <c r="BD11" s="13" t="s">
        <v>60</v>
      </c>
      <c r="BE11" s="13" t="s">
        <v>60</v>
      </c>
      <c r="BF11" s="11" t="s">
        <v>60</v>
      </c>
      <c r="BG11" s="14">
        <f t="shared" si="2"/>
        <v>7</v>
      </c>
      <c r="BH11" s="13">
        <v>0</v>
      </c>
      <c r="BI11" s="13">
        <v>1</v>
      </c>
      <c r="BJ11" s="16">
        <v>2</v>
      </c>
      <c r="BK11" s="15">
        <v>0</v>
      </c>
      <c r="BL11" s="13">
        <v>2</v>
      </c>
      <c r="BM11" s="16">
        <v>3</v>
      </c>
      <c r="BN11" s="15">
        <v>1</v>
      </c>
      <c r="BO11" s="13">
        <v>0</v>
      </c>
      <c r="BP11" s="16">
        <v>3</v>
      </c>
      <c r="BQ11" s="15">
        <v>1</v>
      </c>
      <c r="BR11" s="13">
        <v>1</v>
      </c>
      <c r="BS11" s="16">
        <v>0</v>
      </c>
      <c r="BT11" s="15">
        <v>0</v>
      </c>
      <c r="BU11" s="13">
        <v>0</v>
      </c>
      <c r="BV11" s="16">
        <v>1</v>
      </c>
      <c r="BW11" s="13">
        <v>1</v>
      </c>
      <c r="BX11" s="13">
        <v>0</v>
      </c>
      <c r="BY11" s="16">
        <v>2</v>
      </c>
      <c r="BZ11" s="14">
        <f t="shared" si="3"/>
        <v>18</v>
      </c>
      <c r="CA11" s="13" t="s">
        <v>60</v>
      </c>
      <c r="CB11" s="13" t="s">
        <v>60</v>
      </c>
      <c r="CC11" s="13" t="s">
        <v>60</v>
      </c>
      <c r="CD11" s="7"/>
      <c r="CE11" s="28">
        <f t="shared" si="6"/>
        <v>0</v>
      </c>
      <c r="CF11" s="7">
        <f t="shared" si="4"/>
        <v>45</v>
      </c>
      <c r="CG11" s="17">
        <f t="shared" si="5"/>
        <v>0.25862068965517243</v>
      </c>
      <c r="CH11" s="7"/>
      <c r="CI11" s="7"/>
      <c r="CJ11" s="7"/>
      <c r="CK11" s="7"/>
      <c r="CL11" s="18"/>
      <c r="CM11" s="7"/>
      <c r="CN11" s="7"/>
      <c r="CO11" s="18"/>
      <c r="CP11" s="7"/>
      <c r="CQ11" s="7"/>
      <c r="CR11" s="7"/>
      <c r="CS11" s="7"/>
      <c r="CT11" s="7"/>
    </row>
    <row r="12" spans="1:98" ht="12" customHeight="1">
      <c r="A12" s="8" t="s">
        <v>117</v>
      </c>
      <c r="B12" s="7" t="s">
        <v>5</v>
      </c>
      <c r="C12" s="19">
        <v>1</v>
      </c>
      <c r="D12" s="13">
        <v>1</v>
      </c>
      <c r="E12" s="16">
        <v>0</v>
      </c>
      <c r="F12" s="15">
        <v>0</v>
      </c>
      <c r="G12" s="13">
        <v>0</v>
      </c>
      <c r="H12" s="16">
        <v>0</v>
      </c>
      <c r="I12" s="15">
        <v>0</v>
      </c>
      <c r="J12" s="13">
        <v>2</v>
      </c>
      <c r="K12" s="16">
        <v>0</v>
      </c>
      <c r="L12" s="15">
        <v>0</v>
      </c>
      <c r="M12" s="13">
        <v>0</v>
      </c>
      <c r="N12" s="16">
        <v>0</v>
      </c>
      <c r="O12" s="15">
        <v>1</v>
      </c>
      <c r="P12" s="13">
        <v>0</v>
      </c>
      <c r="Q12" s="16">
        <v>0</v>
      </c>
      <c r="R12" s="13">
        <v>0</v>
      </c>
      <c r="S12" s="13">
        <v>1</v>
      </c>
      <c r="T12" s="16">
        <v>0</v>
      </c>
      <c r="U12" s="14">
        <f t="shared" si="0"/>
        <v>6</v>
      </c>
      <c r="V12" s="13">
        <v>0</v>
      </c>
      <c r="W12" s="13">
        <v>1</v>
      </c>
      <c r="X12" s="13">
        <v>0</v>
      </c>
      <c r="Y12" s="15">
        <v>0</v>
      </c>
      <c r="Z12" s="13">
        <v>1</v>
      </c>
      <c r="AA12" s="16">
        <v>0</v>
      </c>
      <c r="AB12" s="15">
        <v>0</v>
      </c>
      <c r="AC12" s="13">
        <v>0</v>
      </c>
      <c r="AD12" s="16">
        <v>0</v>
      </c>
      <c r="AE12" s="13">
        <v>1</v>
      </c>
      <c r="AF12" s="13">
        <v>0</v>
      </c>
      <c r="AG12" s="16">
        <v>0</v>
      </c>
      <c r="AH12" s="15">
        <v>1</v>
      </c>
      <c r="AI12" s="13">
        <v>1</v>
      </c>
      <c r="AJ12" s="16">
        <v>2</v>
      </c>
      <c r="AK12" s="13">
        <v>0</v>
      </c>
      <c r="AL12" s="13">
        <v>1</v>
      </c>
      <c r="AM12" s="16">
        <v>0</v>
      </c>
      <c r="AN12" s="14">
        <f t="shared" si="1"/>
        <v>8</v>
      </c>
      <c r="AO12" s="13">
        <v>1</v>
      </c>
      <c r="AP12" s="13">
        <v>2</v>
      </c>
      <c r="AQ12" s="16">
        <v>2</v>
      </c>
      <c r="AR12" s="15">
        <v>1</v>
      </c>
      <c r="AS12" s="13">
        <v>2</v>
      </c>
      <c r="AT12" s="16">
        <v>3</v>
      </c>
      <c r="AU12" s="15">
        <v>1</v>
      </c>
      <c r="AV12" s="13">
        <v>1</v>
      </c>
      <c r="AW12" s="16">
        <v>3</v>
      </c>
      <c r="AX12" s="15">
        <v>1</v>
      </c>
      <c r="AY12" s="13">
        <v>0</v>
      </c>
      <c r="AZ12" s="16">
        <v>0</v>
      </c>
      <c r="BA12" s="15">
        <v>0</v>
      </c>
      <c r="BB12" s="13">
        <v>0</v>
      </c>
      <c r="BC12" s="16">
        <v>2</v>
      </c>
      <c r="BD12" s="13">
        <v>0</v>
      </c>
      <c r="BE12" s="13">
        <v>0</v>
      </c>
      <c r="BF12" s="11">
        <v>0</v>
      </c>
      <c r="BG12" s="14">
        <f t="shared" si="2"/>
        <v>19</v>
      </c>
      <c r="BH12" s="13">
        <v>1</v>
      </c>
      <c r="BI12" s="13">
        <v>2</v>
      </c>
      <c r="BJ12" s="16">
        <v>2</v>
      </c>
      <c r="BK12" s="15">
        <v>1</v>
      </c>
      <c r="BL12" s="13">
        <v>0</v>
      </c>
      <c r="BM12" s="16">
        <v>3</v>
      </c>
      <c r="BN12" s="15">
        <v>1</v>
      </c>
      <c r="BO12" s="13">
        <v>2</v>
      </c>
      <c r="BP12" s="16">
        <v>0</v>
      </c>
      <c r="BQ12" s="15">
        <v>1</v>
      </c>
      <c r="BR12" s="13">
        <v>0</v>
      </c>
      <c r="BS12" s="16">
        <v>0</v>
      </c>
      <c r="BT12" s="15">
        <v>1</v>
      </c>
      <c r="BU12" s="13">
        <v>1</v>
      </c>
      <c r="BV12" s="16">
        <v>3</v>
      </c>
      <c r="BW12" s="13">
        <v>0</v>
      </c>
      <c r="BX12" s="13">
        <v>1</v>
      </c>
      <c r="BY12" s="16">
        <v>0</v>
      </c>
      <c r="BZ12" s="14">
        <f t="shared" si="3"/>
        <v>22</v>
      </c>
      <c r="CA12" s="13">
        <v>0</v>
      </c>
      <c r="CB12" s="13">
        <v>2</v>
      </c>
      <c r="CC12" s="13">
        <v>1</v>
      </c>
      <c r="CD12" s="13" t="s">
        <v>63</v>
      </c>
      <c r="CE12" s="28">
        <f t="shared" si="6"/>
        <v>3</v>
      </c>
      <c r="CF12" s="7">
        <f t="shared" si="4"/>
        <v>55</v>
      </c>
      <c r="CG12" s="17">
        <f t="shared" si="5"/>
        <v>0.31609195402298851</v>
      </c>
      <c r="CH12" s="7"/>
      <c r="CI12" s="7"/>
      <c r="CJ12" s="7"/>
      <c r="CK12" s="7"/>
      <c r="CL12" s="18"/>
      <c r="CM12" s="7"/>
      <c r="CN12" s="7"/>
      <c r="CO12" s="18"/>
      <c r="CP12" s="7"/>
      <c r="CQ12" s="7"/>
      <c r="CR12" s="7"/>
      <c r="CS12" s="7"/>
      <c r="CT12" s="7"/>
    </row>
    <row r="13" spans="1:98" ht="12" customHeight="1">
      <c r="A13" s="8" t="s">
        <v>117</v>
      </c>
      <c r="B13" s="7" t="s">
        <v>5</v>
      </c>
      <c r="C13" s="19">
        <v>1</v>
      </c>
      <c r="D13" s="13">
        <v>2</v>
      </c>
      <c r="E13" s="16">
        <v>3</v>
      </c>
      <c r="F13" s="15">
        <v>1</v>
      </c>
      <c r="G13" s="13">
        <v>2</v>
      </c>
      <c r="H13" s="16">
        <v>0</v>
      </c>
      <c r="I13" s="15">
        <v>1</v>
      </c>
      <c r="J13" s="13">
        <v>2</v>
      </c>
      <c r="K13" s="16">
        <v>0</v>
      </c>
      <c r="L13" s="15">
        <v>0</v>
      </c>
      <c r="M13" s="13">
        <v>1</v>
      </c>
      <c r="N13" s="16">
        <v>0</v>
      </c>
      <c r="O13" s="15">
        <v>1</v>
      </c>
      <c r="P13" s="13">
        <v>2</v>
      </c>
      <c r="Q13" s="16">
        <v>3</v>
      </c>
      <c r="R13" s="13">
        <v>1</v>
      </c>
      <c r="S13" s="13">
        <v>0</v>
      </c>
      <c r="T13" s="16">
        <v>0</v>
      </c>
      <c r="U13" s="14">
        <f t="shared" si="0"/>
        <v>23</v>
      </c>
      <c r="V13" s="13">
        <v>0</v>
      </c>
      <c r="W13" s="13">
        <v>0</v>
      </c>
      <c r="X13" s="13">
        <v>0</v>
      </c>
      <c r="Y13" s="15">
        <v>0</v>
      </c>
      <c r="Z13" s="13">
        <v>0</v>
      </c>
      <c r="AA13" s="16">
        <v>0</v>
      </c>
      <c r="AB13" s="15" t="s">
        <v>60</v>
      </c>
      <c r="AC13" s="13" t="s">
        <v>60</v>
      </c>
      <c r="AD13" s="16" t="s">
        <v>60</v>
      </c>
      <c r="AE13" s="13" t="s">
        <v>60</v>
      </c>
      <c r="AF13" s="13" t="s">
        <v>60</v>
      </c>
      <c r="AG13" s="16" t="s">
        <v>60</v>
      </c>
      <c r="AH13" s="15">
        <v>1</v>
      </c>
      <c r="AI13" s="13">
        <v>2</v>
      </c>
      <c r="AJ13" s="16">
        <v>0</v>
      </c>
      <c r="AK13" s="13" t="s">
        <v>60</v>
      </c>
      <c r="AL13" s="13" t="s">
        <v>60</v>
      </c>
      <c r="AM13" s="16" t="s">
        <v>60</v>
      </c>
      <c r="AN13" s="14">
        <f t="shared" si="1"/>
        <v>3</v>
      </c>
      <c r="AO13" s="13" t="s">
        <v>60</v>
      </c>
      <c r="AP13" s="13" t="s">
        <v>60</v>
      </c>
      <c r="AQ13" s="16" t="s">
        <v>60</v>
      </c>
      <c r="AR13" s="15" t="s">
        <v>60</v>
      </c>
      <c r="AS13" s="13" t="s">
        <v>60</v>
      </c>
      <c r="AT13" s="16" t="s">
        <v>60</v>
      </c>
      <c r="AU13" s="15">
        <v>1</v>
      </c>
      <c r="AV13" s="13">
        <v>1</v>
      </c>
      <c r="AW13" s="16">
        <v>0</v>
      </c>
      <c r="AX13" s="15" t="s">
        <v>60</v>
      </c>
      <c r="AY13" s="13" t="s">
        <v>60</v>
      </c>
      <c r="AZ13" s="16" t="s">
        <v>60</v>
      </c>
      <c r="BA13" s="15">
        <v>1</v>
      </c>
      <c r="BB13" s="13">
        <v>0</v>
      </c>
      <c r="BC13" s="16">
        <v>0</v>
      </c>
      <c r="BD13" s="13">
        <v>1</v>
      </c>
      <c r="BE13" s="13">
        <v>0</v>
      </c>
      <c r="BF13" s="11">
        <v>0</v>
      </c>
      <c r="BG13" s="14">
        <f t="shared" si="2"/>
        <v>4</v>
      </c>
      <c r="BH13" s="13" t="s">
        <v>60</v>
      </c>
      <c r="BI13" s="13" t="s">
        <v>60</v>
      </c>
      <c r="BJ13" s="16" t="s">
        <v>60</v>
      </c>
      <c r="BK13" s="15" t="s">
        <v>60</v>
      </c>
      <c r="BL13" s="13" t="s">
        <v>60</v>
      </c>
      <c r="BM13" s="16" t="s">
        <v>60</v>
      </c>
      <c r="BN13" s="15" t="s">
        <v>60</v>
      </c>
      <c r="BO13" s="13" t="s">
        <v>60</v>
      </c>
      <c r="BP13" s="16" t="s">
        <v>60</v>
      </c>
      <c r="BQ13" s="15" t="s">
        <v>60</v>
      </c>
      <c r="BR13" s="13" t="s">
        <v>60</v>
      </c>
      <c r="BS13" s="16" t="s">
        <v>60</v>
      </c>
      <c r="BT13" s="15" t="s">
        <v>60</v>
      </c>
      <c r="BU13" s="13" t="s">
        <v>60</v>
      </c>
      <c r="BV13" s="16" t="s">
        <v>60</v>
      </c>
      <c r="BW13" s="13">
        <v>1</v>
      </c>
      <c r="BX13" s="13">
        <v>0</v>
      </c>
      <c r="BY13" s="16">
        <v>0</v>
      </c>
      <c r="BZ13" s="14">
        <f t="shared" si="3"/>
        <v>1</v>
      </c>
      <c r="CA13" s="13">
        <v>1</v>
      </c>
      <c r="CB13" s="13">
        <v>1</v>
      </c>
      <c r="CC13" s="13">
        <v>1</v>
      </c>
      <c r="CD13" s="13" t="s">
        <v>61</v>
      </c>
      <c r="CE13" s="28">
        <f t="shared" si="6"/>
        <v>3</v>
      </c>
      <c r="CF13" s="7">
        <f t="shared" si="4"/>
        <v>31</v>
      </c>
      <c r="CG13" s="17">
        <f t="shared" si="5"/>
        <v>0.17816091954022989</v>
      </c>
      <c r="CH13" s="7"/>
      <c r="CI13" s="7"/>
      <c r="CJ13" s="7"/>
      <c r="CK13" s="7"/>
      <c r="CL13" s="18"/>
      <c r="CM13" s="7"/>
      <c r="CN13" s="7"/>
      <c r="CO13" s="18"/>
      <c r="CP13" s="7"/>
      <c r="CQ13" s="7"/>
      <c r="CR13" s="7"/>
      <c r="CS13" s="7"/>
      <c r="CT13" s="7"/>
    </row>
    <row r="14" spans="1:98" ht="12" customHeight="1">
      <c r="A14" s="8" t="s">
        <v>117</v>
      </c>
      <c r="B14" s="7" t="s">
        <v>5</v>
      </c>
      <c r="C14" s="19">
        <v>1</v>
      </c>
      <c r="D14" s="13">
        <v>1</v>
      </c>
      <c r="E14" s="16">
        <v>0</v>
      </c>
      <c r="F14" s="15">
        <v>1</v>
      </c>
      <c r="G14" s="13">
        <v>2</v>
      </c>
      <c r="H14" s="16">
        <v>3</v>
      </c>
      <c r="I14" s="15">
        <v>1</v>
      </c>
      <c r="J14" s="13">
        <v>2</v>
      </c>
      <c r="K14" s="16">
        <v>0</v>
      </c>
      <c r="L14" s="15">
        <v>1</v>
      </c>
      <c r="M14" s="13">
        <v>0</v>
      </c>
      <c r="N14" s="16">
        <v>0</v>
      </c>
      <c r="O14" s="15">
        <v>1</v>
      </c>
      <c r="P14" s="13">
        <v>0</v>
      </c>
      <c r="Q14" s="16">
        <v>1</v>
      </c>
      <c r="R14" s="13">
        <v>1</v>
      </c>
      <c r="S14" s="13">
        <v>0</v>
      </c>
      <c r="T14" s="16">
        <v>0</v>
      </c>
      <c r="U14" s="14">
        <f t="shared" si="0"/>
        <v>16</v>
      </c>
      <c r="V14" s="13">
        <v>0</v>
      </c>
      <c r="W14" s="13">
        <v>0</v>
      </c>
      <c r="X14" s="13">
        <v>0</v>
      </c>
      <c r="Y14" s="15">
        <v>0</v>
      </c>
      <c r="Z14" s="13">
        <v>0</v>
      </c>
      <c r="AA14" s="16">
        <v>0</v>
      </c>
      <c r="AB14" s="15">
        <v>0</v>
      </c>
      <c r="AC14" s="13">
        <v>0</v>
      </c>
      <c r="AD14" s="16">
        <v>0</v>
      </c>
      <c r="AE14" s="13">
        <v>1</v>
      </c>
      <c r="AF14" s="13">
        <v>0</v>
      </c>
      <c r="AG14" s="16">
        <v>0</v>
      </c>
      <c r="AH14" s="15">
        <v>0</v>
      </c>
      <c r="AI14" s="13">
        <v>2</v>
      </c>
      <c r="AJ14" s="16">
        <v>0</v>
      </c>
      <c r="AK14" s="13">
        <v>0</v>
      </c>
      <c r="AL14" s="13">
        <v>0</v>
      </c>
      <c r="AM14" s="16">
        <v>1</v>
      </c>
      <c r="AN14" s="14">
        <f t="shared" si="1"/>
        <v>4</v>
      </c>
      <c r="AO14" s="13">
        <v>0</v>
      </c>
      <c r="AP14" s="13">
        <v>1</v>
      </c>
      <c r="AQ14" s="16">
        <v>0</v>
      </c>
      <c r="AR14" s="15">
        <v>0</v>
      </c>
      <c r="AS14" s="13">
        <v>1</v>
      </c>
      <c r="AT14" s="16">
        <v>3</v>
      </c>
      <c r="AU14" s="15">
        <v>1</v>
      </c>
      <c r="AV14" s="13">
        <v>1</v>
      </c>
      <c r="AW14" s="16">
        <v>3</v>
      </c>
      <c r="AX14" s="15">
        <v>0</v>
      </c>
      <c r="AY14" s="13">
        <v>1</v>
      </c>
      <c r="AZ14" s="16">
        <v>1</v>
      </c>
      <c r="BA14" s="15">
        <v>0</v>
      </c>
      <c r="BB14" s="13">
        <v>0</v>
      </c>
      <c r="BC14" s="16">
        <v>0</v>
      </c>
      <c r="BD14" s="13">
        <v>0</v>
      </c>
      <c r="BE14" s="13">
        <v>1</v>
      </c>
      <c r="BF14" s="11">
        <v>1</v>
      </c>
      <c r="BG14" s="14">
        <f t="shared" si="2"/>
        <v>14</v>
      </c>
      <c r="BH14" s="13">
        <v>1</v>
      </c>
      <c r="BI14" s="13">
        <v>0</v>
      </c>
      <c r="BJ14" s="16">
        <v>3</v>
      </c>
      <c r="BK14" s="15">
        <v>1</v>
      </c>
      <c r="BL14" s="13">
        <v>2</v>
      </c>
      <c r="BM14" s="16">
        <v>2</v>
      </c>
      <c r="BN14" s="15">
        <v>1</v>
      </c>
      <c r="BO14" s="13">
        <v>2</v>
      </c>
      <c r="BP14" s="16">
        <v>2</v>
      </c>
      <c r="BQ14" s="15">
        <v>1</v>
      </c>
      <c r="BR14" s="13">
        <v>2</v>
      </c>
      <c r="BS14" s="16">
        <v>2</v>
      </c>
      <c r="BT14" s="15">
        <v>0</v>
      </c>
      <c r="BU14" s="13">
        <v>0</v>
      </c>
      <c r="BV14" s="16">
        <v>0</v>
      </c>
      <c r="BW14" s="13">
        <v>0</v>
      </c>
      <c r="BX14" s="13">
        <v>2</v>
      </c>
      <c r="BY14" s="16">
        <v>0</v>
      </c>
      <c r="BZ14" s="14">
        <f t="shared" si="3"/>
        <v>21</v>
      </c>
      <c r="CA14" s="13">
        <v>1</v>
      </c>
      <c r="CB14" s="13">
        <v>0</v>
      </c>
      <c r="CC14" s="13">
        <v>0</v>
      </c>
      <c r="CD14" s="13" t="s">
        <v>61</v>
      </c>
      <c r="CE14" s="28">
        <f t="shared" si="6"/>
        <v>1</v>
      </c>
      <c r="CF14" s="7">
        <f t="shared" si="4"/>
        <v>55</v>
      </c>
      <c r="CG14" s="17">
        <f t="shared" si="5"/>
        <v>0.31609195402298851</v>
      </c>
      <c r="CH14" s="7"/>
      <c r="CI14" s="7"/>
      <c r="CJ14" s="7"/>
      <c r="CK14" s="7"/>
      <c r="CL14" s="18"/>
      <c r="CM14" s="7"/>
      <c r="CN14" s="7"/>
      <c r="CO14" s="18"/>
      <c r="CP14" s="7"/>
      <c r="CQ14" s="7"/>
      <c r="CR14" s="7"/>
      <c r="CS14" s="7"/>
      <c r="CT14" s="7"/>
    </row>
    <row r="15" spans="1:98" ht="12" customHeight="1">
      <c r="A15" s="8" t="s">
        <v>117</v>
      </c>
      <c r="B15" s="7" t="s">
        <v>5</v>
      </c>
      <c r="C15" s="19">
        <v>1</v>
      </c>
      <c r="D15" s="13">
        <v>2</v>
      </c>
      <c r="E15" s="16">
        <v>0</v>
      </c>
      <c r="F15" s="15">
        <v>0</v>
      </c>
      <c r="G15" s="13">
        <v>0</v>
      </c>
      <c r="H15" s="16">
        <v>0</v>
      </c>
      <c r="I15" s="15">
        <v>0</v>
      </c>
      <c r="J15" s="13">
        <v>0</v>
      </c>
      <c r="K15" s="16">
        <v>0</v>
      </c>
      <c r="L15" s="15" t="s">
        <v>60</v>
      </c>
      <c r="M15" s="13" t="s">
        <v>60</v>
      </c>
      <c r="N15" s="16" t="s">
        <v>60</v>
      </c>
      <c r="O15" s="15">
        <v>0</v>
      </c>
      <c r="P15" s="13">
        <v>2</v>
      </c>
      <c r="Q15" s="16">
        <v>0</v>
      </c>
      <c r="R15" s="13" t="s">
        <v>60</v>
      </c>
      <c r="S15" s="13" t="s">
        <v>60</v>
      </c>
      <c r="T15" s="16" t="s">
        <v>60</v>
      </c>
      <c r="U15" s="14">
        <f t="shared" si="0"/>
        <v>5</v>
      </c>
      <c r="V15" s="13">
        <v>0</v>
      </c>
      <c r="W15" s="13">
        <v>2</v>
      </c>
      <c r="X15" s="13">
        <v>1</v>
      </c>
      <c r="Y15" s="15">
        <v>1</v>
      </c>
      <c r="Z15" s="13">
        <v>2</v>
      </c>
      <c r="AA15" s="16">
        <v>2</v>
      </c>
      <c r="AB15" s="15">
        <v>1</v>
      </c>
      <c r="AC15" s="13">
        <v>1</v>
      </c>
      <c r="AD15" s="16">
        <v>1</v>
      </c>
      <c r="AE15" s="13">
        <v>1</v>
      </c>
      <c r="AF15" s="13">
        <v>2</v>
      </c>
      <c r="AG15" s="16">
        <v>0</v>
      </c>
      <c r="AH15" s="15">
        <v>0</v>
      </c>
      <c r="AI15" s="13">
        <v>2</v>
      </c>
      <c r="AJ15" s="16">
        <v>3</v>
      </c>
      <c r="AK15" s="13">
        <v>0</v>
      </c>
      <c r="AL15" s="13">
        <v>2</v>
      </c>
      <c r="AM15" s="16">
        <v>3</v>
      </c>
      <c r="AN15" s="14">
        <f t="shared" si="1"/>
        <v>24</v>
      </c>
      <c r="AO15" s="13">
        <v>1</v>
      </c>
      <c r="AP15" s="13">
        <v>2</v>
      </c>
      <c r="AQ15" s="16">
        <v>2</v>
      </c>
      <c r="AR15" s="15">
        <v>1</v>
      </c>
      <c r="AS15" s="13">
        <v>0</v>
      </c>
      <c r="AT15" s="16">
        <v>3</v>
      </c>
      <c r="AU15" s="15">
        <v>1</v>
      </c>
      <c r="AV15" s="13">
        <v>2</v>
      </c>
      <c r="AW15" s="16">
        <v>0</v>
      </c>
      <c r="AX15" s="15">
        <v>0</v>
      </c>
      <c r="AY15" s="13">
        <v>1</v>
      </c>
      <c r="AZ15" s="16">
        <v>2</v>
      </c>
      <c r="BA15" s="15">
        <v>1</v>
      </c>
      <c r="BB15" s="13">
        <v>0</v>
      </c>
      <c r="BC15" s="16">
        <v>3</v>
      </c>
      <c r="BD15" s="13">
        <v>1</v>
      </c>
      <c r="BE15" s="13">
        <v>0</v>
      </c>
      <c r="BF15" s="11">
        <v>0</v>
      </c>
      <c r="BG15" s="14">
        <f t="shared" si="2"/>
        <v>20</v>
      </c>
      <c r="BH15" s="13">
        <v>0</v>
      </c>
      <c r="BI15" s="13">
        <v>2</v>
      </c>
      <c r="BJ15" s="16">
        <v>2</v>
      </c>
      <c r="BK15" s="15">
        <v>0</v>
      </c>
      <c r="BL15" s="13">
        <v>2</v>
      </c>
      <c r="BM15" s="16">
        <v>0</v>
      </c>
      <c r="BN15" s="15">
        <v>1</v>
      </c>
      <c r="BO15" s="13">
        <v>0</v>
      </c>
      <c r="BP15" s="16">
        <v>0</v>
      </c>
      <c r="BQ15" s="15">
        <v>1</v>
      </c>
      <c r="BR15" s="13">
        <v>2</v>
      </c>
      <c r="BS15" s="16">
        <v>2</v>
      </c>
      <c r="BT15" s="15">
        <v>0</v>
      </c>
      <c r="BU15" s="13">
        <v>0</v>
      </c>
      <c r="BV15" s="16">
        <v>1</v>
      </c>
      <c r="BW15" s="13">
        <v>0</v>
      </c>
      <c r="BX15" s="13">
        <v>2</v>
      </c>
      <c r="BY15" s="16">
        <v>2</v>
      </c>
      <c r="BZ15" s="14">
        <f t="shared" si="3"/>
        <v>17</v>
      </c>
      <c r="CA15" s="13" t="s">
        <v>60</v>
      </c>
      <c r="CB15" s="13" t="s">
        <v>60</v>
      </c>
      <c r="CC15" s="13" t="s">
        <v>60</v>
      </c>
      <c r="CD15" s="7"/>
      <c r="CE15" s="28">
        <f t="shared" si="6"/>
        <v>0</v>
      </c>
      <c r="CF15" s="7">
        <f t="shared" si="4"/>
        <v>66</v>
      </c>
      <c r="CG15" s="17">
        <f t="shared" si="5"/>
        <v>0.37931034482758619</v>
      </c>
      <c r="CH15" s="7"/>
      <c r="CI15" s="7"/>
      <c r="CJ15" s="7"/>
      <c r="CK15" s="7"/>
      <c r="CL15" s="18"/>
      <c r="CM15" s="7"/>
      <c r="CN15" s="7"/>
      <c r="CO15" s="18"/>
      <c r="CP15" s="7"/>
      <c r="CQ15" s="7"/>
      <c r="CR15" s="7"/>
      <c r="CS15" s="7"/>
      <c r="CT15" s="7"/>
    </row>
    <row r="16" spans="1:98" ht="12" customHeight="1">
      <c r="A16" s="8" t="s">
        <v>117</v>
      </c>
      <c r="B16" s="7" t="s">
        <v>5</v>
      </c>
      <c r="C16" s="19">
        <v>1</v>
      </c>
      <c r="D16" s="13">
        <v>2</v>
      </c>
      <c r="E16" s="16">
        <v>3</v>
      </c>
      <c r="F16" s="15">
        <v>1</v>
      </c>
      <c r="G16" s="13">
        <v>2</v>
      </c>
      <c r="H16" s="16">
        <v>3</v>
      </c>
      <c r="I16" s="15">
        <v>1</v>
      </c>
      <c r="J16" s="13">
        <v>2</v>
      </c>
      <c r="K16" s="16">
        <v>1</v>
      </c>
      <c r="L16" s="15">
        <v>1</v>
      </c>
      <c r="M16" s="13">
        <v>2</v>
      </c>
      <c r="N16" s="16">
        <v>1</v>
      </c>
      <c r="O16" s="15">
        <v>1</v>
      </c>
      <c r="P16" s="13">
        <v>2</v>
      </c>
      <c r="Q16" s="16">
        <v>1</v>
      </c>
      <c r="R16" s="13">
        <v>1</v>
      </c>
      <c r="S16" s="13">
        <v>2</v>
      </c>
      <c r="T16" s="16">
        <v>1</v>
      </c>
      <c r="U16" s="14">
        <f t="shared" si="0"/>
        <v>34</v>
      </c>
      <c r="V16" s="13">
        <v>1</v>
      </c>
      <c r="W16" s="13">
        <v>1</v>
      </c>
      <c r="X16" s="13">
        <v>0</v>
      </c>
      <c r="Y16" s="15">
        <v>1</v>
      </c>
      <c r="Z16" s="13">
        <v>2</v>
      </c>
      <c r="AA16" s="16">
        <v>2</v>
      </c>
      <c r="AB16" s="15">
        <v>0</v>
      </c>
      <c r="AC16" s="13">
        <v>1</v>
      </c>
      <c r="AD16" s="16">
        <v>1</v>
      </c>
      <c r="AE16" s="13">
        <v>1</v>
      </c>
      <c r="AF16" s="13">
        <v>2</v>
      </c>
      <c r="AG16" s="16">
        <v>2</v>
      </c>
      <c r="AH16" s="15">
        <v>0</v>
      </c>
      <c r="AI16" s="13">
        <v>0</v>
      </c>
      <c r="AJ16" s="16">
        <v>1</v>
      </c>
      <c r="AK16" s="13">
        <v>0</v>
      </c>
      <c r="AL16" s="13">
        <v>2</v>
      </c>
      <c r="AM16" s="16">
        <v>3</v>
      </c>
      <c r="AN16" s="14">
        <f t="shared" si="1"/>
        <v>20</v>
      </c>
      <c r="AO16" s="13">
        <v>1</v>
      </c>
      <c r="AP16" s="13">
        <v>1</v>
      </c>
      <c r="AQ16" s="16">
        <v>1</v>
      </c>
      <c r="AR16" s="15">
        <v>1</v>
      </c>
      <c r="AS16" s="13">
        <v>0</v>
      </c>
      <c r="AT16" s="16">
        <v>3</v>
      </c>
      <c r="AU16" s="15">
        <v>1</v>
      </c>
      <c r="AV16" s="13">
        <v>2</v>
      </c>
      <c r="AW16" s="16">
        <v>3</v>
      </c>
      <c r="AX16" s="15">
        <v>1</v>
      </c>
      <c r="AY16" s="13">
        <v>0</v>
      </c>
      <c r="AZ16" s="16">
        <v>0</v>
      </c>
      <c r="BA16" s="15">
        <v>1</v>
      </c>
      <c r="BB16" s="13">
        <v>2</v>
      </c>
      <c r="BC16" s="16">
        <v>2</v>
      </c>
      <c r="BD16" s="13">
        <v>0</v>
      </c>
      <c r="BE16" s="13">
        <v>2</v>
      </c>
      <c r="BF16" s="11">
        <v>1</v>
      </c>
      <c r="BG16" s="14">
        <f t="shared" si="2"/>
        <v>22</v>
      </c>
      <c r="BH16" s="13">
        <v>1</v>
      </c>
      <c r="BI16" s="13">
        <v>2</v>
      </c>
      <c r="BJ16" s="16">
        <v>1</v>
      </c>
      <c r="BK16" s="15">
        <v>1</v>
      </c>
      <c r="BL16" s="13">
        <v>2</v>
      </c>
      <c r="BM16" s="16">
        <v>3</v>
      </c>
      <c r="BN16" s="15">
        <v>1</v>
      </c>
      <c r="BO16" s="13">
        <v>1</v>
      </c>
      <c r="BP16" s="16">
        <v>0</v>
      </c>
      <c r="BQ16" s="15">
        <v>1</v>
      </c>
      <c r="BR16" s="13">
        <v>2</v>
      </c>
      <c r="BS16" s="16">
        <v>1</v>
      </c>
      <c r="BT16" s="15">
        <v>1</v>
      </c>
      <c r="BU16" s="13">
        <v>1</v>
      </c>
      <c r="BV16" s="16">
        <v>2</v>
      </c>
      <c r="BW16" s="13">
        <v>0</v>
      </c>
      <c r="BX16" s="13">
        <v>2</v>
      </c>
      <c r="BY16" s="13">
        <v>3</v>
      </c>
      <c r="BZ16" s="14">
        <f t="shared" si="3"/>
        <v>25</v>
      </c>
      <c r="CA16" s="13">
        <v>1</v>
      </c>
      <c r="CB16" s="13">
        <v>2</v>
      </c>
      <c r="CC16" s="13">
        <v>3</v>
      </c>
      <c r="CD16" s="13" t="s">
        <v>61</v>
      </c>
      <c r="CE16" s="28">
        <f t="shared" si="6"/>
        <v>6</v>
      </c>
      <c r="CF16" s="7">
        <f t="shared" si="4"/>
        <v>101</v>
      </c>
      <c r="CG16" s="17">
        <f t="shared" si="5"/>
        <v>0.58045977011494254</v>
      </c>
      <c r="CH16" s="7"/>
      <c r="CI16" s="7"/>
      <c r="CJ16" s="7"/>
      <c r="CK16" s="7"/>
      <c r="CL16" s="18"/>
      <c r="CM16" s="7"/>
      <c r="CN16" s="7"/>
      <c r="CO16" s="18"/>
      <c r="CP16" s="7"/>
      <c r="CQ16" s="7"/>
      <c r="CR16" s="7"/>
      <c r="CS16" s="7"/>
      <c r="CT16" s="7"/>
    </row>
    <row r="17" spans="1:98" ht="12" customHeight="1">
      <c r="A17" s="8" t="s">
        <v>117</v>
      </c>
      <c r="B17" s="7" t="s">
        <v>8</v>
      </c>
      <c r="C17" s="19">
        <v>1</v>
      </c>
      <c r="D17" s="13">
        <v>2</v>
      </c>
      <c r="E17" s="16">
        <v>2</v>
      </c>
      <c r="F17" s="15">
        <v>1</v>
      </c>
      <c r="G17" s="13">
        <v>0</v>
      </c>
      <c r="H17" s="16">
        <v>0</v>
      </c>
      <c r="I17" s="15">
        <v>1</v>
      </c>
      <c r="J17" s="13">
        <v>0</v>
      </c>
      <c r="K17" s="16">
        <v>0</v>
      </c>
      <c r="L17" s="15">
        <v>0</v>
      </c>
      <c r="M17" s="13">
        <v>0</v>
      </c>
      <c r="N17" s="16">
        <v>0</v>
      </c>
      <c r="O17" s="15">
        <v>0</v>
      </c>
      <c r="P17" s="13">
        <v>1</v>
      </c>
      <c r="Q17" s="16">
        <v>0</v>
      </c>
      <c r="R17" s="13">
        <v>0</v>
      </c>
      <c r="S17" s="13">
        <v>2</v>
      </c>
      <c r="T17" s="16">
        <v>0</v>
      </c>
      <c r="U17" s="14">
        <f t="shared" si="0"/>
        <v>10</v>
      </c>
      <c r="V17" s="13">
        <v>1</v>
      </c>
      <c r="W17" s="13">
        <v>0</v>
      </c>
      <c r="X17" s="13">
        <v>0</v>
      </c>
      <c r="Y17" s="15">
        <v>0</v>
      </c>
      <c r="Z17" s="13">
        <v>1</v>
      </c>
      <c r="AA17" s="16">
        <v>0</v>
      </c>
      <c r="AB17" s="15">
        <v>1</v>
      </c>
      <c r="AC17" s="13">
        <v>2</v>
      </c>
      <c r="AD17" s="16">
        <v>3</v>
      </c>
      <c r="AE17" s="13">
        <v>1</v>
      </c>
      <c r="AF17" s="13">
        <v>2</v>
      </c>
      <c r="AG17" s="16">
        <v>3</v>
      </c>
      <c r="AH17" s="15">
        <v>0</v>
      </c>
      <c r="AI17" s="13">
        <v>2</v>
      </c>
      <c r="AJ17" s="16">
        <v>1</v>
      </c>
      <c r="AK17" s="13">
        <v>1</v>
      </c>
      <c r="AL17" s="13">
        <v>2</v>
      </c>
      <c r="AM17" s="16">
        <v>2</v>
      </c>
      <c r="AN17" s="14">
        <f t="shared" si="1"/>
        <v>28</v>
      </c>
      <c r="AO17" s="13">
        <v>0</v>
      </c>
      <c r="AP17" s="13">
        <v>2</v>
      </c>
      <c r="AQ17" s="16">
        <v>3</v>
      </c>
      <c r="AR17" s="15">
        <v>1</v>
      </c>
      <c r="AS17" s="13">
        <v>2</v>
      </c>
      <c r="AT17" s="16">
        <v>2</v>
      </c>
      <c r="AU17" s="15">
        <v>1</v>
      </c>
      <c r="AV17" s="13">
        <v>1</v>
      </c>
      <c r="AW17" s="16">
        <v>0</v>
      </c>
      <c r="AX17" s="15">
        <v>1</v>
      </c>
      <c r="AY17" s="13">
        <v>0</v>
      </c>
      <c r="AZ17" s="16">
        <v>0</v>
      </c>
      <c r="BA17" s="15">
        <v>1</v>
      </c>
      <c r="BB17" s="13">
        <v>0</v>
      </c>
      <c r="BC17" s="16">
        <v>3</v>
      </c>
      <c r="BD17" s="13">
        <v>1</v>
      </c>
      <c r="BE17" s="13">
        <v>0</v>
      </c>
      <c r="BF17" s="11">
        <v>0</v>
      </c>
      <c r="BG17" s="14">
        <f t="shared" si="2"/>
        <v>18</v>
      </c>
      <c r="BH17" s="13">
        <v>0</v>
      </c>
      <c r="BI17" s="13">
        <v>0</v>
      </c>
      <c r="BJ17" s="16">
        <v>2</v>
      </c>
      <c r="BK17" s="15">
        <v>0</v>
      </c>
      <c r="BL17" s="13">
        <v>0</v>
      </c>
      <c r="BM17" s="16">
        <v>3</v>
      </c>
      <c r="BN17" s="15">
        <v>1</v>
      </c>
      <c r="BO17" s="13">
        <v>2</v>
      </c>
      <c r="BP17" s="16">
        <v>1</v>
      </c>
      <c r="BQ17" s="15">
        <v>1</v>
      </c>
      <c r="BR17" s="13">
        <v>1</v>
      </c>
      <c r="BS17" s="16">
        <v>0</v>
      </c>
      <c r="BT17" s="15">
        <v>1</v>
      </c>
      <c r="BU17" s="13">
        <v>2</v>
      </c>
      <c r="BV17" s="16">
        <v>2</v>
      </c>
      <c r="BW17" s="13">
        <v>1</v>
      </c>
      <c r="BX17" s="13">
        <v>2</v>
      </c>
      <c r="BY17" s="13">
        <v>1</v>
      </c>
      <c r="BZ17" s="14">
        <f t="shared" si="3"/>
        <v>20</v>
      </c>
      <c r="CA17" s="13">
        <v>1</v>
      </c>
      <c r="CB17" s="13">
        <v>2</v>
      </c>
      <c r="CC17" s="13">
        <v>3</v>
      </c>
      <c r="CD17" s="13" t="s">
        <v>62</v>
      </c>
      <c r="CE17" s="28">
        <f t="shared" si="6"/>
        <v>6</v>
      </c>
      <c r="CF17" s="7">
        <f t="shared" si="4"/>
        <v>76</v>
      </c>
      <c r="CG17" s="17">
        <f t="shared" si="5"/>
        <v>0.43678160919540232</v>
      </c>
      <c r="CH17" s="7"/>
      <c r="CI17" s="7"/>
      <c r="CJ17" s="7"/>
      <c r="CK17" s="7"/>
      <c r="CL17" s="18"/>
      <c r="CM17" s="7"/>
      <c r="CN17" s="7"/>
      <c r="CO17" s="18"/>
      <c r="CP17" s="7"/>
      <c r="CQ17" s="7"/>
      <c r="CR17" s="7"/>
      <c r="CS17" s="7"/>
      <c r="CT17" s="7"/>
    </row>
    <row r="18" spans="1:98" ht="12" customHeight="1">
      <c r="A18" s="8" t="s">
        <v>117</v>
      </c>
      <c r="B18" s="7" t="s">
        <v>8</v>
      </c>
      <c r="C18" s="19">
        <v>1</v>
      </c>
      <c r="D18" s="13">
        <v>0</v>
      </c>
      <c r="E18" s="16">
        <v>0</v>
      </c>
      <c r="F18" s="15">
        <v>0</v>
      </c>
      <c r="G18" s="13">
        <v>0</v>
      </c>
      <c r="H18" s="16">
        <v>0</v>
      </c>
      <c r="I18" s="15" t="s">
        <v>60</v>
      </c>
      <c r="J18" s="13" t="s">
        <v>60</v>
      </c>
      <c r="K18" s="16" t="s">
        <v>60</v>
      </c>
      <c r="L18" s="15" t="s">
        <v>60</v>
      </c>
      <c r="M18" s="13" t="s">
        <v>60</v>
      </c>
      <c r="N18" s="16" t="s">
        <v>60</v>
      </c>
      <c r="O18" s="15" t="s">
        <v>60</v>
      </c>
      <c r="P18" s="13" t="s">
        <v>60</v>
      </c>
      <c r="Q18" s="16" t="s">
        <v>60</v>
      </c>
      <c r="R18" s="13" t="s">
        <v>60</v>
      </c>
      <c r="S18" s="13" t="s">
        <v>60</v>
      </c>
      <c r="T18" s="16" t="s">
        <v>60</v>
      </c>
      <c r="U18" s="14">
        <f t="shared" si="0"/>
        <v>1</v>
      </c>
      <c r="V18" s="13">
        <v>0</v>
      </c>
      <c r="W18" s="13">
        <v>0</v>
      </c>
      <c r="X18" s="13">
        <v>1</v>
      </c>
      <c r="Y18" s="15">
        <v>0</v>
      </c>
      <c r="Z18" s="13">
        <v>0</v>
      </c>
      <c r="AA18" s="16">
        <v>1</v>
      </c>
      <c r="AB18" s="15">
        <v>1</v>
      </c>
      <c r="AC18" s="13">
        <v>0</v>
      </c>
      <c r="AD18" s="16">
        <v>0</v>
      </c>
      <c r="AE18" s="13">
        <v>1</v>
      </c>
      <c r="AF18" s="13">
        <v>1</v>
      </c>
      <c r="AG18" s="16">
        <v>0</v>
      </c>
      <c r="AH18" s="15">
        <v>0</v>
      </c>
      <c r="AI18" s="13">
        <v>0</v>
      </c>
      <c r="AJ18" s="16">
        <v>0</v>
      </c>
      <c r="AK18" s="13">
        <v>0</v>
      </c>
      <c r="AL18" s="13">
        <v>0</v>
      </c>
      <c r="AM18" s="16">
        <v>0</v>
      </c>
      <c r="AN18" s="14">
        <f t="shared" si="1"/>
        <v>5</v>
      </c>
      <c r="AO18" s="13">
        <v>0</v>
      </c>
      <c r="AP18" s="13">
        <v>1</v>
      </c>
      <c r="AQ18" s="16">
        <v>0</v>
      </c>
      <c r="AR18" s="15">
        <v>0</v>
      </c>
      <c r="AS18" s="13">
        <v>1</v>
      </c>
      <c r="AT18" s="16">
        <v>1</v>
      </c>
      <c r="AU18" s="15">
        <v>1</v>
      </c>
      <c r="AV18" s="13">
        <v>1</v>
      </c>
      <c r="AW18" s="16">
        <v>0</v>
      </c>
      <c r="AX18" s="15">
        <v>1</v>
      </c>
      <c r="AY18" s="13">
        <v>0</v>
      </c>
      <c r="AZ18" s="16">
        <v>0</v>
      </c>
      <c r="BA18" s="15">
        <v>0</v>
      </c>
      <c r="BB18" s="13">
        <v>0</v>
      </c>
      <c r="BC18" s="16">
        <v>0</v>
      </c>
      <c r="BD18" s="13">
        <v>0</v>
      </c>
      <c r="BE18" s="13">
        <v>0</v>
      </c>
      <c r="BF18" s="11">
        <v>0</v>
      </c>
      <c r="BG18" s="14">
        <f t="shared" si="2"/>
        <v>6</v>
      </c>
      <c r="BH18" s="13">
        <v>0</v>
      </c>
      <c r="BI18" s="13">
        <v>0</v>
      </c>
      <c r="BJ18" s="16">
        <v>0</v>
      </c>
      <c r="BK18" s="15">
        <v>1</v>
      </c>
      <c r="BL18" s="13">
        <v>0</v>
      </c>
      <c r="BM18" s="16">
        <v>0</v>
      </c>
      <c r="BN18" s="15">
        <v>1</v>
      </c>
      <c r="BO18" s="13">
        <v>0</v>
      </c>
      <c r="BP18" s="16">
        <v>0</v>
      </c>
      <c r="BQ18" s="15">
        <v>1</v>
      </c>
      <c r="BR18" s="13">
        <v>0</v>
      </c>
      <c r="BS18" s="16">
        <v>0</v>
      </c>
      <c r="BT18" s="15">
        <v>0</v>
      </c>
      <c r="BU18" s="13">
        <v>1</v>
      </c>
      <c r="BV18" s="16">
        <v>0</v>
      </c>
      <c r="BW18" s="13">
        <v>0</v>
      </c>
      <c r="BX18" s="13">
        <v>2</v>
      </c>
      <c r="BY18" s="13">
        <v>2</v>
      </c>
      <c r="BZ18" s="14">
        <f t="shared" si="3"/>
        <v>13</v>
      </c>
      <c r="CA18" s="13">
        <v>1</v>
      </c>
      <c r="CB18" s="13">
        <v>2</v>
      </c>
      <c r="CC18" s="13">
        <v>2</v>
      </c>
      <c r="CD18" s="13" t="s">
        <v>63</v>
      </c>
      <c r="CE18" s="28">
        <f t="shared" si="6"/>
        <v>5</v>
      </c>
      <c r="CF18" s="7">
        <f t="shared" si="4"/>
        <v>25</v>
      </c>
      <c r="CG18" s="17">
        <f t="shared" si="5"/>
        <v>0.14367816091954022</v>
      </c>
      <c r="CH18" s="7"/>
      <c r="CI18" s="7"/>
      <c r="CJ18" s="7"/>
      <c r="CK18" s="7"/>
      <c r="CL18" s="18"/>
      <c r="CM18" s="7"/>
      <c r="CN18" s="7"/>
      <c r="CO18" s="18"/>
      <c r="CP18" s="7"/>
      <c r="CQ18" s="7"/>
      <c r="CR18" s="7"/>
      <c r="CS18" s="7"/>
      <c r="CT18" s="7"/>
    </row>
    <row r="19" spans="1:98" ht="12" customHeight="1">
      <c r="A19" s="8" t="s">
        <v>117</v>
      </c>
      <c r="B19" s="7" t="s">
        <v>8</v>
      </c>
      <c r="C19" s="19">
        <v>1</v>
      </c>
      <c r="D19" s="13">
        <v>1</v>
      </c>
      <c r="E19" s="16">
        <v>2</v>
      </c>
      <c r="F19" s="15">
        <v>0</v>
      </c>
      <c r="G19" s="13">
        <v>0</v>
      </c>
      <c r="H19" s="16">
        <v>0</v>
      </c>
      <c r="I19" s="15">
        <v>1</v>
      </c>
      <c r="J19" s="13">
        <v>2</v>
      </c>
      <c r="K19" s="16">
        <v>1</v>
      </c>
      <c r="L19" s="15">
        <v>1</v>
      </c>
      <c r="M19" s="13">
        <v>2</v>
      </c>
      <c r="N19" s="16">
        <v>0</v>
      </c>
      <c r="O19" s="15">
        <v>1</v>
      </c>
      <c r="P19" s="13">
        <v>2</v>
      </c>
      <c r="Q19" s="16">
        <v>0</v>
      </c>
      <c r="R19" s="13">
        <v>1</v>
      </c>
      <c r="S19" s="13">
        <v>0</v>
      </c>
      <c r="T19" s="16">
        <v>0</v>
      </c>
      <c r="U19" s="14">
        <f t="shared" si="0"/>
        <v>15</v>
      </c>
      <c r="V19" s="13">
        <v>1</v>
      </c>
      <c r="W19" s="13">
        <v>2</v>
      </c>
      <c r="X19" s="13">
        <v>3</v>
      </c>
      <c r="Y19" s="15">
        <v>1</v>
      </c>
      <c r="Z19" s="13">
        <v>1</v>
      </c>
      <c r="AA19" s="16">
        <v>3</v>
      </c>
      <c r="AB19" s="15">
        <v>1</v>
      </c>
      <c r="AC19" s="13">
        <v>2</v>
      </c>
      <c r="AD19" s="16">
        <v>0</v>
      </c>
      <c r="AE19" s="13">
        <v>1</v>
      </c>
      <c r="AF19" s="13">
        <v>2</v>
      </c>
      <c r="AG19" s="16">
        <v>1</v>
      </c>
      <c r="AH19" s="15">
        <v>0</v>
      </c>
      <c r="AI19" s="13">
        <v>2</v>
      </c>
      <c r="AJ19" s="16">
        <v>2</v>
      </c>
      <c r="AK19" s="13">
        <v>1</v>
      </c>
      <c r="AL19" s="13">
        <v>2</v>
      </c>
      <c r="AM19" s="16">
        <v>3</v>
      </c>
      <c r="AN19" s="14">
        <f t="shared" si="1"/>
        <v>34</v>
      </c>
      <c r="AO19" s="13">
        <v>0</v>
      </c>
      <c r="AP19" s="13">
        <v>2</v>
      </c>
      <c r="AQ19" s="16">
        <v>1</v>
      </c>
      <c r="AR19" s="15">
        <v>0</v>
      </c>
      <c r="AS19" s="13">
        <v>2</v>
      </c>
      <c r="AT19" s="16">
        <v>3</v>
      </c>
      <c r="AU19" s="15">
        <v>1</v>
      </c>
      <c r="AV19" s="13">
        <v>2</v>
      </c>
      <c r="AW19" s="16">
        <v>3</v>
      </c>
      <c r="AX19" s="15">
        <v>1</v>
      </c>
      <c r="AY19" s="13">
        <v>0</v>
      </c>
      <c r="AZ19" s="16">
        <v>2</v>
      </c>
      <c r="BA19" s="15">
        <v>0</v>
      </c>
      <c r="BB19" s="13">
        <v>0</v>
      </c>
      <c r="BC19" s="16">
        <v>3</v>
      </c>
      <c r="BD19" s="13">
        <v>1</v>
      </c>
      <c r="BE19" s="13">
        <v>2</v>
      </c>
      <c r="BF19" s="11">
        <v>2</v>
      </c>
      <c r="BG19" s="14">
        <f t="shared" si="2"/>
        <v>25</v>
      </c>
      <c r="BH19" s="13">
        <v>0</v>
      </c>
      <c r="BI19" s="13">
        <v>2</v>
      </c>
      <c r="BJ19" s="16">
        <v>0</v>
      </c>
      <c r="BK19" s="15">
        <v>1</v>
      </c>
      <c r="BL19" s="13">
        <v>2</v>
      </c>
      <c r="BM19" s="16">
        <v>2</v>
      </c>
      <c r="BN19" s="15">
        <v>1</v>
      </c>
      <c r="BO19" s="13">
        <v>2</v>
      </c>
      <c r="BP19" s="16">
        <v>2</v>
      </c>
      <c r="BQ19" s="15">
        <v>1</v>
      </c>
      <c r="BR19" s="13">
        <v>0</v>
      </c>
      <c r="BS19" s="16">
        <v>2</v>
      </c>
      <c r="BT19" s="15">
        <v>1</v>
      </c>
      <c r="BU19" s="13">
        <v>1</v>
      </c>
      <c r="BV19" s="16">
        <v>3</v>
      </c>
      <c r="BW19" s="13">
        <v>1</v>
      </c>
      <c r="BX19" s="13">
        <v>2</v>
      </c>
      <c r="BY19" s="13">
        <v>0</v>
      </c>
      <c r="BZ19" s="14">
        <f t="shared" si="3"/>
        <v>23</v>
      </c>
      <c r="CA19" s="13">
        <v>1</v>
      </c>
      <c r="CB19" s="13">
        <v>2</v>
      </c>
      <c r="CC19" s="13">
        <v>3</v>
      </c>
      <c r="CD19" s="13" t="s">
        <v>62</v>
      </c>
      <c r="CE19" s="28">
        <f t="shared" si="6"/>
        <v>6</v>
      </c>
      <c r="CF19" s="7">
        <f t="shared" si="4"/>
        <v>97</v>
      </c>
      <c r="CG19" s="17">
        <f t="shared" si="5"/>
        <v>0.55747126436781613</v>
      </c>
      <c r="CH19" s="7"/>
      <c r="CI19" s="7"/>
      <c r="CJ19" s="7"/>
      <c r="CK19" s="7"/>
      <c r="CL19" s="18"/>
      <c r="CM19" s="7"/>
      <c r="CN19" s="7"/>
      <c r="CO19" s="18"/>
      <c r="CP19" s="7"/>
      <c r="CQ19" s="7"/>
      <c r="CR19" s="7"/>
      <c r="CS19" s="7"/>
      <c r="CT19" s="7"/>
    </row>
    <row r="20" spans="1:98" ht="12" customHeight="1">
      <c r="A20" s="8" t="s">
        <v>117</v>
      </c>
      <c r="B20" s="7" t="s">
        <v>8</v>
      </c>
      <c r="C20" s="19">
        <v>1</v>
      </c>
      <c r="D20" s="13">
        <v>2</v>
      </c>
      <c r="E20" s="16">
        <v>3</v>
      </c>
      <c r="F20" s="15">
        <v>1</v>
      </c>
      <c r="G20" s="13">
        <v>0</v>
      </c>
      <c r="H20" s="16">
        <v>0</v>
      </c>
      <c r="I20" s="15">
        <v>1</v>
      </c>
      <c r="J20" s="13">
        <v>0</v>
      </c>
      <c r="K20" s="16">
        <v>0</v>
      </c>
      <c r="L20" s="15">
        <v>1</v>
      </c>
      <c r="M20" s="13">
        <v>0</v>
      </c>
      <c r="N20" s="16">
        <v>0</v>
      </c>
      <c r="O20" s="15">
        <v>0</v>
      </c>
      <c r="P20" s="13">
        <v>0</v>
      </c>
      <c r="Q20" s="16">
        <v>0</v>
      </c>
      <c r="R20" s="13">
        <v>0</v>
      </c>
      <c r="S20" s="13">
        <v>0</v>
      </c>
      <c r="T20" s="16">
        <v>0</v>
      </c>
      <c r="U20" s="14">
        <f t="shared" si="0"/>
        <v>9</v>
      </c>
      <c r="V20" s="13">
        <v>1</v>
      </c>
      <c r="W20" s="13">
        <v>1</v>
      </c>
      <c r="X20" s="13">
        <v>1</v>
      </c>
      <c r="Y20" s="15">
        <v>0</v>
      </c>
      <c r="Z20" s="13">
        <v>2</v>
      </c>
      <c r="AA20" s="16">
        <v>0</v>
      </c>
      <c r="AB20" s="15">
        <v>1</v>
      </c>
      <c r="AC20" s="13">
        <v>0</v>
      </c>
      <c r="AD20" s="16">
        <v>0</v>
      </c>
      <c r="AE20" s="13">
        <v>1</v>
      </c>
      <c r="AF20" s="13">
        <v>2</v>
      </c>
      <c r="AG20" s="16">
        <v>2</v>
      </c>
      <c r="AH20" s="15">
        <v>1</v>
      </c>
      <c r="AI20" s="13">
        <v>0</v>
      </c>
      <c r="AJ20" s="16">
        <v>0</v>
      </c>
      <c r="AK20" s="13">
        <v>1</v>
      </c>
      <c r="AL20" s="13">
        <v>0</v>
      </c>
      <c r="AM20" s="16">
        <v>0</v>
      </c>
      <c r="AN20" s="14">
        <f t="shared" si="1"/>
        <v>13</v>
      </c>
      <c r="AO20" s="13">
        <v>1</v>
      </c>
      <c r="AP20" s="13">
        <v>2</v>
      </c>
      <c r="AQ20" s="16">
        <v>3</v>
      </c>
      <c r="AR20" s="15">
        <v>1</v>
      </c>
      <c r="AS20" s="13">
        <v>2</v>
      </c>
      <c r="AT20" s="16">
        <v>3</v>
      </c>
      <c r="AU20" s="15">
        <v>1</v>
      </c>
      <c r="AV20" s="13">
        <v>2</v>
      </c>
      <c r="AW20" s="16">
        <v>3</v>
      </c>
      <c r="AX20" s="15">
        <v>0</v>
      </c>
      <c r="AY20" s="13">
        <v>2</v>
      </c>
      <c r="AZ20" s="16">
        <v>3</v>
      </c>
      <c r="BA20" s="15">
        <v>1</v>
      </c>
      <c r="BB20" s="13">
        <v>2</v>
      </c>
      <c r="BC20" s="16">
        <v>1</v>
      </c>
      <c r="BD20" s="13">
        <v>0</v>
      </c>
      <c r="BE20" s="13">
        <v>0</v>
      </c>
      <c r="BF20" s="11">
        <v>1</v>
      </c>
      <c r="BG20" s="14">
        <f t="shared" si="2"/>
        <v>33</v>
      </c>
      <c r="BH20" s="13">
        <v>1</v>
      </c>
      <c r="BI20" s="13">
        <v>2</v>
      </c>
      <c r="BJ20" s="16">
        <v>3</v>
      </c>
      <c r="BK20" s="15">
        <v>0</v>
      </c>
      <c r="BL20" s="13">
        <v>2</v>
      </c>
      <c r="BM20" s="16">
        <v>3</v>
      </c>
      <c r="BN20" s="15">
        <v>1</v>
      </c>
      <c r="BO20" s="13">
        <v>2</v>
      </c>
      <c r="BP20" s="16">
        <v>3</v>
      </c>
      <c r="BQ20" s="15">
        <v>1</v>
      </c>
      <c r="BR20" s="13">
        <v>1</v>
      </c>
      <c r="BS20" s="16">
        <v>0</v>
      </c>
      <c r="BT20" s="15">
        <v>1</v>
      </c>
      <c r="BU20" s="13">
        <v>0</v>
      </c>
      <c r="BV20" s="16">
        <v>1</v>
      </c>
      <c r="BW20" s="13">
        <v>0</v>
      </c>
      <c r="BX20" s="13">
        <v>1</v>
      </c>
      <c r="BY20" s="13">
        <v>2</v>
      </c>
      <c r="BZ20" s="14">
        <f t="shared" si="3"/>
        <v>24</v>
      </c>
      <c r="CA20" s="13">
        <v>1</v>
      </c>
      <c r="CB20" s="13">
        <v>1</v>
      </c>
      <c r="CC20" s="13">
        <v>3</v>
      </c>
      <c r="CD20" s="13" t="s">
        <v>67</v>
      </c>
      <c r="CE20" s="28">
        <f t="shared" si="6"/>
        <v>5</v>
      </c>
      <c r="CF20" s="7">
        <f t="shared" si="4"/>
        <v>79</v>
      </c>
      <c r="CG20" s="17">
        <f t="shared" si="5"/>
        <v>0.45402298850574713</v>
      </c>
      <c r="CH20" s="7"/>
      <c r="CI20" s="7"/>
      <c r="CJ20" s="7"/>
      <c r="CK20" s="7"/>
      <c r="CL20" s="18"/>
      <c r="CM20" s="7"/>
      <c r="CN20" s="7"/>
      <c r="CO20" s="18"/>
      <c r="CP20" s="7"/>
      <c r="CQ20" s="7"/>
      <c r="CR20" s="7"/>
      <c r="CS20" s="7"/>
      <c r="CT20" s="7"/>
    </row>
    <row r="21" spans="1:98" ht="12" customHeight="1">
      <c r="A21" s="8" t="s">
        <v>117</v>
      </c>
      <c r="B21" s="13" t="s">
        <v>40</v>
      </c>
      <c r="C21" s="19">
        <v>1</v>
      </c>
      <c r="D21" s="13">
        <v>2</v>
      </c>
      <c r="E21" s="16">
        <v>0</v>
      </c>
      <c r="F21" s="15" t="s">
        <v>60</v>
      </c>
      <c r="G21" s="13" t="s">
        <v>60</v>
      </c>
      <c r="H21" s="16" t="s">
        <v>60</v>
      </c>
      <c r="I21" s="15">
        <v>1</v>
      </c>
      <c r="J21" s="13">
        <v>0</v>
      </c>
      <c r="K21" s="16">
        <v>0</v>
      </c>
      <c r="L21" s="15">
        <v>1</v>
      </c>
      <c r="M21" s="13">
        <v>0</v>
      </c>
      <c r="N21" s="16">
        <v>0</v>
      </c>
      <c r="O21" s="15" t="s">
        <v>60</v>
      </c>
      <c r="P21" s="13" t="s">
        <v>60</v>
      </c>
      <c r="Q21" s="16" t="s">
        <v>60</v>
      </c>
      <c r="R21" s="13">
        <v>1</v>
      </c>
      <c r="S21" s="13">
        <v>0</v>
      </c>
      <c r="T21" s="16">
        <v>1</v>
      </c>
      <c r="U21" s="14">
        <f t="shared" si="0"/>
        <v>7</v>
      </c>
      <c r="V21" s="13">
        <v>0</v>
      </c>
      <c r="W21" s="13">
        <v>1</v>
      </c>
      <c r="X21" s="13">
        <v>0</v>
      </c>
      <c r="Y21" s="15" t="s">
        <v>60</v>
      </c>
      <c r="Z21" s="13" t="s">
        <v>60</v>
      </c>
      <c r="AA21" s="16" t="s">
        <v>60</v>
      </c>
      <c r="AB21" s="15" t="s">
        <v>60</v>
      </c>
      <c r="AC21" s="13" t="s">
        <v>60</v>
      </c>
      <c r="AD21" s="16" t="s">
        <v>60</v>
      </c>
      <c r="AE21" s="13" t="s">
        <v>60</v>
      </c>
      <c r="AF21" s="13" t="s">
        <v>60</v>
      </c>
      <c r="AG21" s="16" t="s">
        <v>60</v>
      </c>
      <c r="AH21" s="15">
        <v>1</v>
      </c>
      <c r="AI21" s="13">
        <v>1</v>
      </c>
      <c r="AJ21" s="16">
        <v>3</v>
      </c>
      <c r="AK21" s="13">
        <v>0</v>
      </c>
      <c r="AL21" s="13">
        <v>0</v>
      </c>
      <c r="AM21" s="16">
        <v>0</v>
      </c>
      <c r="AN21" s="14">
        <f t="shared" si="1"/>
        <v>6</v>
      </c>
      <c r="AO21" s="13">
        <v>0</v>
      </c>
      <c r="AP21" s="13">
        <v>0</v>
      </c>
      <c r="AQ21" s="16">
        <v>0</v>
      </c>
      <c r="AR21" s="15">
        <v>0</v>
      </c>
      <c r="AS21" s="13">
        <v>0</v>
      </c>
      <c r="AT21" s="16">
        <v>1</v>
      </c>
      <c r="AU21" s="15">
        <v>1</v>
      </c>
      <c r="AV21" s="13">
        <v>2</v>
      </c>
      <c r="AW21" s="16">
        <v>2</v>
      </c>
      <c r="AX21" s="15">
        <v>0</v>
      </c>
      <c r="AY21" s="13">
        <v>0</v>
      </c>
      <c r="AZ21" s="16">
        <v>0</v>
      </c>
      <c r="BA21" s="15" t="s">
        <v>60</v>
      </c>
      <c r="BB21" s="13" t="s">
        <v>60</v>
      </c>
      <c r="BC21" s="16" t="s">
        <v>60</v>
      </c>
      <c r="BD21" s="13" t="s">
        <v>60</v>
      </c>
      <c r="BE21" s="13" t="s">
        <v>60</v>
      </c>
      <c r="BF21" s="11" t="s">
        <v>60</v>
      </c>
      <c r="BG21" s="14">
        <f t="shared" si="2"/>
        <v>6</v>
      </c>
      <c r="BH21" s="13">
        <v>0</v>
      </c>
      <c r="BI21" s="13">
        <v>0</v>
      </c>
      <c r="BJ21" s="16">
        <v>3</v>
      </c>
      <c r="BK21" s="15" t="s">
        <v>60</v>
      </c>
      <c r="BL21" s="13" t="s">
        <v>60</v>
      </c>
      <c r="BM21" s="16" t="s">
        <v>60</v>
      </c>
      <c r="BN21" s="15">
        <v>1</v>
      </c>
      <c r="BO21" s="13">
        <v>2</v>
      </c>
      <c r="BP21" s="16">
        <v>0</v>
      </c>
      <c r="BQ21" s="15">
        <v>0</v>
      </c>
      <c r="BR21" s="13">
        <v>0</v>
      </c>
      <c r="BS21" s="16">
        <v>0</v>
      </c>
      <c r="BT21" s="15">
        <v>1</v>
      </c>
      <c r="BU21" s="13">
        <v>0</v>
      </c>
      <c r="BV21" s="16">
        <v>2</v>
      </c>
      <c r="BW21" s="13">
        <v>1</v>
      </c>
      <c r="BX21" s="13">
        <v>2</v>
      </c>
      <c r="BY21" s="13">
        <v>1</v>
      </c>
      <c r="BZ21" s="14">
        <f t="shared" si="3"/>
        <v>13</v>
      </c>
      <c r="CA21" s="13" t="s">
        <v>60</v>
      </c>
      <c r="CB21" s="13" t="s">
        <v>60</v>
      </c>
      <c r="CC21" s="13" t="s">
        <v>60</v>
      </c>
      <c r="CD21" s="7"/>
      <c r="CE21" s="28">
        <f t="shared" si="6"/>
        <v>0</v>
      </c>
      <c r="CF21" s="7">
        <f t="shared" si="4"/>
        <v>32</v>
      </c>
      <c r="CG21" s="17">
        <f t="shared" si="5"/>
        <v>0.18390804597701149</v>
      </c>
      <c r="CH21" s="7"/>
      <c r="CI21" s="7"/>
      <c r="CJ21" s="7"/>
      <c r="CK21" s="7"/>
      <c r="CL21" s="18"/>
      <c r="CM21" s="7"/>
      <c r="CN21" s="7"/>
      <c r="CO21" s="7"/>
      <c r="CP21" s="7"/>
      <c r="CQ21" s="7"/>
      <c r="CR21" s="7"/>
      <c r="CS21" s="7"/>
      <c r="CT21" s="7"/>
    </row>
    <row r="22" spans="1:98" ht="12" customHeight="1">
      <c r="A22" s="8" t="s">
        <v>117</v>
      </c>
      <c r="B22" s="7" t="s">
        <v>8</v>
      </c>
      <c r="C22" s="19">
        <v>0</v>
      </c>
      <c r="D22" s="13">
        <v>2</v>
      </c>
      <c r="E22" s="16">
        <v>0</v>
      </c>
      <c r="F22" s="15">
        <v>1</v>
      </c>
      <c r="G22" s="13">
        <v>2</v>
      </c>
      <c r="H22" s="16">
        <v>0</v>
      </c>
      <c r="I22" s="15">
        <v>0</v>
      </c>
      <c r="J22" s="13">
        <v>0</v>
      </c>
      <c r="K22" s="16">
        <v>0</v>
      </c>
      <c r="L22" s="15">
        <v>0</v>
      </c>
      <c r="M22" s="13">
        <v>0</v>
      </c>
      <c r="N22" s="16">
        <v>0</v>
      </c>
      <c r="O22" s="15">
        <v>0</v>
      </c>
      <c r="P22" s="13">
        <v>2</v>
      </c>
      <c r="Q22" s="16">
        <v>0</v>
      </c>
      <c r="R22" s="13">
        <v>1</v>
      </c>
      <c r="S22" s="13">
        <v>0</v>
      </c>
      <c r="T22" s="16">
        <v>0</v>
      </c>
      <c r="U22" s="14">
        <f t="shared" si="0"/>
        <v>8</v>
      </c>
      <c r="V22" s="13">
        <v>0</v>
      </c>
      <c r="W22" s="13">
        <v>2</v>
      </c>
      <c r="X22" s="13">
        <v>3</v>
      </c>
      <c r="Y22" s="15">
        <v>1</v>
      </c>
      <c r="Z22" s="13">
        <v>1</v>
      </c>
      <c r="AA22" s="16">
        <v>1</v>
      </c>
      <c r="AB22" s="15">
        <v>0</v>
      </c>
      <c r="AC22" s="13">
        <v>2</v>
      </c>
      <c r="AD22" s="16">
        <v>0</v>
      </c>
      <c r="AE22" s="13">
        <v>1</v>
      </c>
      <c r="AF22" s="13">
        <v>2</v>
      </c>
      <c r="AG22" s="16">
        <v>0</v>
      </c>
      <c r="AH22" s="15">
        <v>1</v>
      </c>
      <c r="AI22" s="13">
        <v>0</v>
      </c>
      <c r="AJ22" s="16">
        <v>0</v>
      </c>
      <c r="AK22" s="13">
        <v>1</v>
      </c>
      <c r="AL22" s="13">
        <v>2</v>
      </c>
      <c r="AM22" s="16">
        <v>0</v>
      </c>
      <c r="AN22" s="14">
        <f t="shared" si="1"/>
        <v>23</v>
      </c>
      <c r="AO22" s="13">
        <v>0</v>
      </c>
      <c r="AP22" s="13">
        <v>1</v>
      </c>
      <c r="AQ22" s="16">
        <v>1</v>
      </c>
      <c r="AR22" s="15">
        <v>0</v>
      </c>
      <c r="AS22" s="13">
        <v>1</v>
      </c>
      <c r="AT22" s="16">
        <v>0</v>
      </c>
      <c r="AU22" s="15">
        <v>1</v>
      </c>
      <c r="AV22" s="13">
        <v>2</v>
      </c>
      <c r="AW22" s="16">
        <v>0</v>
      </c>
      <c r="AX22" s="15">
        <v>0</v>
      </c>
      <c r="AY22" s="13">
        <v>0</v>
      </c>
      <c r="AZ22" s="16">
        <v>0</v>
      </c>
      <c r="BA22" s="15">
        <v>0</v>
      </c>
      <c r="BB22" s="13">
        <v>0</v>
      </c>
      <c r="BC22" s="16">
        <v>1</v>
      </c>
      <c r="BD22" s="13">
        <v>0</v>
      </c>
      <c r="BE22" s="13">
        <v>0</v>
      </c>
      <c r="BF22" s="11">
        <v>0</v>
      </c>
      <c r="BG22" s="14">
        <f t="shared" si="2"/>
        <v>7</v>
      </c>
      <c r="BH22" s="13">
        <v>1</v>
      </c>
      <c r="BI22" s="13">
        <v>1</v>
      </c>
      <c r="BJ22" s="16">
        <v>2</v>
      </c>
      <c r="BK22" s="15">
        <v>1</v>
      </c>
      <c r="BL22" s="13">
        <v>2</v>
      </c>
      <c r="BM22" s="16">
        <v>0</v>
      </c>
      <c r="BN22" s="15">
        <v>1</v>
      </c>
      <c r="BO22" s="13">
        <v>2</v>
      </c>
      <c r="BP22" s="16">
        <v>0</v>
      </c>
      <c r="BQ22" s="15">
        <v>1</v>
      </c>
      <c r="BR22" s="13">
        <v>0</v>
      </c>
      <c r="BS22" s="16">
        <v>0</v>
      </c>
      <c r="BT22" s="15">
        <v>1</v>
      </c>
      <c r="BU22" s="13">
        <v>2</v>
      </c>
      <c r="BV22" s="16">
        <v>0</v>
      </c>
      <c r="BW22" s="13">
        <v>1</v>
      </c>
      <c r="BX22" s="13">
        <v>2</v>
      </c>
      <c r="BY22" s="13">
        <v>0</v>
      </c>
      <c r="BZ22" s="14">
        <f t="shared" si="3"/>
        <v>17</v>
      </c>
      <c r="CA22" s="13">
        <v>1</v>
      </c>
      <c r="CB22" s="13">
        <v>2</v>
      </c>
      <c r="CC22" s="13">
        <v>3</v>
      </c>
      <c r="CD22" s="13" t="s">
        <v>62</v>
      </c>
      <c r="CE22" s="28">
        <f t="shared" si="6"/>
        <v>6</v>
      </c>
      <c r="CF22" s="7">
        <f t="shared" si="4"/>
        <v>55</v>
      </c>
      <c r="CG22" s="17">
        <f t="shared" si="5"/>
        <v>0.31609195402298851</v>
      </c>
      <c r="CH22" s="7"/>
      <c r="CI22" s="7"/>
      <c r="CJ22" s="7"/>
      <c r="CK22" s="7"/>
      <c r="CL22" s="18"/>
      <c r="CM22" s="7"/>
      <c r="CN22" s="7"/>
      <c r="CO22" s="7"/>
      <c r="CP22" s="7"/>
      <c r="CQ22" s="7"/>
      <c r="CR22" s="7"/>
      <c r="CS22" s="7"/>
      <c r="CT22" s="7"/>
    </row>
    <row r="23" spans="1:98" ht="12" customHeight="1">
      <c r="A23" s="8" t="s">
        <v>117</v>
      </c>
      <c r="B23" s="7" t="s">
        <v>8</v>
      </c>
      <c r="C23" s="15">
        <v>1</v>
      </c>
      <c r="D23" s="13">
        <v>2</v>
      </c>
      <c r="E23" s="16">
        <v>3</v>
      </c>
      <c r="F23" s="15">
        <v>1</v>
      </c>
      <c r="G23" s="13">
        <v>0</v>
      </c>
      <c r="H23" s="16">
        <v>0</v>
      </c>
      <c r="I23" s="15">
        <v>1</v>
      </c>
      <c r="J23" s="13">
        <v>2</v>
      </c>
      <c r="K23" s="16">
        <v>0</v>
      </c>
      <c r="L23" s="15">
        <v>1</v>
      </c>
      <c r="M23" s="13">
        <v>0</v>
      </c>
      <c r="N23" s="16">
        <v>0</v>
      </c>
      <c r="O23" s="15">
        <v>0</v>
      </c>
      <c r="P23" s="13">
        <v>2</v>
      </c>
      <c r="Q23" s="16">
        <v>3</v>
      </c>
      <c r="R23" s="13">
        <v>0</v>
      </c>
      <c r="S23" s="13">
        <v>0</v>
      </c>
      <c r="T23" s="16">
        <v>0</v>
      </c>
      <c r="U23" s="14">
        <f t="shared" si="0"/>
        <v>19</v>
      </c>
      <c r="V23" s="13">
        <v>0</v>
      </c>
      <c r="W23" s="13">
        <v>1</v>
      </c>
      <c r="X23" s="13">
        <v>2</v>
      </c>
      <c r="Y23" s="15">
        <v>0</v>
      </c>
      <c r="Z23" s="13">
        <v>1</v>
      </c>
      <c r="AA23" s="16">
        <v>0</v>
      </c>
      <c r="AB23" s="15">
        <v>1</v>
      </c>
      <c r="AC23" s="13">
        <v>2</v>
      </c>
      <c r="AD23" s="16">
        <v>0</v>
      </c>
      <c r="AE23" s="13">
        <v>1</v>
      </c>
      <c r="AF23" s="13">
        <v>2</v>
      </c>
      <c r="AG23" s="16">
        <v>2</v>
      </c>
      <c r="AH23" s="15">
        <v>0</v>
      </c>
      <c r="AI23" s="13">
        <v>0</v>
      </c>
      <c r="AJ23" s="16">
        <v>0</v>
      </c>
      <c r="AK23" s="13">
        <v>0</v>
      </c>
      <c r="AL23" s="13">
        <v>0</v>
      </c>
      <c r="AM23" s="16">
        <v>0</v>
      </c>
      <c r="AN23" s="14">
        <f t="shared" si="1"/>
        <v>12</v>
      </c>
      <c r="AO23" s="13">
        <v>1</v>
      </c>
      <c r="AP23" s="13">
        <v>0</v>
      </c>
      <c r="AQ23" s="16">
        <v>0</v>
      </c>
      <c r="AR23" s="15">
        <v>1</v>
      </c>
      <c r="AS23" s="13">
        <v>1</v>
      </c>
      <c r="AT23" s="16">
        <v>0</v>
      </c>
      <c r="AU23" s="15">
        <v>1</v>
      </c>
      <c r="AV23" s="13">
        <v>2</v>
      </c>
      <c r="AW23" s="16">
        <v>0</v>
      </c>
      <c r="AX23" s="15">
        <v>0</v>
      </c>
      <c r="AY23" s="13">
        <v>0</v>
      </c>
      <c r="AZ23" s="16">
        <v>0</v>
      </c>
      <c r="BA23" s="15">
        <v>1</v>
      </c>
      <c r="BB23" s="13">
        <v>0</v>
      </c>
      <c r="BC23" s="16">
        <v>3</v>
      </c>
      <c r="BD23" s="13">
        <v>1</v>
      </c>
      <c r="BE23" s="13">
        <v>0</v>
      </c>
      <c r="BF23" s="11">
        <v>0</v>
      </c>
      <c r="BG23" s="14">
        <f t="shared" si="2"/>
        <v>11</v>
      </c>
      <c r="BH23" s="13">
        <v>1</v>
      </c>
      <c r="BI23" s="13">
        <v>0</v>
      </c>
      <c r="BJ23" s="16">
        <v>3</v>
      </c>
      <c r="BK23" s="15">
        <v>0</v>
      </c>
      <c r="BL23" s="13">
        <v>2</v>
      </c>
      <c r="BM23" s="16">
        <v>3</v>
      </c>
      <c r="BN23" s="15">
        <v>1</v>
      </c>
      <c r="BO23" s="13">
        <v>2</v>
      </c>
      <c r="BP23" s="16">
        <v>0</v>
      </c>
      <c r="BQ23" s="15">
        <v>1</v>
      </c>
      <c r="BR23" s="13">
        <v>2</v>
      </c>
      <c r="BS23" s="16">
        <v>2</v>
      </c>
      <c r="BT23" s="15">
        <v>1</v>
      </c>
      <c r="BU23" s="13">
        <v>2</v>
      </c>
      <c r="BV23" s="16">
        <v>2</v>
      </c>
      <c r="BW23" s="13">
        <v>1</v>
      </c>
      <c r="BX23" s="13">
        <v>0</v>
      </c>
      <c r="BY23" s="13">
        <v>0</v>
      </c>
      <c r="BZ23" s="14">
        <f t="shared" si="3"/>
        <v>23</v>
      </c>
      <c r="CA23" s="15">
        <v>1</v>
      </c>
      <c r="CB23" s="13">
        <v>2</v>
      </c>
      <c r="CC23" s="16">
        <v>0</v>
      </c>
      <c r="CD23" s="13" t="s">
        <v>61</v>
      </c>
      <c r="CE23" s="28">
        <f t="shared" si="6"/>
        <v>3</v>
      </c>
      <c r="CF23" s="7">
        <f t="shared" si="4"/>
        <v>65</v>
      </c>
      <c r="CG23" s="17">
        <f t="shared" si="5"/>
        <v>0.37356321839080459</v>
      </c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25"/>
      <c r="CT23" s="7"/>
    </row>
    <row r="24" spans="1:98" ht="12" customHeight="1">
      <c r="A24" s="8" t="s">
        <v>117</v>
      </c>
      <c r="B24" s="7" t="s">
        <v>8</v>
      </c>
      <c r="C24" s="19">
        <v>1</v>
      </c>
      <c r="D24" s="13">
        <v>2</v>
      </c>
      <c r="E24" s="16">
        <v>2</v>
      </c>
      <c r="F24" s="15">
        <v>1</v>
      </c>
      <c r="G24" s="13">
        <v>0</v>
      </c>
      <c r="H24" s="16">
        <v>0</v>
      </c>
      <c r="I24" s="15">
        <v>1</v>
      </c>
      <c r="J24" s="13">
        <v>0</v>
      </c>
      <c r="K24" s="16">
        <v>0</v>
      </c>
      <c r="L24" s="15">
        <v>1</v>
      </c>
      <c r="M24" s="13">
        <v>0</v>
      </c>
      <c r="N24" s="16">
        <v>0</v>
      </c>
      <c r="O24" s="15">
        <v>0</v>
      </c>
      <c r="P24" s="13">
        <v>2</v>
      </c>
      <c r="Q24" s="16">
        <v>0</v>
      </c>
      <c r="R24" s="13">
        <v>1</v>
      </c>
      <c r="S24" s="13">
        <v>0</v>
      </c>
      <c r="T24" s="16">
        <v>0</v>
      </c>
      <c r="U24" s="14">
        <f t="shared" si="0"/>
        <v>14</v>
      </c>
      <c r="V24" s="13">
        <v>0</v>
      </c>
      <c r="W24" s="13">
        <v>0</v>
      </c>
      <c r="X24" s="13">
        <v>0</v>
      </c>
      <c r="Y24" s="15">
        <v>1</v>
      </c>
      <c r="Z24" s="13">
        <v>0</v>
      </c>
      <c r="AA24" s="16">
        <v>2</v>
      </c>
      <c r="AB24" s="15">
        <v>1</v>
      </c>
      <c r="AC24" s="13">
        <v>0</v>
      </c>
      <c r="AD24" s="16">
        <v>0</v>
      </c>
      <c r="AE24" s="13">
        <v>1</v>
      </c>
      <c r="AF24" s="13">
        <v>0</v>
      </c>
      <c r="AG24" s="16">
        <v>0</v>
      </c>
      <c r="AH24" s="15">
        <v>0</v>
      </c>
      <c r="AI24" s="13">
        <v>1</v>
      </c>
      <c r="AJ24" s="16">
        <v>0</v>
      </c>
      <c r="AK24" s="13">
        <v>0</v>
      </c>
      <c r="AL24" s="13">
        <v>0</v>
      </c>
      <c r="AM24" s="16">
        <v>0</v>
      </c>
      <c r="AN24" s="14">
        <f t="shared" si="1"/>
        <v>6</v>
      </c>
      <c r="AO24" s="13">
        <v>0</v>
      </c>
      <c r="AP24" s="13">
        <v>1</v>
      </c>
      <c r="AQ24" s="16">
        <v>0</v>
      </c>
      <c r="AR24" s="15">
        <v>1</v>
      </c>
      <c r="AS24" s="13">
        <v>0</v>
      </c>
      <c r="AT24" s="16">
        <v>0</v>
      </c>
      <c r="AU24" s="15">
        <v>1</v>
      </c>
      <c r="AV24" s="13">
        <v>2</v>
      </c>
      <c r="AW24" s="16">
        <v>0</v>
      </c>
      <c r="AX24" s="15">
        <v>0</v>
      </c>
      <c r="AY24" s="13">
        <v>1</v>
      </c>
      <c r="AZ24" s="16">
        <v>0</v>
      </c>
      <c r="BA24" s="15">
        <v>0</v>
      </c>
      <c r="BB24" s="13">
        <v>1</v>
      </c>
      <c r="BC24" s="16">
        <v>2</v>
      </c>
      <c r="BD24" s="13">
        <v>0</v>
      </c>
      <c r="BE24" s="13">
        <v>1</v>
      </c>
      <c r="BF24" s="11">
        <v>2</v>
      </c>
      <c r="BG24" s="14">
        <f t="shared" si="2"/>
        <v>12</v>
      </c>
      <c r="BH24" s="13">
        <v>1</v>
      </c>
      <c r="BI24" s="13">
        <v>1</v>
      </c>
      <c r="BJ24" s="16">
        <v>3</v>
      </c>
      <c r="BK24" s="15">
        <v>0</v>
      </c>
      <c r="BL24" s="13">
        <v>0</v>
      </c>
      <c r="BM24" s="16">
        <v>0</v>
      </c>
      <c r="BN24" s="15">
        <v>1</v>
      </c>
      <c r="BO24" s="13">
        <v>2</v>
      </c>
      <c r="BP24" s="16">
        <v>1</v>
      </c>
      <c r="BQ24" s="15">
        <v>1</v>
      </c>
      <c r="BR24" s="13">
        <v>1</v>
      </c>
      <c r="BS24" s="16">
        <v>2</v>
      </c>
      <c r="BT24" s="15">
        <v>0</v>
      </c>
      <c r="BU24" s="13">
        <v>0</v>
      </c>
      <c r="BV24" s="16">
        <v>3</v>
      </c>
      <c r="BW24" s="13">
        <v>1</v>
      </c>
      <c r="BX24" s="13">
        <v>0</v>
      </c>
      <c r="BY24" s="13">
        <v>1</v>
      </c>
      <c r="BZ24" s="14">
        <f t="shared" si="3"/>
        <v>18</v>
      </c>
      <c r="CA24" s="13">
        <v>1</v>
      </c>
      <c r="CB24" s="13">
        <v>2</v>
      </c>
      <c r="CC24" s="13">
        <v>0</v>
      </c>
      <c r="CD24" s="13" t="s">
        <v>61</v>
      </c>
      <c r="CE24" s="28">
        <f t="shared" si="6"/>
        <v>3</v>
      </c>
      <c r="CF24" s="7">
        <f t="shared" si="4"/>
        <v>50</v>
      </c>
      <c r="CG24" s="17">
        <f t="shared" si="5"/>
        <v>0.28735632183908044</v>
      </c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</row>
    <row r="25" spans="1:98" ht="12" customHeight="1">
      <c r="A25" s="8" t="s">
        <v>117</v>
      </c>
      <c r="B25" s="13" t="s">
        <v>9</v>
      </c>
      <c r="C25" s="19">
        <v>1</v>
      </c>
      <c r="D25" s="13">
        <v>2</v>
      </c>
      <c r="E25" s="16">
        <v>0</v>
      </c>
      <c r="F25" s="15">
        <v>1</v>
      </c>
      <c r="G25" s="13">
        <v>2</v>
      </c>
      <c r="H25" s="16">
        <v>0</v>
      </c>
      <c r="I25" s="15">
        <v>1</v>
      </c>
      <c r="J25" s="13">
        <v>1</v>
      </c>
      <c r="K25" s="16">
        <v>0</v>
      </c>
      <c r="L25" s="15">
        <v>1</v>
      </c>
      <c r="M25" s="13">
        <v>0</v>
      </c>
      <c r="N25" s="16">
        <v>0</v>
      </c>
      <c r="O25" s="15">
        <v>1</v>
      </c>
      <c r="P25" s="13">
        <v>2</v>
      </c>
      <c r="Q25" s="16">
        <v>0</v>
      </c>
      <c r="R25" s="13">
        <v>1</v>
      </c>
      <c r="S25" s="13">
        <v>2</v>
      </c>
      <c r="T25" s="16">
        <v>1</v>
      </c>
      <c r="U25" s="14">
        <f t="shared" si="0"/>
        <v>17</v>
      </c>
      <c r="V25" s="13" t="s">
        <v>60</v>
      </c>
      <c r="W25" s="13" t="s">
        <v>60</v>
      </c>
      <c r="X25" s="13" t="s">
        <v>60</v>
      </c>
      <c r="Y25" s="15">
        <v>0</v>
      </c>
      <c r="Z25" s="13">
        <v>0</v>
      </c>
      <c r="AA25" s="16">
        <v>0</v>
      </c>
      <c r="AB25" s="15" t="s">
        <v>60</v>
      </c>
      <c r="AC25" s="13" t="s">
        <v>60</v>
      </c>
      <c r="AD25" s="16" t="s">
        <v>60</v>
      </c>
      <c r="AE25" s="13" t="s">
        <v>60</v>
      </c>
      <c r="AF25" s="13" t="s">
        <v>60</v>
      </c>
      <c r="AG25" s="16" t="s">
        <v>60</v>
      </c>
      <c r="AH25" s="15">
        <v>0</v>
      </c>
      <c r="AI25" s="13">
        <v>1</v>
      </c>
      <c r="AJ25" s="16">
        <v>0</v>
      </c>
      <c r="AK25" s="13" t="s">
        <v>60</v>
      </c>
      <c r="AL25" s="13" t="s">
        <v>60</v>
      </c>
      <c r="AM25" s="16" t="s">
        <v>60</v>
      </c>
      <c r="AN25" s="14">
        <f t="shared" si="1"/>
        <v>1</v>
      </c>
      <c r="AO25" s="13">
        <v>1</v>
      </c>
      <c r="AP25" s="13">
        <v>0</v>
      </c>
      <c r="AQ25" s="16">
        <v>0</v>
      </c>
      <c r="AR25" s="15">
        <v>1</v>
      </c>
      <c r="AS25" s="13">
        <v>2</v>
      </c>
      <c r="AT25" s="16">
        <v>0</v>
      </c>
      <c r="AU25" s="15">
        <v>1</v>
      </c>
      <c r="AV25" s="13">
        <v>0</v>
      </c>
      <c r="AW25" s="16">
        <v>0</v>
      </c>
      <c r="AX25" s="15">
        <v>0</v>
      </c>
      <c r="AY25" s="13">
        <v>1</v>
      </c>
      <c r="AZ25" s="16">
        <v>0</v>
      </c>
      <c r="BA25" s="15">
        <v>1</v>
      </c>
      <c r="BB25" s="13">
        <v>2</v>
      </c>
      <c r="BC25" s="16">
        <v>3</v>
      </c>
      <c r="BD25" s="13">
        <v>0</v>
      </c>
      <c r="BE25" s="13">
        <v>0</v>
      </c>
      <c r="BF25" s="11">
        <v>0</v>
      </c>
      <c r="BG25" s="14">
        <f t="shared" si="2"/>
        <v>12</v>
      </c>
      <c r="BH25" s="15">
        <v>0</v>
      </c>
      <c r="BI25" s="13">
        <v>1</v>
      </c>
      <c r="BJ25" s="16">
        <v>0</v>
      </c>
      <c r="BK25" s="15">
        <v>0</v>
      </c>
      <c r="BL25" s="13">
        <v>0</v>
      </c>
      <c r="BM25" s="16">
        <v>0</v>
      </c>
      <c r="BN25" s="15" t="s">
        <v>60</v>
      </c>
      <c r="BO25" s="13" t="s">
        <v>60</v>
      </c>
      <c r="BP25" s="16" t="s">
        <v>60</v>
      </c>
      <c r="BQ25" s="15" t="s">
        <v>60</v>
      </c>
      <c r="BR25" s="13" t="s">
        <v>60</v>
      </c>
      <c r="BS25" s="16" t="s">
        <v>60</v>
      </c>
      <c r="BT25" s="15">
        <v>0</v>
      </c>
      <c r="BU25" s="13">
        <v>0</v>
      </c>
      <c r="BV25" s="16">
        <v>0</v>
      </c>
      <c r="BW25" s="13" t="s">
        <v>60</v>
      </c>
      <c r="BX25" s="13" t="s">
        <v>60</v>
      </c>
      <c r="BY25" s="13" t="s">
        <v>60</v>
      </c>
      <c r="BZ25" s="14">
        <f t="shared" si="3"/>
        <v>1</v>
      </c>
      <c r="CA25" s="15">
        <v>1</v>
      </c>
      <c r="CB25" s="13">
        <v>0</v>
      </c>
      <c r="CC25" s="16">
        <v>0</v>
      </c>
      <c r="CD25" s="13" t="s">
        <v>61</v>
      </c>
      <c r="CE25" s="28">
        <f t="shared" si="6"/>
        <v>1</v>
      </c>
      <c r="CF25" s="7">
        <f t="shared" si="4"/>
        <v>31</v>
      </c>
      <c r="CG25" s="17">
        <f t="shared" si="5"/>
        <v>0.17816091954022989</v>
      </c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</row>
    <row r="26" spans="1:98" ht="12" customHeight="1">
      <c r="A26" s="8" t="s">
        <v>117</v>
      </c>
      <c r="B26" s="7" t="s">
        <v>9</v>
      </c>
      <c r="C26" s="19">
        <v>1</v>
      </c>
      <c r="D26" s="13">
        <v>2</v>
      </c>
      <c r="E26" s="16">
        <v>0</v>
      </c>
      <c r="F26" s="15" t="s">
        <v>60</v>
      </c>
      <c r="G26" s="13" t="s">
        <v>60</v>
      </c>
      <c r="H26" s="16" t="s">
        <v>60</v>
      </c>
      <c r="I26" s="15">
        <v>1</v>
      </c>
      <c r="J26" s="13">
        <v>2</v>
      </c>
      <c r="K26" s="16">
        <v>0</v>
      </c>
      <c r="L26" s="15">
        <v>1</v>
      </c>
      <c r="M26" s="13">
        <v>0</v>
      </c>
      <c r="N26" s="16">
        <v>0</v>
      </c>
      <c r="O26" s="15" t="s">
        <v>60</v>
      </c>
      <c r="P26" s="13" t="s">
        <v>60</v>
      </c>
      <c r="Q26" s="16" t="s">
        <v>60</v>
      </c>
      <c r="R26" s="13">
        <v>0</v>
      </c>
      <c r="S26" s="13">
        <v>0</v>
      </c>
      <c r="T26" s="16">
        <v>0</v>
      </c>
      <c r="U26" s="14">
        <f t="shared" si="0"/>
        <v>7</v>
      </c>
      <c r="V26" s="13">
        <v>0</v>
      </c>
      <c r="W26" s="13">
        <v>2</v>
      </c>
      <c r="X26" s="13">
        <v>1</v>
      </c>
      <c r="Y26" s="15">
        <v>0</v>
      </c>
      <c r="Z26" s="13">
        <v>0</v>
      </c>
      <c r="AA26" s="16">
        <v>0</v>
      </c>
      <c r="AB26" s="15">
        <v>0</v>
      </c>
      <c r="AC26" s="13">
        <v>0</v>
      </c>
      <c r="AD26" s="16">
        <v>1</v>
      </c>
      <c r="AE26" s="13" t="s">
        <v>60</v>
      </c>
      <c r="AF26" s="13" t="s">
        <v>60</v>
      </c>
      <c r="AG26" s="16" t="s">
        <v>60</v>
      </c>
      <c r="AH26" s="15" t="s">
        <v>60</v>
      </c>
      <c r="AI26" s="13" t="s">
        <v>60</v>
      </c>
      <c r="AJ26" s="16" t="s">
        <v>60</v>
      </c>
      <c r="AK26" s="13" t="s">
        <v>60</v>
      </c>
      <c r="AL26" s="13" t="s">
        <v>60</v>
      </c>
      <c r="AM26" s="16" t="s">
        <v>60</v>
      </c>
      <c r="AN26" s="14">
        <f t="shared" si="1"/>
        <v>4</v>
      </c>
      <c r="AO26" s="13">
        <v>1</v>
      </c>
      <c r="AP26" s="13">
        <v>2</v>
      </c>
      <c r="AQ26" s="16">
        <v>3</v>
      </c>
      <c r="AR26" s="15">
        <v>0</v>
      </c>
      <c r="AS26" s="13">
        <v>2</v>
      </c>
      <c r="AT26" s="16">
        <v>3</v>
      </c>
      <c r="AU26" s="15">
        <v>1</v>
      </c>
      <c r="AV26" s="13">
        <v>2</v>
      </c>
      <c r="AW26" s="16">
        <v>3</v>
      </c>
      <c r="AX26" s="15">
        <v>1</v>
      </c>
      <c r="AY26" s="13">
        <v>2</v>
      </c>
      <c r="AZ26" s="16">
        <v>1</v>
      </c>
      <c r="BA26" s="15">
        <v>0</v>
      </c>
      <c r="BB26" s="13">
        <v>0</v>
      </c>
      <c r="BC26" s="16">
        <v>3</v>
      </c>
      <c r="BD26" s="13">
        <v>1</v>
      </c>
      <c r="BE26" s="13">
        <v>0</v>
      </c>
      <c r="BF26" s="11">
        <v>1</v>
      </c>
      <c r="BG26" s="14">
        <f t="shared" si="2"/>
        <v>26</v>
      </c>
      <c r="BH26" s="13">
        <v>1</v>
      </c>
      <c r="BI26" s="13">
        <v>2</v>
      </c>
      <c r="BJ26" s="16">
        <v>2</v>
      </c>
      <c r="BK26" s="15">
        <v>0</v>
      </c>
      <c r="BL26" s="13">
        <v>0</v>
      </c>
      <c r="BM26" s="16">
        <v>1</v>
      </c>
      <c r="BN26" s="15">
        <v>1</v>
      </c>
      <c r="BO26" s="13">
        <v>2</v>
      </c>
      <c r="BP26" s="16">
        <v>1</v>
      </c>
      <c r="BQ26" s="15">
        <v>1</v>
      </c>
      <c r="BR26" s="13">
        <v>2</v>
      </c>
      <c r="BS26" s="16">
        <v>1</v>
      </c>
      <c r="BT26" s="15">
        <v>1</v>
      </c>
      <c r="BU26" s="13">
        <v>2</v>
      </c>
      <c r="BV26" s="16">
        <v>1</v>
      </c>
      <c r="BW26" s="13">
        <v>1</v>
      </c>
      <c r="BX26" s="13">
        <v>2</v>
      </c>
      <c r="BY26" s="13">
        <v>3</v>
      </c>
      <c r="BZ26" s="14">
        <f t="shared" si="3"/>
        <v>24</v>
      </c>
      <c r="CA26" s="26"/>
      <c r="CB26" s="7"/>
      <c r="CC26" s="27"/>
      <c r="CD26" s="7"/>
      <c r="CE26" s="28">
        <f t="shared" si="6"/>
        <v>0</v>
      </c>
      <c r="CF26" s="7">
        <f t="shared" si="4"/>
        <v>61</v>
      </c>
      <c r="CG26" s="17">
        <f t="shared" si="5"/>
        <v>0.35057471264367818</v>
      </c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</row>
    <row r="27" spans="1:98" ht="12" customHeight="1">
      <c r="A27" s="8" t="s">
        <v>117</v>
      </c>
      <c r="B27" s="7" t="s">
        <v>9</v>
      </c>
      <c r="C27" s="19">
        <v>1</v>
      </c>
      <c r="D27" s="13">
        <v>2</v>
      </c>
      <c r="E27" s="16">
        <v>3</v>
      </c>
      <c r="F27" s="15">
        <v>1</v>
      </c>
      <c r="G27" s="13">
        <v>2</v>
      </c>
      <c r="H27" s="16">
        <v>1</v>
      </c>
      <c r="I27" s="13">
        <v>0</v>
      </c>
      <c r="J27" s="13">
        <v>0</v>
      </c>
      <c r="K27" s="16">
        <v>0</v>
      </c>
      <c r="L27" s="13">
        <v>1</v>
      </c>
      <c r="M27" s="13">
        <v>2</v>
      </c>
      <c r="N27" s="16">
        <v>0</v>
      </c>
      <c r="O27" s="15">
        <v>1</v>
      </c>
      <c r="P27" s="13">
        <v>2</v>
      </c>
      <c r="Q27" s="16">
        <v>1</v>
      </c>
      <c r="R27" s="13">
        <v>1</v>
      </c>
      <c r="S27" s="13">
        <v>1</v>
      </c>
      <c r="T27" s="16">
        <v>0</v>
      </c>
      <c r="U27" s="14">
        <f t="shared" si="0"/>
        <v>24</v>
      </c>
      <c r="V27" s="13">
        <v>1</v>
      </c>
      <c r="W27" s="13">
        <v>1</v>
      </c>
      <c r="X27" s="13">
        <v>0</v>
      </c>
      <c r="Y27" s="15">
        <v>0</v>
      </c>
      <c r="Z27" s="13">
        <v>0</v>
      </c>
      <c r="AA27" s="16">
        <v>0</v>
      </c>
      <c r="AB27" s="15" t="s">
        <v>60</v>
      </c>
      <c r="AC27" s="13" t="s">
        <v>60</v>
      </c>
      <c r="AD27" s="16" t="s">
        <v>60</v>
      </c>
      <c r="AE27" s="13" t="s">
        <v>60</v>
      </c>
      <c r="AF27" s="13" t="s">
        <v>60</v>
      </c>
      <c r="AG27" s="16" t="s">
        <v>60</v>
      </c>
      <c r="AH27" s="15">
        <v>1</v>
      </c>
      <c r="AI27" s="13">
        <v>0</v>
      </c>
      <c r="AJ27" s="16">
        <v>1</v>
      </c>
      <c r="AK27" s="13" t="s">
        <v>60</v>
      </c>
      <c r="AL27" s="13" t="s">
        <v>60</v>
      </c>
      <c r="AM27" s="16" t="s">
        <v>60</v>
      </c>
      <c r="AN27" s="14">
        <f t="shared" si="1"/>
        <v>4</v>
      </c>
      <c r="AO27" s="13">
        <v>1</v>
      </c>
      <c r="AP27" s="13">
        <v>2</v>
      </c>
      <c r="AQ27" s="16">
        <v>3</v>
      </c>
      <c r="AR27" s="15" t="s">
        <v>60</v>
      </c>
      <c r="AS27" s="13" t="s">
        <v>60</v>
      </c>
      <c r="AT27" s="16" t="s">
        <v>60</v>
      </c>
      <c r="AU27" s="15">
        <v>1</v>
      </c>
      <c r="AV27" s="13">
        <v>1</v>
      </c>
      <c r="AW27" s="16">
        <v>3</v>
      </c>
      <c r="AX27" s="15" t="s">
        <v>60</v>
      </c>
      <c r="AY27" s="13" t="s">
        <v>60</v>
      </c>
      <c r="AZ27" s="16" t="s">
        <v>60</v>
      </c>
      <c r="BA27" s="15">
        <v>0</v>
      </c>
      <c r="BB27" s="13">
        <v>1</v>
      </c>
      <c r="BC27" s="16">
        <v>2</v>
      </c>
      <c r="BD27" s="13">
        <v>1</v>
      </c>
      <c r="BE27" s="13">
        <v>0</v>
      </c>
      <c r="BF27" s="11">
        <v>0</v>
      </c>
      <c r="BG27" s="14">
        <f t="shared" si="2"/>
        <v>15</v>
      </c>
      <c r="BH27" s="13" t="s">
        <v>60</v>
      </c>
      <c r="BI27" s="13" t="s">
        <v>60</v>
      </c>
      <c r="BJ27" s="16" t="s">
        <v>60</v>
      </c>
      <c r="BK27" s="15" t="s">
        <v>60</v>
      </c>
      <c r="BL27" s="13" t="s">
        <v>60</v>
      </c>
      <c r="BM27" s="16" t="s">
        <v>60</v>
      </c>
      <c r="BN27" s="15">
        <v>1</v>
      </c>
      <c r="BO27" s="13">
        <v>1</v>
      </c>
      <c r="BP27" s="16">
        <v>0</v>
      </c>
      <c r="BQ27" s="15">
        <v>1</v>
      </c>
      <c r="BR27" s="13">
        <v>1</v>
      </c>
      <c r="BS27" s="16">
        <v>0</v>
      </c>
      <c r="BT27" s="15" t="s">
        <v>60</v>
      </c>
      <c r="BU27" s="13" t="s">
        <v>60</v>
      </c>
      <c r="BV27" s="16" t="s">
        <v>60</v>
      </c>
      <c r="BW27" s="13">
        <v>0</v>
      </c>
      <c r="BX27" s="13">
        <v>2</v>
      </c>
      <c r="BY27" s="13">
        <v>2</v>
      </c>
      <c r="BZ27" s="14">
        <f t="shared" si="3"/>
        <v>8</v>
      </c>
      <c r="CA27" s="13">
        <v>1</v>
      </c>
      <c r="CB27" s="13">
        <v>1</v>
      </c>
      <c r="CC27" s="13">
        <v>3</v>
      </c>
      <c r="CD27" s="13" t="s">
        <v>61</v>
      </c>
      <c r="CE27" s="28">
        <f t="shared" si="6"/>
        <v>5</v>
      </c>
      <c r="CF27" s="7">
        <f t="shared" si="4"/>
        <v>51</v>
      </c>
      <c r="CG27" s="17">
        <f t="shared" si="5"/>
        <v>0.29310344827586204</v>
      </c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</row>
    <row r="28" spans="1:98" ht="12" customHeight="1">
      <c r="A28" s="8" t="s">
        <v>117</v>
      </c>
      <c r="B28" s="7" t="s">
        <v>9</v>
      </c>
      <c r="C28" s="19" t="s">
        <v>60</v>
      </c>
      <c r="D28" s="13" t="s">
        <v>60</v>
      </c>
      <c r="E28" s="16" t="s">
        <v>60</v>
      </c>
      <c r="F28" s="15">
        <v>1</v>
      </c>
      <c r="G28" s="13">
        <v>0</v>
      </c>
      <c r="H28" s="16">
        <v>0</v>
      </c>
      <c r="I28" s="15" t="s">
        <v>60</v>
      </c>
      <c r="J28" s="13" t="s">
        <v>60</v>
      </c>
      <c r="K28" s="16" t="s">
        <v>60</v>
      </c>
      <c r="L28" s="15">
        <v>0</v>
      </c>
      <c r="M28" s="13">
        <v>0</v>
      </c>
      <c r="N28" s="16">
        <v>0</v>
      </c>
      <c r="O28" s="15">
        <v>0</v>
      </c>
      <c r="P28" s="13">
        <v>2</v>
      </c>
      <c r="Q28" s="16">
        <v>0</v>
      </c>
      <c r="R28" s="13">
        <v>1</v>
      </c>
      <c r="S28" s="13">
        <v>1</v>
      </c>
      <c r="T28" s="16">
        <v>0</v>
      </c>
      <c r="U28" s="14">
        <f t="shared" si="0"/>
        <v>5</v>
      </c>
      <c r="V28" s="13" t="s">
        <v>60</v>
      </c>
      <c r="W28" s="13" t="s">
        <v>60</v>
      </c>
      <c r="X28" s="13" t="s">
        <v>60</v>
      </c>
      <c r="Y28" s="15">
        <v>0</v>
      </c>
      <c r="Z28" s="13">
        <v>1</v>
      </c>
      <c r="AA28" s="16">
        <v>0</v>
      </c>
      <c r="AB28" s="15" t="s">
        <v>60</v>
      </c>
      <c r="AC28" s="13" t="s">
        <v>60</v>
      </c>
      <c r="AD28" s="16" t="s">
        <v>60</v>
      </c>
      <c r="AE28" s="13">
        <v>1</v>
      </c>
      <c r="AF28" s="13">
        <v>1</v>
      </c>
      <c r="AG28" s="16">
        <v>0</v>
      </c>
      <c r="AH28" s="15" t="s">
        <v>60</v>
      </c>
      <c r="AI28" s="13" t="s">
        <v>60</v>
      </c>
      <c r="AJ28" s="16" t="s">
        <v>60</v>
      </c>
      <c r="AK28" s="13">
        <v>0</v>
      </c>
      <c r="AL28" s="13">
        <v>0</v>
      </c>
      <c r="AM28" s="16">
        <v>0</v>
      </c>
      <c r="AN28" s="14">
        <f t="shared" si="1"/>
        <v>3</v>
      </c>
      <c r="AO28" s="13">
        <v>1</v>
      </c>
      <c r="AP28" s="13">
        <v>1</v>
      </c>
      <c r="AQ28" s="16">
        <v>3</v>
      </c>
      <c r="AR28" s="15">
        <v>1</v>
      </c>
      <c r="AS28" s="13">
        <v>1</v>
      </c>
      <c r="AT28" s="16">
        <v>0</v>
      </c>
      <c r="AU28" s="15">
        <v>1</v>
      </c>
      <c r="AV28" s="13">
        <v>2</v>
      </c>
      <c r="AW28" s="16">
        <v>3</v>
      </c>
      <c r="AX28" s="15">
        <v>1</v>
      </c>
      <c r="AY28" s="13">
        <v>0</v>
      </c>
      <c r="AZ28" s="16">
        <v>0</v>
      </c>
      <c r="BA28" s="15">
        <v>1</v>
      </c>
      <c r="BB28" s="13">
        <v>1</v>
      </c>
      <c r="BC28" s="16">
        <v>1</v>
      </c>
      <c r="BD28" s="13">
        <v>1</v>
      </c>
      <c r="BE28" s="13">
        <v>0</v>
      </c>
      <c r="BF28" s="11">
        <v>0</v>
      </c>
      <c r="BG28" s="14">
        <f t="shared" si="2"/>
        <v>18</v>
      </c>
      <c r="BH28" s="15">
        <v>1</v>
      </c>
      <c r="BI28" s="13">
        <v>1</v>
      </c>
      <c r="BJ28" s="16">
        <v>0</v>
      </c>
      <c r="BK28" s="15">
        <v>0</v>
      </c>
      <c r="BL28" s="13">
        <v>0</v>
      </c>
      <c r="BM28" s="16">
        <v>0</v>
      </c>
      <c r="BN28" s="15">
        <v>1</v>
      </c>
      <c r="BO28" s="13">
        <v>2</v>
      </c>
      <c r="BP28" s="16">
        <v>3</v>
      </c>
      <c r="BQ28" s="15">
        <v>1</v>
      </c>
      <c r="BR28" s="13">
        <v>0</v>
      </c>
      <c r="BS28" s="16">
        <v>1</v>
      </c>
      <c r="BT28" s="15">
        <v>1</v>
      </c>
      <c r="BU28" s="13">
        <v>2</v>
      </c>
      <c r="BV28" s="16">
        <v>0</v>
      </c>
      <c r="BW28" s="13">
        <v>1</v>
      </c>
      <c r="BX28" s="13">
        <v>1</v>
      </c>
      <c r="BY28" s="13">
        <v>2</v>
      </c>
      <c r="BZ28" s="14">
        <f t="shared" si="3"/>
        <v>17</v>
      </c>
      <c r="CA28" s="26"/>
      <c r="CB28" s="7"/>
      <c r="CC28" s="27"/>
      <c r="CD28" s="7"/>
      <c r="CE28" s="28">
        <f t="shared" si="6"/>
        <v>0</v>
      </c>
      <c r="CF28" s="7">
        <f t="shared" si="4"/>
        <v>43</v>
      </c>
      <c r="CG28" s="17">
        <f t="shared" si="5"/>
        <v>0.2471264367816092</v>
      </c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</row>
    <row r="29" spans="1:98" ht="12" customHeight="1">
      <c r="A29" s="8" t="s">
        <v>117</v>
      </c>
      <c r="B29" s="7" t="s">
        <v>9</v>
      </c>
      <c r="C29" s="19">
        <v>1</v>
      </c>
      <c r="D29" s="13">
        <v>2</v>
      </c>
      <c r="E29" s="16">
        <v>3</v>
      </c>
      <c r="F29" s="15">
        <v>1</v>
      </c>
      <c r="G29" s="13">
        <v>2</v>
      </c>
      <c r="H29" s="16">
        <v>0</v>
      </c>
      <c r="I29" s="15">
        <v>1</v>
      </c>
      <c r="J29" s="13">
        <v>0</v>
      </c>
      <c r="K29" s="16">
        <v>1</v>
      </c>
      <c r="L29" s="15">
        <v>1</v>
      </c>
      <c r="M29" s="13">
        <v>1</v>
      </c>
      <c r="N29" s="16">
        <v>0</v>
      </c>
      <c r="O29" s="15">
        <v>0</v>
      </c>
      <c r="P29" s="13">
        <v>2</v>
      </c>
      <c r="Q29" s="16">
        <v>0</v>
      </c>
      <c r="R29" s="13">
        <v>0</v>
      </c>
      <c r="S29" s="13">
        <v>0</v>
      </c>
      <c r="T29" s="16">
        <v>0</v>
      </c>
      <c r="U29" s="14">
        <f t="shared" si="0"/>
        <v>15</v>
      </c>
      <c r="V29" s="13">
        <v>0</v>
      </c>
      <c r="W29" s="13">
        <v>0</v>
      </c>
      <c r="X29" s="13">
        <v>0</v>
      </c>
      <c r="Y29" s="15">
        <v>0</v>
      </c>
      <c r="Z29" s="13">
        <v>0</v>
      </c>
      <c r="AA29" s="16">
        <v>0</v>
      </c>
      <c r="AB29" s="15" t="s">
        <v>60</v>
      </c>
      <c r="AC29" s="13" t="s">
        <v>60</v>
      </c>
      <c r="AD29" s="16" t="s">
        <v>60</v>
      </c>
      <c r="AE29" s="13">
        <v>1</v>
      </c>
      <c r="AF29" s="13">
        <v>2</v>
      </c>
      <c r="AG29" s="16">
        <v>0</v>
      </c>
      <c r="AH29" s="15">
        <v>0</v>
      </c>
      <c r="AI29" s="13">
        <v>0</v>
      </c>
      <c r="AJ29" s="16">
        <v>0</v>
      </c>
      <c r="AK29" s="13">
        <v>0</v>
      </c>
      <c r="AL29" s="13">
        <v>0</v>
      </c>
      <c r="AM29" s="16">
        <v>2</v>
      </c>
      <c r="AN29" s="14">
        <f t="shared" si="1"/>
        <v>5</v>
      </c>
      <c r="AO29" s="13" t="s">
        <v>60</v>
      </c>
      <c r="AP29" s="13" t="s">
        <v>60</v>
      </c>
      <c r="AQ29" s="16" t="s">
        <v>60</v>
      </c>
      <c r="AR29" s="15">
        <v>0</v>
      </c>
      <c r="AS29" s="13">
        <v>2</v>
      </c>
      <c r="AT29" s="16">
        <v>0</v>
      </c>
      <c r="AU29" s="15">
        <v>1</v>
      </c>
      <c r="AV29" s="13">
        <v>1</v>
      </c>
      <c r="AW29" s="16">
        <v>3</v>
      </c>
      <c r="AX29" s="15">
        <v>1</v>
      </c>
      <c r="AY29" s="13">
        <v>1</v>
      </c>
      <c r="AZ29" s="16">
        <v>1</v>
      </c>
      <c r="BA29" s="15">
        <v>1</v>
      </c>
      <c r="BB29" s="13">
        <v>2</v>
      </c>
      <c r="BC29" s="16">
        <v>1</v>
      </c>
      <c r="BD29" s="13">
        <v>0</v>
      </c>
      <c r="BE29" s="13">
        <v>2</v>
      </c>
      <c r="BF29" s="11">
        <v>0</v>
      </c>
      <c r="BG29" s="14">
        <f t="shared" si="2"/>
        <v>16</v>
      </c>
      <c r="BH29" s="15">
        <v>0</v>
      </c>
      <c r="BI29" s="13">
        <v>0</v>
      </c>
      <c r="BJ29" s="16">
        <v>2</v>
      </c>
      <c r="BK29" s="15">
        <v>0</v>
      </c>
      <c r="BL29" s="13">
        <v>2</v>
      </c>
      <c r="BM29" s="16">
        <v>3</v>
      </c>
      <c r="BN29" s="15">
        <v>1</v>
      </c>
      <c r="BO29" s="13">
        <v>0</v>
      </c>
      <c r="BP29" s="16">
        <v>3</v>
      </c>
      <c r="BQ29" s="15">
        <v>1</v>
      </c>
      <c r="BR29" s="13">
        <v>1</v>
      </c>
      <c r="BS29" s="16">
        <v>0</v>
      </c>
      <c r="BT29" s="15">
        <v>1</v>
      </c>
      <c r="BU29" s="13">
        <v>0</v>
      </c>
      <c r="BV29" s="16">
        <v>3</v>
      </c>
      <c r="BW29" s="13">
        <v>1</v>
      </c>
      <c r="BX29" s="13">
        <v>2</v>
      </c>
      <c r="BY29" s="13">
        <v>2</v>
      </c>
      <c r="BZ29" s="14">
        <f t="shared" si="3"/>
        <v>22</v>
      </c>
      <c r="CA29" s="15"/>
      <c r="CB29" s="13"/>
      <c r="CC29" s="16"/>
      <c r="CD29" s="13"/>
      <c r="CE29" s="28">
        <f t="shared" si="6"/>
        <v>0</v>
      </c>
      <c r="CF29" s="7">
        <f t="shared" si="4"/>
        <v>58</v>
      </c>
      <c r="CG29" s="17">
        <f t="shared" si="5"/>
        <v>0.33333333333333331</v>
      </c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</row>
    <row r="30" spans="1:98" ht="12" customHeight="1">
      <c r="A30" s="8" t="s">
        <v>117</v>
      </c>
      <c r="B30" s="7" t="s">
        <v>9</v>
      </c>
      <c r="C30" s="19">
        <v>1</v>
      </c>
      <c r="D30" s="13">
        <v>2</v>
      </c>
      <c r="E30" s="16">
        <v>3</v>
      </c>
      <c r="F30" s="15">
        <v>1</v>
      </c>
      <c r="G30" s="13">
        <v>0</v>
      </c>
      <c r="H30" s="16">
        <v>0</v>
      </c>
      <c r="I30" s="15">
        <v>1</v>
      </c>
      <c r="J30" s="13">
        <v>2</v>
      </c>
      <c r="K30" s="16">
        <v>1</v>
      </c>
      <c r="L30" s="15">
        <v>0</v>
      </c>
      <c r="M30" s="13">
        <v>0</v>
      </c>
      <c r="N30" s="16">
        <v>0</v>
      </c>
      <c r="O30" s="15">
        <v>1</v>
      </c>
      <c r="P30" s="13">
        <v>2</v>
      </c>
      <c r="Q30" s="16">
        <v>0</v>
      </c>
      <c r="R30" s="13">
        <v>0</v>
      </c>
      <c r="S30" s="13">
        <v>2</v>
      </c>
      <c r="T30" s="16">
        <v>0</v>
      </c>
      <c r="U30" s="14">
        <f t="shared" si="0"/>
        <v>16</v>
      </c>
      <c r="V30" s="13">
        <v>0</v>
      </c>
      <c r="W30" s="13">
        <v>1</v>
      </c>
      <c r="X30" s="13">
        <v>0</v>
      </c>
      <c r="Y30" s="15">
        <v>0</v>
      </c>
      <c r="Z30" s="13">
        <v>1</v>
      </c>
      <c r="AA30" s="16">
        <v>0</v>
      </c>
      <c r="AB30" s="15" t="s">
        <v>60</v>
      </c>
      <c r="AC30" s="13" t="s">
        <v>60</v>
      </c>
      <c r="AD30" s="16" t="s">
        <v>60</v>
      </c>
      <c r="AE30" s="13" t="s">
        <v>60</v>
      </c>
      <c r="AF30" s="13" t="s">
        <v>60</v>
      </c>
      <c r="AG30" s="16" t="s">
        <v>60</v>
      </c>
      <c r="AH30" s="15">
        <v>0</v>
      </c>
      <c r="AI30" s="13">
        <v>0</v>
      </c>
      <c r="AJ30" s="16">
        <v>1</v>
      </c>
      <c r="AK30" s="13">
        <v>1</v>
      </c>
      <c r="AL30" s="13">
        <v>2</v>
      </c>
      <c r="AM30" s="16">
        <v>0</v>
      </c>
      <c r="AN30" s="14">
        <f t="shared" si="1"/>
        <v>6</v>
      </c>
      <c r="AO30" s="13">
        <v>0</v>
      </c>
      <c r="AP30" s="13">
        <v>0</v>
      </c>
      <c r="AQ30" s="16">
        <v>2</v>
      </c>
      <c r="AR30" s="15">
        <v>1</v>
      </c>
      <c r="AS30" s="13">
        <v>0</v>
      </c>
      <c r="AT30" s="16">
        <v>2</v>
      </c>
      <c r="AU30" s="15" t="s">
        <v>60</v>
      </c>
      <c r="AV30" s="13" t="s">
        <v>60</v>
      </c>
      <c r="AW30" s="16" t="s">
        <v>60</v>
      </c>
      <c r="AX30" s="15">
        <v>0</v>
      </c>
      <c r="AY30" s="13">
        <v>0</v>
      </c>
      <c r="AZ30" s="16">
        <v>0</v>
      </c>
      <c r="BA30" s="15" t="s">
        <v>60</v>
      </c>
      <c r="BB30" s="13" t="s">
        <v>60</v>
      </c>
      <c r="BC30" s="16" t="s">
        <v>60</v>
      </c>
      <c r="BD30" s="13" t="s">
        <v>60</v>
      </c>
      <c r="BE30" s="13" t="s">
        <v>60</v>
      </c>
      <c r="BF30" s="11" t="s">
        <v>60</v>
      </c>
      <c r="BG30" s="14">
        <f t="shared" si="2"/>
        <v>5</v>
      </c>
      <c r="BH30" s="15">
        <v>1</v>
      </c>
      <c r="BI30" s="13">
        <v>0</v>
      </c>
      <c r="BJ30" s="16">
        <v>2</v>
      </c>
      <c r="BK30" s="15">
        <v>0</v>
      </c>
      <c r="BL30" s="13">
        <v>0</v>
      </c>
      <c r="BM30" s="16">
        <v>3</v>
      </c>
      <c r="BN30" s="15">
        <v>1</v>
      </c>
      <c r="BO30" s="13">
        <v>1</v>
      </c>
      <c r="BP30" s="16">
        <v>3</v>
      </c>
      <c r="BQ30" s="15" t="s">
        <v>60</v>
      </c>
      <c r="BR30" s="13" t="s">
        <v>60</v>
      </c>
      <c r="BS30" s="16" t="s">
        <v>60</v>
      </c>
      <c r="BT30" s="15" t="s">
        <v>60</v>
      </c>
      <c r="BU30" s="13" t="s">
        <v>60</v>
      </c>
      <c r="BV30" s="16" t="s">
        <v>60</v>
      </c>
      <c r="BW30" s="13" t="s">
        <v>60</v>
      </c>
      <c r="BX30" s="13" t="s">
        <v>60</v>
      </c>
      <c r="BY30" s="13" t="s">
        <v>60</v>
      </c>
      <c r="BZ30" s="14">
        <f t="shared" si="3"/>
        <v>11</v>
      </c>
      <c r="CA30" s="26"/>
      <c r="CB30" s="7"/>
      <c r="CC30" s="27"/>
      <c r="CD30" s="7"/>
      <c r="CE30" s="28">
        <f t="shared" si="6"/>
        <v>0</v>
      </c>
      <c r="CF30" s="7">
        <f t="shared" si="4"/>
        <v>38</v>
      </c>
      <c r="CG30" s="17">
        <f t="shared" si="5"/>
        <v>0.21839080459770116</v>
      </c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</row>
    <row r="31" spans="1:98" ht="12" customHeight="1">
      <c r="A31" s="8" t="s">
        <v>117</v>
      </c>
      <c r="B31" s="7" t="s">
        <v>9</v>
      </c>
      <c r="C31" s="15">
        <v>1</v>
      </c>
      <c r="D31" s="13">
        <v>2</v>
      </c>
      <c r="E31" s="16">
        <v>3</v>
      </c>
      <c r="F31" s="15">
        <v>0</v>
      </c>
      <c r="G31" s="13">
        <v>2</v>
      </c>
      <c r="H31" s="16">
        <v>0</v>
      </c>
      <c r="I31" s="15">
        <v>1</v>
      </c>
      <c r="J31" s="13">
        <v>1</v>
      </c>
      <c r="K31" s="16">
        <v>0</v>
      </c>
      <c r="L31" s="15">
        <v>1</v>
      </c>
      <c r="M31" s="13">
        <v>0</v>
      </c>
      <c r="N31" s="16">
        <v>0</v>
      </c>
      <c r="O31" s="15">
        <v>1</v>
      </c>
      <c r="P31" s="13">
        <v>0</v>
      </c>
      <c r="Q31" s="16">
        <v>0</v>
      </c>
      <c r="R31" s="13">
        <v>0</v>
      </c>
      <c r="S31" s="13">
        <v>0</v>
      </c>
      <c r="T31" s="16">
        <v>0</v>
      </c>
      <c r="U31" s="14">
        <f t="shared" si="0"/>
        <v>12</v>
      </c>
      <c r="V31" s="13">
        <v>0</v>
      </c>
      <c r="W31" s="13">
        <v>2</v>
      </c>
      <c r="X31" s="13">
        <v>1</v>
      </c>
      <c r="Y31" s="15">
        <v>1</v>
      </c>
      <c r="Z31" s="13">
        <v>0</v>
      </c>
      <c r="AA31" s="16">
        <v>0</v>
      </c>
      <c r="AB31" s="15">
        <v>0</v>
      </c>
      <c r="AC31" s="13">
        <v>2</v>
      </c>
      <c r="AD31" s="16">
        <v>0</v>
      </c>
      <c r="AE31" s="13">
        <v>1</v>
      </c>
      <c r="AF31" s="13">
        <v>1</v>
      </c>
      <c r="AG31" s="16">
        <v>0</v>
      </c>
      <c r="AH31" s="15">
        <v>1</v>
      </c>
      <c r="AI31" s="13">
        <v>2</v>
      </c>
      <c r="AJ31" s="16">
        <v>0</v>
      </c>
      <c r="AK31" s="13">
        <v>0</v>
      </c>
      <c r="AL31" s="13">
        <v>0</v>
      </c>
      <c r="AM31" s="16">
        <v>0</v>
      </c>
      <c r="AN31" s="14">
        <f t="shared" si="1"/>
        <v>11</v>
      </c>
      <c r="AO31" s="13">
        <v>1</v>
      </c>
      <c r="AP31" s="13">
        <v>2</v>
      </c>
      <c r="AQ31" s="16">
        <v>0</v>
      </c>
      <c r="AR31" s="15">
        <v>1</v>
      </c>
      <c r="AS31" s="13">
        <v>2</v>
      </c>
      <c r="AT31" s="16">
        <v>0</v>
      </c>
      <c r="AU31" s="15">
        <v>1</v>
      </c>
      <c r="AV31" s="13">
        <v>2</v>
      </c>
      <c r="AW31" s="16">
        <v>0</v>
      </c>
      <c r="AX31" s="15">
        <v>1</v>
      </c>
      <c r="AY31" s="13">
        <v>2</v>
      </c>
      <c r="AZ31" s="16">
        <v>3</v>
      </c>
      <c r="BA31" s="15">
        <v>1</v>
      </c>
      <c r="BB31" s="13">
        <v>2</v>
      </c>
      <c r="BC31" s="16">
        <v>3</v>
      </c>
      <c r="BD31" s="13">
        <v>0</v>
      </c>
      <c r="BE31" s="13">
        <v>0</v>
      </c>
      <c r="BF31" s="11">
        <v>3</v>
      </c>
      <c r="BG31" s="14">
        <f t="shared" si="2"/>
        <v>27</v>
      </c>
      <c r="BH31" s="13">
        <v>1</v>
      </c>
      <c r="BI31" s="13">
        <v>0</v>
      </c>
      <c r="BJ31" s="16">
        <v>2</v>
      </c>
      <c r="BK31" s="15">
        <v>0</v>
      </c>
      <c r="BL31" s="13">
        <v>2</v>
      </c>
      <c r="BM31" s="16">
        <v>3</v>
      </c>
      <c r="BN31" s="15">
        <v>1</v>
      </c>
      <c r="BO31" s="13">
        <v>0</v>
      </c>
      <c r="BP31" s="16">
        <v>0</v>
      </c>
      <c r="BQ31" s="15">
        <v>1</v>
      </c>
      <c r="BR31" s="13">
        <v>0</v>
      </c>
      <c r="BS31" s="16">
        <v>2</v>
      </c>
      <c r="BT31" s="15">
        <v>1</v>
      </c>
      <c r="BU31" s="13">
        <v>2</v>
      </c>
      <c r="BV31" s="16">
        <v>2</v>
      </c>
      <c r="BW31" s="13">
        <v>0</v>
      </c>
      <c r="BX31" s="13">
        <v>2</v>
      </c>
      <c r="BY31" s="13">
        <v>0</v>
      </c>
      <c r="BZ31" s="14">
        <f t="shared" si="3"/>
        <v>19</v>
      </c>
      <c r="CA31" s="15">
        <v>0</v>
      </c>
      <c r="CB31" s="13">
        <v>1</v>
      </c>
      <c r="CC31" s="16">
        <v>2</v>
      </c>
      <c r="CD31" s="13" t="s">
        <v>67</v>
      </c>
      <c r="CE31" s="28">
        <f t="shared" si="6"/>
        <v>3</v>
      </c>
      <c r="CF31" s="7">
        <f t="shared" si="4"/>
        <v>69</v>
      </c>
      <c r="CG31" s="17">
        <f t="shared" si="5"/>
        <v>0.39655172413793105</v>
      </c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</row>
    <row r="32" spans="1:98" ht="12" customHeight="1">
      <c r="A32" s="8" t="s">
        <v>117</v>
      </c>
      <c r="B32" s="7" t="s">
        <v>9</v>
      </c>
      <c r="C32" s="15">
        <v>1</v>
      </c>
      <c r="D32" s="13">
        <v>2</v>
      </c>
      <c r="E32" s="16">
        <v>1</v>
      </c>
      <c r="F32" s="15">
        <v>1</v>
      </c>
      <c r="G32" s="13">
        <v>0</v>
      </c>
      <c r="H32" s="16">
        <v>0</v>
      </c>
      <c r="I32" s="15">
        <v>1</v>
      </c>
      <c r="J32" s="13">
        <v>0</v>
      </c>
      <c r="K32" s="16">
        <v>0</v>
      </c>
      <c r="L32" s="15">
        <v>0</v>
      </c>
      <c r="M32" s="13">
        <v>0</v>
      </c>
      <c r="N32" s="16">
        <v>0</v>
      </c>
      <c r="O32" s="15">
        <v>0</v>
      </c>
      <c r="P32" s="13">
        <v>1</v>
      </c>
      <c r="Q32" s="16">
        <v>0</v>
      </c>
      <c r="R32" s="13">
        <v>1</v>
      </c>
      <c r="S32" s="13">
        <v>0</v>
      </c>
      <c r="T32" s="16">
        <v>0</v>
      </c>
      <c r="U32" s="14">
        <f t="shared" si="0"/>
        <v>8</v>
      </c>
      <c r="V32" s="13">
        <v>1</v>
      </c>
      <c r="W32" s="13">
        <v>2</v>
      </c>
      <c r="X32" s="13">
        <v>1</v>
      </c>
      <c r="Y32" s="15">
        <v>0</v>
      </c>
      <c r="Z32" s="13">
        <v>0</v>
      </c>
      <c r="AA32" s="16">
        <v>0</v>
      </c>
      <c r="AB32" s="15">
        <v>0</v>
      </c>
      <c r="AC32" s="13">
        <v>0</v>
      </c>
      <c r="AD32" s="16">
        <v>0</v>
      </c>
      <c r="AE32" s="13">
        <v>1</v>
      </c>
      <c r="AF32" s="13">
        <v>2</v>
      </c>
      <c r="AG32" s="16">
        <v>3</v>
      </c>
      <c r="AH32" s="15">
        <v>1</v>
      </c>
      <c r="AI32" s="13">
        <v>0</v>
      </c>
      <c r="AJ32" s="16">
        <v>1</v>
      </c>
      <c r="AK32" s="13">
        <v>0</v>
      </c>
      <c r="AL32" s="13">
        <v>0</v>
      </c>
      <c r="AM32" s="16">
        <v>0</v>
      </c>
      <c r="AN32" s="14">
        <f t="shared" si="1"/>
        <v>18</v>
      </c>
      <c r="AO32" s="13">
        <v>1</v>
      </c>
      <c r="AP32" s="13">
        <v>2</v>
      </c>
      <c r="AQ32" s="16">
        <v>3</v>
      </c>
      <c r="AR32" s="15">
        <v>1</v>
      </c>
      <c r="AS32" s="13">
        <v>0</v>
      </c>
      <c r="AT32" s="16">
        <v>3</v>
      </c>
      <c r="AU32" s="15">
        <v>0</v>
      </c>
      <c r="AV32" s="13">
        <v>1</v>
      </c>
      <c r="AW32" s="16">
        <v>3</v>
      </c>
      <c r="AX32" s="15">
        <v>0</v>
      </c>
      <c r="AY32" s="13">
        <v>0</v>
      </c>
      <c r="AZ32" s="16">
        <v>0</v>
      </c>
      <c r="BA32" s="15">
        <v>0</v>
      </c>
      <c r="BB32" s="13">
        <v>0</v>
      </c>
      <c r="BC32" s="16">
        <v>0</v>
      </c>
      <c r="BD32" s="13">
        <v>0</v>
      </c>
      <c r="BE32" s="13">
        <v>2</v>
      </c>
      <c r="BF32" s="11">
        <v>3</v>
      </c>
      <c r="BG32" s="14">
        <f t="shared" si="2"/>
        <v>19</v>
      </c>
      <c r="BH32" s="13">
        <v>1</v>
      </c>
      <c r="BI32" s="13">
        <v>2</v>
      </c>
      <c r="BJ32" s="16">
        <v>3</v>
      </c>
      <c r="BK32" s="15">
        <v>1</v>
      </c>
      <c r="BL32" s="13">
        <v>0</v>
      </c>
      <c r="BM32" s="16">
        <v>2</v>
      </c>
      <c r="BN32" s="15">
        <v>1</v>
      </c>
      <c r="BO32" s="13">
        <v>0</v>
      </c>
      <c r="BP32" s="16">
        <v>0</v>
      </c>
      <c r="BQ32" s="15">
        <v>1</v>
      </c>
      <c r="BR32" s="13">
        <v>0</v>
      </c>
      <c r="BS32" s="16">
        <v>1</v>
      </c>
      <c r="BT32" s="15">
        <v>1</v>
      </c>
      <c r="BU32" s="13">
        <v>1</v>
      </c>
      <c r="BV32" s="16">
        <v>3</v>
      </c>
      <c r="BW32" s="13">
        <v>1</v>
      </c>
      <c r="BX32" s="13">
        <v>2</v>
      </c>
      <c r="BY32" s="13">
        <v>1</v>
      </c>
      <c r="BZ32" s="14">
        <f t="shared" si="3"/>
        <v>21</v>
      </c>
      <c r="CA32" s="13">
        <v>1</v>
      </c>
      <c r="CB32" s="13">
        <v>2</v>
      </c>
      <c r="CC32" s="13">
        <v>3</v>
      </c>
      <c r="CD32" s="13" t="s">
        <v>62</v>
      </c>
      <c r="CE32" s="28">
        <f t="shared" si="6"/>
        <v>6</v>
      </c>
      <c r="CF32" s="7">
        <f t="shared" si="4"/>
        <v>66</v>
      </c>
      <c r="CG32" s="17">
        <f t="shared" si="5"/>
        <v>0.37931034482758619</v>
      </c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</row>
    <row r="33" spans="1:98" ht="12" customHeight="1">
      <c r="A33" s="8" t="s">
        <v>117</v>
      </c>
      <c r="B33" s="7" t="s">
        <v>9</v>
      </c>
      <c r="C33" s="19">
        <v>1</v>
      </c>
      <c r="D33" s="13">
        <v>2</v>
      </c>
      <c r="E33" s="16">
        <v>1</v>
      </c>
      <c r="F33" s="15">
        <v>1</v>
      </c>
      <c r="G33" s="13">
        <v>0</v>
      </c>
      <c r="H33" s="16">
        <v>0</v>
      </c>
      <c r="I33" s="15">
        <v>1</v>
      </c>
      <c r="J33" s="13">
        <v>0</v>
      </c>
      <c r="K33" s="16">
        <v>0</v>
      </c>
      <c r="L33" s="15">
        <v>0</v>
      </c>
      <c r="M33" s="13">
        <v>0</v>
      </c>
      <c r="N33" s="16">
        <v>0</v>
      </c>
      <c r="O33" s="15">
        <v>0</v>
      </c>
      <c r="P33" s="13">
        <v>2</v>
      </c>
      <c r="Q33" s="16">
        <v>0</v>
      </c>
      <c r="R33" s="13">
        <v>1</v>
      </c>
      <c r="S33" s="13">
        <v>0</v>
      </c>
      <c r="T33" s="16">
        <v>0</v>
      </c>
      <c r="U33" s="14">
        <f t="shared" si="0"/>
        <v>9</v>
      </c>
      <c r="V33" s="13">
        <v>0</v>
      </c>
      <c r="W33" s="13">
        <v>2</v>
      </c>
      <c r="X33" s="13">
        <v>2</v>
      </c>
      <c r="Y33" s="15">
        <v>0</v>
      </c>
      <c r="Z33" s="13">
        <v>2</v>
      </c>
      <c r="AA33" s="16">
        <v>1</v>
      </c>
      <c r="AB33" s="15">
        <v>0</v>
      </c>
      <c r="AC33" s="13">
        <v>1</v>
      </c>
      <c r="AD33" s="16">
        <v>1</v>
      </c>
      <c r="AE33" s="13">
        <v>1</v>
      </c>
      <c r="AF33" s="13">
        <v>2</v>
      </c>
      <c r="AG33" s="16">
        <v>1</v>
      </c>
      <c r="AH33" s="15">
        <v>0</v>
      </c>
      <c r="AI33" s="13">
        <v>1</v>
      </c>
      <c r="AJ33" s="16">
        <v>0</v>
      </c>
      <c r="AK33" s="13">
        <v>0</v>
      </c>
      <c r="AL33" s="13">
        <v>0</v>
      </c>
      <c r="AM33" s="16">
        <v>2</v>
      </c>
      <c r="AN33" s="14">
        <f t="shared" si="1"/>
        <v>16</v>
      </c>
      <c r="AO33" s="13">
        <v>0</v>
      </c>
      <c r="AP33" s="13">
        <v>2</v>
      </c>
      <c r="AQ33" s="16">
        <v>3</v>
      </c>
      <c r="AR33" s="15">
        <v>1</v>
      </c>
      <c r="AS33" s="13">
        <v>2</v>
      </c>
      <c r="AT33" s="16">
        <v>3</v>
      </c>
      <c r="AU33" s="15">
        <v>1</v>
      </c>
      <c r="AV33" s="13">
        <v>2</v>
      </c>
      <c r="AW33" s="16">
        <v>3</v>
      </c>
      <c r="AX33" s="15">
        <v>0</v>
      </c>
      <c r="AY33" s="13">
        <v>1</v>
      </c>
      <c r="AZ33" s="16">
        <v>0</v>
      </c>
      <c r="BA33" s="15">
        <v>0</v>
      </c>
      <c r="BB33" s="13">
        <v>0</v>
      </c>
      <c r="BC33" s="16">
        <v>3</v>
      </c>
      <c r="BD33" s="13">
        <v>1</v>
      </c>
      <c r="BE33" s="13">
        <v>0</v>
      </c>
      <c r="BF33" s="11">
        <v>1</v>
      </c>
      <c r="BG33" s="14">
        <f t="shared" si="2"/>
        <v>23</v>
      </c>
      <c r="BH33" s="15">
        <v>0</v>
      </c>
      <c r="BI33" s="13">
        <v>1</v>
      </c>
      <c r="BJ33" s="16">
        <v>2</v>
      </c>
      <c r="BK33" s="15" t="s">
        <v>60</v>
      </c>
      <c r="BL33" s="13" t="s">
        <v>60</v>
      </c>
      <c r="BM33" s="16" t="s">
        <v>60</v>
      </c>
      <c r="BN33" s="15">
        <v>1</v>
      </c>
      <c r="BO33" s="13">
        <v>0</v>
      </c>
      <c r="BP33" s="16">
        <v>1</v>
      </c>
      <c r="BQ33" s="15">
        <v>1</v>
      </c>
      <c r="BR33" s="13">
        <v>0</v>
      </c>
      <c r="BS33" s="16">
        <v>0</v>
      </c>
      <c r="BT33" s="15" t="s">
        <v>60</v>
      </c>
      <c r="BU33" s="13" t="s">
        <v>60</v>
      </c>
      <c r="BV33" s="16" t="s">
        <v>60</v>
      </c>
      <c r="BW33" s="13">
        <v>1</v>
      </c>
      <c r="BX33" s="13">
        <v>2</v>
      </c>
      <c r="BY33" s="13">
        <v>3</v>
      </c>
      <c r="BZ33" s="14">
        <f t="shared" si="3"/>
        <v>12</v>
      </c>
      <c r="CA33" s="26"/>
      <c r="CB33" s="7"/>
      <c r="CC33" s="27"/>
      <c r="CD33" s="7"/>
      <c r="CE33" s="28">
        <f t="shared" si="6"/>
        <v>0</v>
      </c>
      <c r="CF33" s="7">
        <f t="shared" si="4"/>
        <v>60</v>
      </c>
      <c r="CG33" s="17">
        <f t="shared" si="5"/>
        <v>0.34482758620689657</v>
      </c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</row>
    <row r="34" spans="1:98" ht="12" customHeight="1">
      <c r="A34" s="8" t="s">
        <v>117</v>
      </c>
      <c r="B34" s="7" t="s">
        <v>10</v>
      </c>
      <c r="C34" s="19">
        <v>1</v>
      </c>
      <c r="D34" s="13">
        <v>0</v>
      </c>
      <c r="E34" s="16">
        <v>0</v>
      </c>
      <c r="F34" s="15" t="s">
        <v>60</v>
      </c>
      <c r="G34" s="13" t="s">
        <v>60</v>
      </c>
      <c r="H34" s="16" t="s">
        <v>60</v>
      </c>
      <c r="I34" s="15">
        <v>1</v>
      </c>
      <c r="J34" s="13">
        <v>2</v>
      </c>
      <c r="K34" s="16">
        <v>0</v>
      </c>
      <c r="L34" s="15" t="s">
        <v>60</v>
      </c>
      <c r="M34" s="13" t="s">
        <v>60</v>
      </c>
      <c r="N34" s="16" t="s">
        <v>60</v>
      </c>
      <c r="O34" s="15" t="s">
        <v>60</v>
      </c>
      <c r="P34" s="13" t="s">
        <v>60</v>
      </c>
      <c r="Q34" s="16" t="s">
        <v>60</v>
      </c>
      <c r="R34" s="13" t="s">
        <v>60</v>
      </c>
      <c r="S34" s="13" t="s">
        <v>60</v>
      </c>
      <c r="T34" s="16" t="s">
        <v>60</v>
      </c>
      <c r="U34" s="14">
        <f t="shared" si="0"/>
        <v>4</v>
      </c>
      <c r="V34" s="13" t="s">
        <v>60</v>
      </c>
      <c r="W34" s="13" t="s">
        <v>60</v>
      </c>
      <c r="X34" s="13" t="s">
        <v>60</v>
      </c>
      <c r="Y34" s="15">
        <v>0</v>
      </c>
      <c r="Z34" s="13">
        <v>0</v>
      </c>
      <c r="AA34" s="16">
        <v>0</v>
      </c>
      <c r="AB34" s="15" t="s">
        <v>60</v>
      </c>
      <c r="AC34" s="13" t="s">
        <v>60</v>
      </c>
      <c r="AD34" s="16" t="s">
        <v>60</v>
      </c>
      <c r="AE34" s="13" t="s">
        <v>60</v>
      </c>
      <c r="AF34" s="13" t="s">
        <v>60</v>
      </c>
      <c r="AG34" s="16" t="s">
        <v>60</v>
      </c>
      <c r="AH34" s="15">
        <v>0</v>
      </c>
      <c r="AI34" s="13">
        <v>1</v>
      </c>
      <c r="AJ34" s="16">
        <v>0</v>
      </c>
      <c r="AK34" s="13" t="s">
        <v>60</v>
      </c>
      <c r="AL34" s="13" t="s">
        <v>60</v>
      </c>
      <c r="AM34" s="16" t="s">
        <v>60</v>
      </c>
      <c r="AN34" s="14">
        <f t="shared" si="1"/>
        <v>1</v>
      </c>
      <c r="AO34" s="13">
        <v>1</v>
      </c>
      <c r="AP34" s="13">
        <v>2</v>
      </c>
      <c r="AQ34" s="16">
        <v>1</v>
      </c>
      <c r="AR34" s="15">
        <v>0</v>
      </c>
      <c r="AS34" s="13">
        <v>2</v>
      </c>
      <c r="AT34" s="16">
        <v>1</v>
      </c>
      <c r="AU34" s="15">
        <v>0</v>
      </c>
      <c r="AV34" s="13">
        <v>2</v>
      </c>
      <c r="AW34" s="16">
        <v>3</v>
      </c>
      <c r="AX34" s="15">
        <v>0</v>
      </c>
      <c r="AY34" s="13">
        <v>2</v>
      </c>
      <c r="AZ34" s="16">
        <v>0</v>
      </c>
      <c r="BA34" s="15">
        <v>0</v>
      </c>
      <c r="BB34" s="13">
        <v>2</v>
      </c>
      <c r="BC34" s="16">
        <v>3</v>
      </c>
      <c r="BD34" s="13">
        <v>1</v>
      </c>
      <c r="BE34" s="13">
        <v>2</v>
      </c>
      <c r="BF34" s="11">
        <v>0</v>
      </c>
      <c r="BG34" s="14">
        <f t="shared" si="2"/>
        <v>22</v>
      </c>
      <c r="BH34" s="13">
        <v>0</v>
      </c>
      <c r="BI34" s="13">
        <v>2</v>
      </c>
      <c r="BJ34" s="16">
        <v>3</v>
      </c>
      <c r="BK34" s="15" t="s">
        <v>60</v>
      </c>
      <c r="BL34" s="13" t="s">
        <v>60</v>
      </c>
      <c r="BM34" s="16" t="s">
        <v>60</v>
      </c>
      <c r="BN34" s="15">
        <v>1</v>
      </c>
      <c r="BO34" s="13">
        <v>0</v>
      </c>
      <c r="BP34" s="16">
        <v>3</v>
      </c>
      <c r="BQ34" s="15">
        <v>1</v>
      </c>
      <c r="BR34" s="13">
        <v>1</v>
      </c>
      <c r="BS34" s="16">
        <v>0</v>
      </c>
      <c r="BT34" s="15">
        <v>1</v>
      </c>
      <c r="BU34" s="13">
        <v>0</v>
      </c>
      <c r="BV34" s="16">
        <v>3</v>
      </c>
      <c r="BW34" s="13">
        <v>1</v>
      </c>
      <c r="BX34" s="13">
        <v>1</v>
      </c>
      <c r="BY34" s="13">
        <v>1</v>
      </c>
      <c r="BZ34" s="14">
        <f t="shared" si="3"/>
        <v>18</v>
      </c>
      <c r="CA34" s="15">
        <v>0</v>
      </c>
      <c r="CB34" s="13">
        <v>0</v>
      </c>
      <c r="CC34" s="16">
        <v>0</v>
      </c>
      <c r="CD34" s="13" t="s">
        <v>67</v>
      </c>
      <c r="CE34" s="28">
        <f t="shared" si="6"/>
        <v>0</v>
      </c>
      <c r="CF34" s="7">
        <f t="shared" si="4"/>
        <v>45</v>
      </c>
      <c r="CG34" s="17">
        <f t="shared" si="5"/>
        <v>0.25862068965517243</v>
      </c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</row>
    <row r="35" spans="1:98" ht="12" customHeight="1">
      <c r="A35" s="8" t="s">
        <v>117</v>
      </c>
      <c r="B35" s="7" t="s">
        <v>10</v>
      </c>
      <c r="C35" s="19" t="s">
        <v>60</v>
      </c>
      <c r="D35" s="13" t="s">
        <v>60</v>
      </c>
      <c r="E35" s="16" t="s">
        <v>60</v>
      </c>
      <c r="F35" s="15">
        <v>1</v>
      </c>
      <c r="G35" s="13">
        <v>0</v>
      </c>
      <c r="H35" s="16">
        <v>0</v>
      </c>
      <c r="I35" s="15">
        <v>1</v>
      </c>
      <c r="J35" s="13">
        <v>0</v>
      </c>
      <c r="K35" s="16">
        <v>0</v>
      </c>
      <c r="L35" s="15">
        <v>1</v>
      </c>
      <c r="M35" s="13">
        <v>0</v>
      </c>
      <c r="N35" s="16">
        <v>0</v>
      </c>
      <c r="O35" s="15">
        <v>0</v>
      </c>
      <c r="P35" s="13">
        <v>2</v>
      </c>
      <c r="Q35" s="16">
        <v>0</v>
      </c>
      <c r="R35" s="13">
        <v>1</v>
      </c>
      <c r="S35" s="13">
        <v>0</v>
      </c>
      <c r="T35" s="16">
        <v>0</v>
      </c>
      <c r="U35" s="14">
        <f t="shared" si="0"/>
        <v>6</v>
      </c>
      <c r="V35" s="13">
        <v>1</v>
      </c>
      <c r="W35" s="13">
        <v>2</v>
      </c>
      <c r="X35" s="13">
        <v>0</v>
      </c>
      <c r="Y35" s="15">
        <v>1</v>
      </c>
      <c r="Z35" s="13">
        <v>0</v>
      </c>
      <c r="AA35" s="16">
        <v>0</v>
      </c>
      <c r="AB35" s="15">
        <v>0</v>
      </c>
      <c r="AC35" s="13">
        <v>2</v>
      </c>
      <c r="AD35" s="16">
        <v>1</v>
      </c>
      <c r="AE35" s="13">
        <v>1</v>
      </c>
      <c r="AF35" s="13">
        <v>2</v>
      </c>
      <c r="AG35" s="16">
        <v>1</v>
      </c>
      <c r="AH35" s="15" t="s">
        <v>60</v>
      </c>
      <c r="AI35" s="13" t="s">
        <v>60</v>
      </c>
      <c r="AJ35" s="16" t="s">
        <v>60</v>
      </c>
      <c r="AK35" s="13" t="s">
        <v>60</v>
      </c>
      <c r="AL35" s="13" t="s">
        <v>60</v>
      </c>
      <c r="AM35" s="16" t="s">
        <v>60</v>
      </c>
      <c r="AN35" s="14">
        <f t="shared" si="1"/>
        <v>11</v>
      </c>
      <c r="AO35" s="13">
        <v>1</v>
      </c>
      <c r="AP35" s="13">
        <v>0</v>
      </c>
      <c r="AQ35" s="16">
        <v>1</v>
      </c>
      <c r="AR35" s="15">
        <v>1</v>
      </c>
      <c r="AS35" s="13">
        <v>2</v>
      </c>
      <c r="AT35" s="16">
        <v>3</v>
      </c>
      <c r="AU35" s="15">
        <v>1</v>
      </c>
      <c r="AV35" s="13">
        <v>1</v>
      </c>
      <c r="AW35" s="16">
        <v>3</v>
      </c>
      <c r="AX35" s="15">
        <v>1</v>
      </c>
      <c r="AY35" s="13">
        <v>0</v>
      </c>
      <c r="AZ35" s="16">
        <v>2</v>
      </c>
      <c r="BA35" s="15">
        <v>1</v>
      </c>
      <c r="BB35" s="13">
        <v>1</v>
      </c>
      <c r="BC35" s="16">
        <v>2</v>
      </c>
      <c r="BD35" s="13">
        <v>0</v>
      </c>
      <c r="BE35" s="13">
        <v>0</v>
      </c>
      <c r="BF35" s="11">
        <v>0</v>
      </c>
      <c r="BG35" s="14">
        <f t="shared" si="2"/>
        <v>20</v>
      </c>
      <c r="BH35" s="13">
        <v>1</v>
      </c>
      <c r="BI35" s="13">
        <v>2</v>
      </c>
      <c r="BJ35" s="16">
        <v>3</v>
      </c>
      <c r="BK35" s="15">
        <v>1</v>
      </c>
      <c r="BL35" s="13">
        <v>2</v>
      </c>
      <c r="BM35" s="16">
        <v>0</v>
      </c>
      <c r="BN35" s="15">
        <v>0</v>
      </c>
      <c r="BO35" s="13">
        <v>2</v>
      </c>
      <c r="BP35" s="16">
        <v>0</v>
      </c>
      <c r="BQ35" s="15" t="s">
        <v>60</v>
      </c>
      <c r="BR35" s="13" t="s">
        <v>60</v>
      </c>
      <c r="BS35" s="16" t="s">
        <v>60</v>
      </c>
      <c r="BT35" s="15" t="s">
        <v>60</v>
      </c>
      <c r="BU35" s="13" t="s">
        <v>60</v>
      </c>
      <c r="BV35" s="16" t="s">
        <v>60</v>
      </c>
      <c r="BW35" s="13">
        <v>1</v>
      </c>
      <c r="BX35" s="13">
        <v>0</v>
      </c>
      <c r="BY35" s="13">
        <v>2</v>
      </c>
      <c r="BZ35" s="14">
        <f t="shared" si="3"/>
        <v>14</v>
      </c>
      <c r="CA35" s="26"/>
      <c r="CB35" s="7"/>
      <c r="CC35" s="27"/>
      <c r="CD35" s="7"/>
      <c r="CE35" s="28">
        <f t="shared" si="6"/>
        <v>0</v>
      </c>
      <c r="CF35" s="7">
        <f t="shared" si="4"/>
        <v>51</v>
      </c>
      <c r="CG35" s="17">
        <f t="shared" si="5"/>
        <v>0.29310344827586204</v>
      </c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</row>
    <row r="36" spans="1:98" ht="12" customHeight="1">
      <c r="A36" s="8" t="s">
        <v>117</v>
      </c>
      <c r="B36" s="7" t="s">
        <v>10</v>
      </c>
      <c r="C36" s="19">
        <v>1</v>
      </c>
      <c r="D36" s="13">
        <v>2</v>
      </c>
      <c r="E36" s="16">
        <v>3</v>
      </c>
      <c r="F36" s="15">
        <v>1</v>
      </c>
      <c r="G36" s="13">
        <v>2</v>
      </c>
      <c r="H36" s="16">
        <v>0</v>
      </c>
      <c r="I36" s="15" t="s">
        <v>60</v>
      </c>
      <c r="J36" s="13" t="s">
        <v>60</v>
      </c>
      <c r="K36" s="16" t="s">
        <v>60</v>
      </c>
      <c r="L36" s="15">
        <v>1</v>
      </c>
      <c r="M36" s="13">
        <v>0</v>
      </c>
      <c r="N36" s="16">
        <v>0</v>
      </c>
      <c r="O36" s="15">
        <v>1</v>
      </c>
      <c r="P36" s="13">
        <v>2</v>
      </c>
      <c r="Q36" s="16">
        <v>0</v>
      </c>
      <c r="R36" s="13" t="s">
        <v>60</v>
      </c>
      <c r="S36" s="13" t="s">
        <v>60</v>
      </c>
      <c r="T36" s="16" t="s">
        <v>60</v>
      </c>
      <c r="U36" s="14">
        <f t="shared" si="0"/>
        <v>13</v>
      </c>
      <c r="V36" s="13">
        <v>1</v>
      </c>
      <c r="W36" s="13">
        <v>1</v>
      </c>
      <c r="X36" s="13">
        <v>3</v>
      </c>
      <c r="Y36" s="15">
        <v>1</v>
      </c>
      <c r="Z36" s="13">
        <v>0</v>
      </c>
      <c r="AA36" s="16">
        <v>2</v>
      </c>
      <c r="AB36" s="15">
        <v>1</v>
      </c>
      <c r="AC36" s="13">
        <v>1</v>
      </c>
      <c r="AD36" s="16">
        <v>1</v>
      </c>
      <c r="AE36" s="13">
        <v>1</v>
      </c>
      <c r="AF36" s="13">
        <v>1</v>
      </c>
      <c r="AG36" s="16">
        <v>0</v>
      </c>
      <c r="AH36" s="15">
        <v>1</v>
      </c>
      <c r="AI36" s="13">
        <v>1</v>
      </c>
      <c r="AJ36" s="16">
        <v>0</v>
      </c>
      <c r="AK36" s="13">
        <v>0</v>
      </c>
      <c r="AL36" s="13">
        <v>2</v>
      </c>
      <c r="AM36" s="16">
        <v>1</v>
      </c>
      <c r="AN36" s="14">
        <f t="shared" si="1"/>
        <v>18</v>
      </c>
      <c r="AO36" s="13" t="s">
        <v>60</v>
      </c>
      <c r="AP36" s="13" t="s">
        <v>60</v>
      </c>
      <c r="AQ36" s="16" t="s">
        <v>60</v>
      </c>
      <c r="AR36" s="15">
        <v>0</v>
      </c>
      <c r="AS36" s="13">
        <v>2</v>
      </c>
      <c r="AT36" s="16">
        <v>2</v>
      </c>
      <c r="AU36" s="15" t="s">
        <v>60</v>
      </c>
      <c r="AV36" s="13" t="s">
        <v>60</v>
      </c>
      <c r="AW36" s="16" t="s">
        <v>60</v>
      </c>
      <c r="AX36" s="15" t="s">
        <v>60</v>
      </c>
      <c r="AY36" s="13" t="s">
        <v>60</v>
      </c>
      <c r="AZ36" s="16" t="s">
        <v>60</v>
      </c>
      <c r="BA36" s="15" t="s">
        <v>60</v>
      </c>
      <c r="BB36" s="13" t="s">
        <v>60</v>
      </c>
      <c r="BC36" s="16" t="s">
        <v>60</v>
      </c>
      <c r="BD36" s="13">
        <v>1</v>
      </c>
      <c r="BE36" s="13">
        <v>0</v>
      </c>
      <c r="BF36" s="11">
        <v>0</v>
      </c>
      <c r="BG36" s="14">
        <f t="shared" si="2"/>
        <v>5</v>
      </c>
      <c r="BH36" s="13">
        <v>1</v>
      </c>
      <c r="BI36" s="13">
        <v>2</v>
      </c>
      <c r="BJ36" s="16">
        <v>3</v>
      </c>
      <c r="BK36" s="15" t="s">
        <v>60</v>
      </c>
      <c r="BL36" s="13" t="s">
        <v>60</v>
      </c>
      <c r="BM36" s="16" t="s">
        <v>60</v>
      </c>
      <c r="BN36" s="15">
        <v>1</v>
      </c>
      <c r="BO36" s="13">
        <v>2</v>
      </c>
      <c r="BP36" s="16">
        <v>1</v>
      </c>
      <c r="BQ36" s="15">
        <v>1</v>
      </c>
      <c r="BR36" s="13">
        <v>0</v>
      </c>
      <c r="BS36" s="16">
        <v>0</v>
      </c>
      <c r="BT36" s="15" t="s">
        <v>60</v>
      </c>
      <c r="BU36" s="13" t="s">
        <v>60</v>
      </c>
      <c r="BV36" s="16" t="s">
        <v>60</v>
      </c>
      <c r="BW36" s="13">
        <v>1</v>
      </c>
      <c r="BX36" s="13">
        <v>2</v>
      </c>
      <c r="BY36" s="13">
        <v>2</v>
      </c>
      <c r="BZ36" s="14">
        <f t="shared" si="3"/>
        <v>21</v>
      </c>
      <c r="CA36" s="13">
        <v>1</v>
      </c>
      <c r="CB36" s="13">
        <v>1</v>
      </c>
      <c r="CC36" s="13">
        <v>3</v>
      </c>
      <c r="CD36" s="13" t="s">
        <v>63</v>
      </c>
      <c r="CE36" s="28">
        <f t="shared" si="6"/>
        <v>5</v>
      </c>
      <c r="CF36" s="7">
        <f t="shared" si="4"/>
        <v>57</v>
      </c>
      <c r="CG36" s="17">
        <f t="shared" si="5"/>
        <v>0.32758620689655171</v>
      </c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</row>
    <row r="37" spans="1:98" ht="12" customHeight="1">
      <c r="A37" s="8" t="s">
        <v>117</v>
      </c>
      <c r="B37" s="7" t="s">
        <v>10</v>
      </c>
      <c r="C37" s="19">
        <v>1</v>
      </c>
      <c r="D37" s="13">
        <v>0</v>
      </c>
      <c r="E37" s="16">
        <v>1</v>
      </c>
      <c r="F37" s="15" t="s">
        <v>60</v>
      </c>
      <c r="G37" s="13" t="s">
        <v>60</v>
      </c>
      <c r="H37" s="16" t="s">
        <v>60</v>
      </c>
      <c r="I37" s="15">
        <v>1</v>
      </c>
      <c r="J37" s="13">
        <v>0</v>
      </c>
      <c r="K37" s="16">
        <v>0</v>
      </c>
      <c r="L37" s="15" t="s">
        <v>60</v>
      </c>
      <c r="M37" s="13" t="s">
        <v>60</v>
      </c>
      <c r="N37" s="16" t="s">
        <v>60</v>
      </c>
      <c r="O37" s="15">
        <v>0</v>
      </c>
      <c r="P37" s="13">
        <v>0</v>
      </c>
      <c r="Q37" s="16">
        <v>0</v>
      </c>
      <c r="R37" s="13">
        <v>1</v>
      </c>
      <c r="S37" s="13">
        <v>2</v>
      </c>
      <c r="T37" s="16">
        <v>0</v>
      </c>
      <c r="U37" s="14">
        <f t="shared" si="0"/>
        <v>6</v>
      </c>
      <c r="V37" s="13" t="s">
        <v>60</v>
      </c>
      <c r="W37" s="13" t="s">
        <v>60</v>
      </c>
      <c r="X37" s="13" t="s">
        <v>60</v>
      </c>
      <c r="Y37" s="15" t="s">
        <v>60</v>
      </c>
      <c r="Z37" s="13" t="s">
        <v>60</v>
      </c>
      <c r="AA37" s="16" t="s">
        <v>60</v>
      </c>
      <c r="AB37" s="15">
        <v>1</v>
      </c>
      <c r="AC37" s="13">
        <v>0</v>
      </c>
      <c r="AD37" s="16">
        <v>0</v>
      </c>
      <c r="AE37" s="13" t="s">
        <v>60</v>
      </c>
      <c r="AF37" s="13" t="s">
        <v>60</v>
      </c>
      <c r="AG37" s="16" t="s">
        <v>60</v>
      </c>
      <c r="AH37" s="15">
        <v>0</v>
      </c>
      <c r="AI37" s="13">
        <v>2</v>
      </c>
      <c r="AJ37" s="16">
        <v>0</v>
      </c>
      <c r="AK37" s="13">
        <v>0</v>
      </c>
      <c r="AL37" s="13">
        <v>0</v>
      </c>
      <c r="AM37" s="16">
        <v>0</v>
      </c>
      <c r="AN37" s="14">
        <f t="shared" si="1"/>
        <v>3</v>
      </c>
      <c r="AO37" s="13">
        <v>1</v>
      </c>
      <c r="AP37" s="13">
        <v>1</v>
      </c>
      <c r="AQ37" s="16">
        <v>1</v>
      </c>
      <c r="AR37" s="15">
        <v>1</v>
      </c>
      <c r="AS37" s="13">
        <v>0</v>
      </c>
      <c r="AT37" s="16">
        <v>0</v>
      </c>
      <c r="AU37" s="15">
        <v>0</v>
      </c>
      <c r="AV37" s="13">
        <v>2</v>
      </c>
      <c r="AW37" s="16">
        <v>3</v>
      </c>
      <c r="AX37" s="15">
        <v>1</v>
      </c>
      <c r="AY37" s="13">
        <v>0</v>
      </c>
      <c r="AZ37" s="16">
        <v>0</v>
      </c>
      <c r="BA37" s="15">
        <v>0</v>
      </c>
      <c r="BB37" s="13">
        <v>0</v>
      </c>
      <c r="BC37" s="16">
        <v>3</v>
      </c>
      <c r="BD37" s="13">
        <v>0</v>
      </c>
      <c r="BE37" s="13">
        <v>0</v>
      </c>
      <c r="BF37" s="11">
        <v>0</v>
      </c>
      <c r="BG37" s="14">
        <f t="shared" si="2"/>
        <v>19</v>
      </c>
      <c r="BH37" s="13" t="s">
        <v>60</v>
      </c>
      <c r="BI37" s="13" t="s">
        <v>60</v>
      </c>
      <c r="BJ37" s="16" t="s">
        <v>60</v>
      </c>
      <c r="BK37" s="15">
        <v>0</v>
      </c>
      <c r="BL37" s="13">
        <v>0</v>
      </c>
      <c r="BM37" s="16">
        <v>0</v>
      </c>
      <c r="BN37" s="15" t="s">
        <v>60</v>
      </c>
      <c r="BO37" s="13" t="s">
        <v>60</v>
      </c>
      <c r="BP37" s="16" t="s">
        <v>60</v>
      </c>
      <c r="BQ37" s="15">
        <v>1</v>
      </c>
      <c r="BR37" s="13">
        <v>0</v>
      </c>
      <c r="BS37" s="16">
        <v>0</v>
      </c>
      <c r="BT37" s="15">
        <v>1</v>
      </c>
      <c r="BU37" s="13">
        <v>0</v>
      </c>
      <c r="BV37" s="16">
        <v>1</v>
      </c>
      <c r="BW37" s="13">
        <v>1</v>
      </c>
      <c r="BX37" s="13">
        <v>0</v>
      </c>
      <c r="BY37" s="13">
        <v>0</v>
      </c>
      <c r="BZ37" s="14">
        <f t="shared" si="3"/>
        <v>4</v>
      </c>
      <c r="CA37" s="13">
        <v>1</v>
      </c>
      <c r="CB37" s="13">
        <v>2</v>
      </c>
      <c r="CC37" s="13">
        <v>3</v>
      </c>
      <c r="CD37" s="13" t="s">
        <v>67</v>
      </c>
      <c r="CE37" s="28">
        <f t="shared" si="6"/>
        <v>6</v>
      </c>
      <c r="CF37" s="7">
        <f t="shared" si="4"/>
        <v>32</v>
      </c>
      <c r="CG37" s="17">
        <f t="shared" si="5"/>
        <v>0.18390804597701149</v>
      </c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</row>
    <row r="38" spans="1:98" ht="12" customHeight="1">
      <c r="A38" s="8" t="s">
        <v>117</v>
      </c>
      <c r="B38" s="7" t="s">
        <v>10</v>
      </c>
      <c r="C38" s="19">
        <v>1</v>
      </c>
      <c r="D38" s="13">
        <v>2</v>
      </c>
      <c r="E38" s="16">
        <v>2</v>
      </c>
      <c r="F38" s="15">
        <v>1</v>
      </c>
      <c r="G38" s="13">
        <v>0</v>
      </c>
      <c r="H38" s="16">
        <v>0</v>
      </c>
      <c r="I38" s="15">
        <v>1</v>
      </c>
      <c r="J38" s="13">
        <v>2</v>
      </c>
      <c r="K38" s="16">
        <v>0</v>
      </c>
      <c r="L38" s="15">
        <v>0</v>
      </c>
      <c r="M38" s="13">
        <v>0</v>
      </c>
      <c r="N38" s="16">
        <v>0</v>
      </c>
      <c r="O38" s="15">
        <v>1</v>
      </c>
      <c r="P38" s="13">
        <v>2</v>
      </c>
      <c r="Q38" s="16">
        <v>0</v>
      </c>
      <c r="R38" s="13">
        <v>1</v>
      </c>
      <c r="S38" s="13">
        <v>0</v>
      </c>
      <c r="T38" s="16">
        <v>0</v>
      </c>
      <c r="U38" s="14">
        <f t="shared" si="0"/>
        <v>13</v>
      </c>
      <c r="V38" s="13">
        <v>1</v>
      </c>
      <c r="W38" s="13">
        <v>0</v>
      </c>
      <c r="X38" s="13">
        <v>1</v>
      </c>
      <c r="Y38" s="15">
        <v>0</v>
      </c>
      <c r="Z38" s="13">
        <v>1</v>
      </c>
      <c r="AA38" s="16">
        <v>2</v>
      </c>
      <c r="AB38" s="15">
        <v>0</v>
      </c>
      <c r="AC38" s="13">
        <v>2</v>
      </c>
      <c r="AD38" s="16">
        <v>0</v>
      </c>
      <c r="AE38" s="13">
        <v>1</v>
      </c>
      <c r="AF38" s="13">
        <v>2</v>
      </c>
      <c r="AG38" s="16">
        <v>2</v>
      </c>
      <c r="AH38" s="15">
        <v>0</v>
      </c>
      <c r="AI38" s="13">
        <v>1</v>
      </c>
      <c r="AJ38" s="16">
        <v>1</v>
      </c>
      <c r="AK38" s="13">
        <v>0</v>
      </c>
      <c r="AL38" s="13">
        <v>0</v>
      </c>
      <c r="AM38" s="16">
        <v>1</v>
      </c>
      <c r="AN38" s="14">
        <f t="shared" si="1"/>
        <v>15</v>
      </c>
      <c r="AO38" s="13">
        <v>1</v>
      </c>
      <c r="AP38" s="13">
        <v>1</v>
      </c>
      <c r="AQ38" s="16">
        <v>3</v>
      </c>
      <c r="AR38" s="15">
        <v>1</v>
      </c>
      <c r="AS38" s="13">
        <v>2</v>
      </c>
      <c r="AT38" s="16">
        <v>0</v>
      </c>
      <c r="AU38" s="15">
        <v>0</v>
      </c>
      <c r="AV38" s="13">
        <v>1</v>
      </c>
      <c r="AW38" s="16">
        <v>3</v>
      </c>
      <c r="AX38" s="15">
        <v>0</v>
      </c>
      <c r="AY38" s="13">
        <v>0</v>
      </c>
      <c r="AZ38" s="16">
        <v>1</v>
      </c>
      <c r="BA38" s="15">
        <v>0</v>
      </c>
      <c r="BB38" s="13">
        <v>0</v>
      </c>
      <c r="BC38" s="16">
        <v>3</v>
      </c>
      <c r="BD38" s="13">
        <v>1</v>
      </c>
      <c r="BE38" s="13">
        <v>0</v>
      </c>
      <c r="BF38" s="11">
        <v>0</v>
      </c>
      <c r="BG38" s="14">
        <f t="shared" si="2"/>
        <v>17</v>
      </c>
      <c r="BH38" s="15">
        <v>0</v>
      </c>
      <c r="BI38" s="13">
        <v>1</v>
      </c>
      <c r="BJ38" s="16">
        <v>0</v>
      </c>
      <c r="BK38" s="15">
        <v>1</v>
      </c>
      <c r="BL38" s="13">
        <v>2</v>
      </c>
      <c r="BM38" s="16">
        <v>3</v>
      </c>
      <c r="BN38" s="15">
        <v>1</v>
      </c>
      <c r="BO38" s="13">
        <v>0</v>
      </c>
      <c r="BP38" s="16">
        <v>0</v>
      </c>
      <c r="BQ38" s="15">
        <v>1</v>
      </c>
      <c r="BR38" s="13">
        <v>2</v>
      </c>
      <c r="BS38" s="16">
        <v>3</v>
      </c>
      <c r="BT38" s="15">
        <v>1</v>
      </c>
      <c r="BU38" s="13">
        <v>2</v>
      </c>
      <c r="BV38" s="16">
        <v>0</v>
      </c>
      <c r="BW38" s="13">
        <v>1</v>
      </c>
      <c r="BX38" s="13">
        <v>1</v>
      </c>
      <c r="BY38" s="13">
        <v>1</v>
      </c>
      <c r="BZ38" s="14">
        <f t="shared" si="3"/>
        <v>25</v>
      </c>
      <c r="CA38" s="15">
        <v>1</v>
      </c>
      <c r="CB38" s="13">
        <v>1</v>
      </c>
      <c r="CC38" s="16">
        <v>3</v>
      </c>
      <c r="CD38" s="13" t="s">
        <v>63</v>
      </c>
      <c r="CE38" s="28">
        <f t="shared" si="6"/>
        <v>5</v>
      </c>
      <c r="CF38" s="7">
        <f t="shared" si="4"/>
        <v>70</v>
      </c>
      <c r="CG38" s="17">
        <f t="shared" si="5"/>
        <v>0.40229885057471265</v>
      </c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</row>
    <row r="39" spans="1:98" ht="12" customHeight="1">
      <c r="A39" s="8" t="s">
        <v>117</v>
      </c>
      <c r="B39" s="7" t="s">
        <v>10</v>
      </c>
      <c r="C39" s="19">
        <v>1</v>
      </c>
      <c r="D39" s="13">
        <v>0</v>
      </c>
      <c r="E39" s="16">
        <v>3</v>
      </c>
      <c r="F39" s="15">
        <v>1</v>
      </c>
      <c r="G39" s="13">
        <v>0</v>
      </c>
      <c r="H39" s="16">
        <v>0</v>
      </c>
      <c r="I39" s="15">
        <v>1</v>
      </c>
      <c r="J39" s="13">
        <v>0</v>
      </c>
      <c r="K39" s="16">
        <v>0</v>
      </c>
      <c r="L39" s="15">
        <v>1</v>
      </c>
      <c r="M39" s="13">
        <v>0</v>
      </c>
      <c r="N39" s="16">
        <v>0</v>
      </c>
      <c r="O39" s="15" t="s">
        <v>60</v>
      </c>
      <c r="P39" s="13" t="s">
        <v>60</v>
      </c>
      <c r="Q39" s="16" t="s">
        <v>60</v>
      </c>
      <c r="R39" s="13">
        <v>0</v>
      </c>
      <c r="S39" s="13">
        <v>0</v>
      </c>
      <c r="T39" s="16">
        <v>0</v>
      </c>
      <c r="U39" s="14">
        <f t="shared" si="0"/>
        <v>7</v>
      </c>
      <c r="V39" s="13">
        <v>0</v>
      </c>
      <c r="W39" s="13">
        <v>0</v>
      </c>
      <c r="X39" s="13">
        <v>0</v>
      </c>
      <c r="Y39" s="15" t="s">
        <v>60</v>
      </c>
      <c r="Z39" s="13" t="s">
        <v>60</v>
      </c>
      <c r="AA39" s="16" t="s">
        <v>60</v>
      </c>
      <c r="AB39" s="15" t="s">
        <v>60</v>
      </c>
      <c r="AC39" s="13" t="s">
        <v>60</v>
      </c>
      <c r="AD39" s="16" t="s">
        <v>60</v>
      </c>
      <c r="AE39" s="13">
        <v>1</v>
      </c>
      <c r="AF39" s="13">
        <v>0</v>
      </c>
      <c r="AG39" s="16">
        <v>0</v>
      </c>
      <c r="AH39" s="15">
        <v>0</v>
      </c>
      <c r="AI39" s="13">
        <v>0</v>
      </c>
      <c r="AJ39" s="16">
        <v>0</v>
      </c>
      <c r="AK39" s="13" t="s">
        <v>60</v>
      </c>
      <c r="AL39" s="13" t="s">
        <v>60</v>
      </c>
      <c r="AM39" s="16" t="s">
        <v>60</v>
      </c>
      <c r="AN39" s="14">
        <f t="shared" si="1"/>
        <v>1</v>
      </c>
      <c r="AO39" s="13" t="s">
        <v>60</v>
      </c>
      <c r="AP39" s="13" t="s">
        <v>60</v>
      </c>
      <c r="AQ39" s="16" t="s">
        <v>60</v>
      </c>
      <c r="AR39" s="15">
        <v>1</v>
      </c>
      <c r="AS39" s="13">
        <v>0</v>
      </c>
      <c r="AT39" s="16">
        <v>0</v>
      </c>
      <c r="AU39" s="15" t="s">
        <v>60</v>
      </c>
      <c r="AV39" s="13" t="s">
        <v>60</v>
      </c>
      <c r="AW39" s="16" t="s">
        <v>60</v>
      </c>
      <c r="AX39" s="15">
        <v>0</v>
      </c>
      <c r="AY39" s="13">
        <v>0</v>
      </c>
      <c r="AZ39" s="16">
        <v>1</v>
      </c>
      <c r="BA39" s="15" t="s">
        <v>60</v>
      </c>
      <c r="BB39" s="13" t="s">
        <v>60</v>
      </c>
      <c r="BC39" s="16" t="s">
        <v>60</v>
      </c>
      <c r="BD39" s="13">
        <v>0</v>
      </c>
      <c r="BE39" s="13">
        <v>0</v>
      </c>
      <c r="BF39" s="11">
        <v>0</v>
      </c>
      <c r="BG39" s="14">
        <f t="shared" si="2"/>
        <v>2</v>
      </c>
      <c r="BH39" s="15">
        <v>1</v>
      </c>
      <c r="BI39" s="13">
        <v>1</v>
      </c>
      <c r="BJ39" s="16">
        <v>2</v>
      </c>
      <c r="BK39" s="15">
        <v>1</v>
      </c>
      <c r="BL39" s="13">
        <v>2</v>
      </c>
      <c r="BM39" s="16">
        <v>3</v>
      </c>
      <c r="BN39" s="15" t="s">
        <v>60</v>
      </c>
      <c r="BO39" s="13" t="s">
        <v>60</v>
      </c>
      <c r="BP39" s="16" t="s">
        <v>60</v>
      </c>
      <c r="BQ39" s="15">
        <v>1</v>
      </c>
      <c r="BR39" s="13">
        <v>2</v>
      </c>
      <c r="BS39" s="16">
        <v>1</v>
      </c>
      <c r="BT39" s="15">
        <v>1</v>
      </c>
      <c r="BU39" s="13">
        <v>2</v>
      </c>
      <c r="BV39" s="16">
        <v>0</v>
      </c>
      <c r="BW39" s="13">
        <v>1</v>
      </c>
      <c r="BX39" s="13">
        <v>0</v>
      </c>
      <c r="BY39" s="13">
        <v>1</v>
      </c>
      <c r="BZ39" s="14">
        <f t="shared" si="3"/>
        <v>19</v>
      </c>
      <c r="CA39" s="26"/>
      <c r="CB39" s="7"/>
      <c r="CC39" s="27"/>
      <c r="CD39" s="7"/>
      <c r="CE39" s="28">
        <f t="shared" si="6"/>
        <v>0</v>
      </c>
      <c r="CF39" s="7">
        <f t="shared" si="4"/>
        <v>29</v>
      </c>
      <c r="CG39" s="17">
        <f t="shared" si="5"/>
        <v>0.16666666666666666</v>
      </c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</row>
    <row r="40" spans="1:98" ht="12" customHeight="1">
      <c r="A40" s="8" t="s">
        <v>117</v>
      </c>
      <c r="B40" s="7" t="s">
        <v>10</v>
      </c>
      <c r="C40" s="19">
        <v>1</v>
      </c>
      <c r="D40" s="13">
        <v>2</v>
      </c>
      <c r="E40" s="16">
        <v>3</v>
      </c>
      <c r="F40" s="15" t="s">
        <v>60</v>
      </c>
      <c r="G40" s="13" t="s">
        <v>60</v>
      </c>
      <c r="H40" s="16" t="s">
        <v>60</v>
      </c>
      <c r="I40" s="15">
        <v>1</v>
      </c>
      <c r="J40" s="13">
        <v>0</v>
      </c>
      <c r="K40" s="16">
        <v>0</v>
      </c>
      <c r="L40" s="15" t="s">
        <v>60</v>
      </c>
      <c r="M40" s="13" t="s">
        <v>60</v>
      </c>
      <c r="N40" s="16" t="s">
        <v>60</v>
      </c>
      <c r="O40" s="26"/>
      <c r="P40" s="13">
        <v>0</v>
      </c>
      <c r="Q40" s="16">
        <v>0</v>
      </c>
      <c r="R40" s="13">
        <v>0</v>
      </c>
      <c r="S40" s="13">
        <v>1</v>
      </c>
      <c r="T40" s="16">
        <v>0</v>
      </c>
      <c r="U40" s="14">
        <f t="shared" si="0"/>
        <v>8</v>
      </c>
      <c r="V40" s="13">
        <v>0</v>
      </c>
      <c r="W40" s="13">
        <v>0</v>
      </c>
      <c r="X40" s="13">
        <v>0</v>
      </c>
      <c r="Y40" s="15">
        <v>0</v>
      </c>
      <c r="Z40" s="13">
        <v>1</v>
      </c>
      <c r="AA40" s="16">
        <v>0</v>
      </c>
      <c r="AB40" s="15">
        <v>1</v>
      </c>
      <c r="AC40" s="13">
        <v>0</v>
      </c>
      <c r="AD40" s="16">
        <v>0</v>
      </c>
      <c r="AE40" s="13" t="s">
        <v>60</v>
      </c>
      <c r="AF40" s="13" t="s">
        <v>60</v>
      </c>
      <c r="AG40" s="16" t="s">
        <v>60</v>
      </c>
      <c r="AH40" s="15">
        <v>0</v>
      </c>
      <c r="AI40" s="13">
        <v>0</v>
      </c>
      <c r="AJ40" s="16">
        <v>2</v>
      </c>
      <c r="AK40" s="13">
        <v>0</v>
      </c>
      <c r="AL40" s="13">
        <v>0</v>
      </c>
      <c r="AM40" s="16">
        <v>0</v>
      </c>
      <c r="AN40" s="14">
        <f t="shared" si="1"/>
        <v>4</v>
      </c>
      <c r="AO40" s="13">
        <v>0</v>
      </c>
      <c r="AP40" s="13">
        <v>0</v>
      </c>
      <c r="AQ40" s="16">
        <v>2</v>
      </c>
      <c r="AR40" s="15" t="s">
        <v>60</v>
      </c>
      <c r="AS40" s="13" t="s">
        <v>60</v>
      </c>
      <c r="AT40" s="16" t="s">
        <v>60</v>
      </c>
      <c r="AU40" s="15">
        <v>1</v>
      </c>
      <c r="AV40" s="13">
        <v>1</v>
      </c>
      <c r="AW40" s="16">
        <v>0</v>
      </c>
      <c r="AX40" s="15" t="s">
        <v>60</v>
      </c>
      <c r="AY40" s="13" t="s">
        <v>60</v>
      </c>
      <c r="AZ40" s="16" t="s">
        <v>60</v>
      </c>
      <c r="BA40" s="15" t="s">
        <v>60</v>
      </c>
      <c r="BB40" s="13" t="s">
        <v>60</v>
      </c>
      <c r="BC40" s="16" t="s">
        <v>60</v>
      </c>
      <c r="BD40" s="13" t="s">
        <v>60</v>
      </c>
      <c r="BE40" s="13" t="s">
        <v>60</v>
      </c>
      <c r="BF40" s="11" t="s">
        <v>60</v>
      </c>
      <c r="BG40" s="14">
        <f t="shared" si="2"/>
        <v>7</v>
      </c>
      <c r="BH40" s="13">
        <v>0</v>
      </c>
      <c r="BI40" s="13">
        <v>2</v>
      </c>
      <c r="BJ40" s="16">
        <v>2</v>
      </c>
      <c r="BK40" s="15">
        <v>0</v>
      </c>
      <c r="BL40" s="13">
        <v>0</v>
      </c>
      <c r="BM40" s="16">
        <v>0</v>
      </c>
      <c r="BN40" s="15" t="s">
        <v>60</v>
      </c>
      <c r="BO40" s="13" t="s">
        <v>60</v>
      </c>
      <c r="BP40" s="16" t="s">
        <v>60</v>
      </c>
      <c r="BQ40" s="15">
        <v>1</v>
      </c>
      <c r="BR40" s="13">
        <v>0</v>
      </c>
      <c r="BS40" s="16">
        <v>0</v>
      </c>
      <c r="BT40" s="15" t="s">
        <v>60</v>
      </c>
      <c r="BU40" s="13" t="s">
        <v>60</v>
      </c>
      <c r="BV40" s="16" t="s">
        <v>60</v>
      </c>
      <c r="BW40" s="13">
        <v>1</v>
      </c>
      <c r="BX40" s="13">
        <v>0</v>
      </c>
      <c r="BY40" s="13">
        <v>1</v>
      </c>
      <c r="BZ40" s="14">
        <f t="shared" si="3"/>
        <v>7</v>
      </c>
      <c r="CA40" s="15">
        <v>1</v>
      </c>
      <c r="CB40" s="13">
        <v>2</v>
      </c>
      <c r="CC40" s="16">
        <v>0</v>
      </c>
      <c r="CD40" s="13" t="s">
        <v>67</v>
      </c>
      <c r="CE40" s="28">
        <f t="shared" si="6"/>
        <v>3</v>
      </c>
      <c r="CF40" s="7">
        <f t="shared" si="4"/>
        <v>26</v>
      </c>
      <c r="CG40" s="17">
        <f t="shared" si="5"/>
        <v>0.14942528735632185</v>
      </c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</row>
    <row r="41" spans="1:98" ht="12" customHeight="1">
      <c r="A41" s="8" t="s">
        <v>117</v>
      </c>
      <c r="B41" s="7" t="s">
        <v>10</v>
      </c>
      <c r="C41" s="19">
        <v>1</v>
      </c>
      <c r="D41" s="13">
        <v>0</v>
      </c>
      <c r="E41" s="16">
        <v>0</v>
      </c>
      <c r="F41" s="15">
        <v>1</v>
      </c>
      <c r="G41" s="13">
        <v>0</v>
      </c>
      <c r="H41" s="16">
        <v>0</v>
      </c>
      <c r="I41" s="15">
        <v>1</v>
      </c>
      <c r="J41" s="13">
        <v>2</v>
      </c>
      <c r="K41" s="16">
        <v>0</v>
      </c>
      <c r="L41" s="15">
        <v>1</v>
      </c>
      <c r="M41" s="13">
        <v>0</v>
      </c>
      <c r="N41" s="16">
        <v>0</v>
      </c>
      <c r="O41" s="15">
        <v>1</v>
      </c>
      <c r="P41" s="13">
        <v>2</v>
      </c>
      <c r="Q41" s="16">
        <v>0</v>
      </c>
      <c r="R41" s="13">
        <v>0</v>
      </c>
      <c r="S41" s="13">
        <v>0</v>
      </c>
      <c r="T41" s="16">
        <v>0</v>
      </c>
      <c r="U41" s="14">
        <f t="shared" si="0"/>
        <v>9</v>
      </c>
      <c r="V41" s="13">
        <v>1</v>
      </c>
      <c r="W41" s="13">
        <v>2</v>
      </c>
      <c r="X41" s="13">
        <v>1</v>
      </c>
      <c r="Y41" s="15">
        <v>1</v>
      </c>
      <c r="Z41" s="13">
        <v>0</v>
      </c>
      <c r="AA41" s="16">
        <v>1</v>
      </c>
      <c r="AB41" s="15">
        <v>0</v>
      </c>
      <c r="AC41" s="13">
        <v>0</v>
      </c>
      <c r="AD41" s="16">
        <v>0</v>
      </c>
      <c r="AE41" s="13" t="s">
        <v>60</v>
      </c>
      <c r="AF41" s="13" t="s">
        <v>60</v>
      </c>
      <c r="AG41" s="16" t="s">
        <v>60</v>
      </c>
      <c r="AH41" s="15">
        <v>1</v>
      </c>
      <c r="AI41" s="13">
        <v>0</v>
      </c>
      <c r="AJ41" s="16">
        <v>0</v>
      </c>
      <c r="AK41" s="13">
        <v>0</v>
      </c>
      <c r="AL41" s="13">
        <v>0</v>
      </c>
      <c r="AM41" s="16">
        <v>1</v>
      </c>
      <c r="AN41" s="14">
        <f t="shared" si="1"/>
        <v>8</v>
      </c>
      <c r="AO41" s="13" t="s">
        <v>60</v>
      </c>
      <c r="AP41" s="13" t="s">
        <v>60</v>
      </c>
      <c r="AQ41" s="16" t="s">
        <v>60</v>
      </c>
      <c r="AR41" s="15">
        <v>0</v>
      </c>
      <c r="AS41" s="13">
        <v>0</v>
      </c>
      <c r="AT41" s="16">
        <v>3</v>
      </c>
      <c r="AU41" s="15">
        <v>0</v>
      </c>
      <c r="AV41" s="13">
        <v>2</v>
      </c>
      <c r="AW41" s="16">
        <v>3</v>
      </c>
      <c r="AX41" s="15">
        <v>0</v>
      </c>
      <c r="AY41" s="13">
        <v>0</v>
      </c>
      <c r="AZ41" s="16">
        <v>0</v>
      </c>
      <c r="BA41" s="15">
        <v>1</v>
      </c>
      <c r="BB41" s="13">
        <v>2</v>
      </c>
      <c r="BC41" s="16">
        <v>0</v>
      </c>
      <c r="BD41" s="13">
        <v>0</v>
      </c>
      <c r="BE41" s="13">
        <v>1</v>
      </c>
      <c r="BF41" s="11">
        <v>3</v>
      </c>
      <c r="BG41" s="14">
        <f t="shared" si="2"/>
        <v>15</v>
      </c>
      <c r="BH41" s="13">
        <v>1</v>
      </c>
      <c r="BI41" s="13">
        <v>1</v>
      </c>
      <c r="BJ41" s="16">
        <v>2</v>
      </c>
      <c r="BK41" s="15" t="s">
        <v>60</v>
      </c>
      <c r="BL41" s="13" t="s">
        <v>60</v>
      </c>
      <c r="BM41" s="16" t="s">
        <v>60</v>
      </c>
      <c r="BN41" s="15" t="s">
        <v>60</v>
      </c>
      <c r="BO41" s="13" t="s">
        <v>60</v>
      </c>
      <c r="BP41" s="16" t="s">
        <v>60</v>
      </c>
      <c r="BQ41" s="15">
        <v>1</v>
      </c>
      <c r="BR41" s="13">
        <v>2</v>
      </c>
      <c r="BS41" s="16">
        <v>0</v>
      </c>
      <c r="BT41" s="15" t="s">
        <v>60</v>
      </c>
      <c r="BU41" s="13" t="s">
        <v>60</v>
      </c>
      <c r="BV41" s="16" t="s">
        <v>60</v>
      </c>
      <c r="BW41" s="13">
        <v>1</v>
      </c>
      <c r="BX41" s="13">
        <v>2</v>
      </c>
      <c r="BY41" s="13">
        <v>2</v>
      </c>
      <c r="BZ41" s="14">
        <f t="shared" si="3"/>
        <v>12</v>
      </c>
      <c r="CA41" s="26"/>
      <c r="CB41" s="7"/>
      <c r="CC41" s="27"/>
      <c r="CD41" s="7"/>
      <c r="CE41" s="28">
        <f t="shared" si="6"/>
        <v>0</v>
      </c>
      <c r="CF41" s="7">
        <f t="shared" si="4"/>
        <v>44</v>
      </c>
      <c r="CG41" s="17">
        <f t="shared" si="5"/>
        <v>0.25287356321839083</v>
      </c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</row>
    <row r="42" spans="1:98" ht="12" customHeight="1">
      <c r="A42" s="8" t="s">
        <v>117</v>
      </c>
      <c r="B42" s="7" t="s">
        <v>12</v>
      </c>
      <c r="C42" s="19">
        <v>1</v>
      </c>
      <c r="D42" s="13">
        <v>2</v>
      </c>
      <c r="E42" s="16">
        <v>3</v>
      </c>
      <c r="F42" s="15">
        <v>1</v>
      </c>
      <c r="G42" s="13">
        <v>0</v>
      </c>
      <c r="H42" s="16">
        <v>0</v>
      </c>
      <c r="I42" s="15">
        <v>1</v>
      </c>
      <c r="J42" s="13">
        <v>0</v>
      </c>
      <c r="K42" s="16">
        <v>0</v>
      </c>
      <c r="L42" s="15">
        <v>1</v>
      </c>
      <c r="M42" s="13">
        <v>0</v>
      </c>
      <c r="N42" s="16">
        <v>0</v>
      </c>
      <c r="O42" s="15">
        <v>1</v>
      </c>
      <c r="P42" s="13">
        <v>0</v>
      </c>
      <c r="Q42" s="16">
        <v>0</v>
      </c>
      <c r="R42" s="13">
        <v>1</v>
      </c>
      <c r="S42" s="13">
        <v>0</v>
      </c>
      <c r="T42" s="16">
        <v>0</v>
      </c>
      <c r="U42" s="14">
        <f t="shared" si="0"/>
        <v>11</v>
      </c>
      <c r="V42" s="13">
        <v>0</v>
      </c>
      <c r="W42" s="13">
        <v>0</v>
      </c>
      <c r="X42" s="13">
        <v>0</v>
      </c>
      <c r="Y42" s="15">
        <v>1</v>
      </c>
      <c r="Z42" s="13">
        <v>0</v>
      </c>
      <c r="AA42" s="16">
        <v>0</v>
      </c>
      <c r="AB42" s="15">
        <v>0</v>
      </c>
      <c r="AC42" s="13">
        <v>2</v>
      </c>
      <c r="AD42" s="16">
        <v>0</v>
      </c>
      <c r="AE42" s="13">
        <v>1</v>
      </c>
      <c r="AF42" s="13">
        <v>1</v>
      </c>
      <c r="AG42" s="16">
        <v>0</v>
      </c>
      <c r="AH42" s="15">
        <v>1</v>
      </c>
      <c r="AI42" s="13">
        <v>0</v>
      </c>
      <c r="AJ42" s="16">
        <v>0</v>
      </c>
      <c r="AK42" s="13">
        <v>0</v>
      </c>
      <c r="AL42" s="13">
        <v>0</v>
      </c>
      <c r="AM42" s="16">
        <v>0</v>
      </c>
      <c r="AN42" s="14">
        <f t="shared" si="1"/>
        <v>6</v>
      </c>
      <c r="AO42" s="13">
        <v>0</v>
      </c>
      <c r="AP42" s="13">
        <v>0</v>
      </c>
      <c r="AQ42" s="16">
        <v>2</v>
      </c>
      <c r="AR42" s="15">
        <v>0</v>
      </c>
      <c r="AS42" s="13">
        <v>0</v>
      </c>
      <c r="AT42" s="16">
        <v>0</v>
      </c>
      <c r="AU42" s="15">
        <v>1</v>
      </c>
      <c r="AV42" s="13">
        <v>2</v>
      </c>
      <c r="AW42" s="16">
        <v>3</v>
      </c>
      <c r="AX42" s="15">
        <v>1</v>
      </c>
      <c r="AY42" s="13">
        <v>0</v>
      </c>
      <c r="AZ42" s="16">
        <v>0</v>
      </c>
      <c r="BA42" s="15">
        <v>0</v>
      </c>
      <c r="BB42" s="13">
        <v>0</v>
      </c>
      <c r="BC42" s="16">
        <v>1</v>
      </c>
      <c r="BD42" s="13">
        <v>0</v>
      </c>
      <c r="BE42" s="13">
        <v>0</v>
      </c>
      <c r="BF42" s="11">
        <v>0</v>
      </c>
      <c r="BG42" s="14">
        <f t="shared" si="2"/>
        <v>10</v>
      </c>
      <c r="BH42" s="15">
        <v>0</v>
      </c>
      <c r="BI42" s="13">
        <v>0</v>
      </c>
      <c r="BJ42" s="16">
        <v>0</v>
      </c>
      <c r="BK42" s="15">
        <v>1</v>
      </c>
      <c r="BL42" s="13">
        <v>2</v>
      </c>
      <c r="BM42" s="16">
        <v>2</v>
      </c>
      <c r="BN42" s="15">
        <v>1</v>
      </c>
      <c r="BO42" s="13">
        <v>2</v>
      </c>
      <c r="BP42" s="16">
        <v>3</v>
      </c>
      <c r="BQ42" s="15">
        <v>1</v>
      </c>
      <c r="BR42" s="13">
        <v>1</v>
      </c>
      <c r="BS42" s="16">
        <v>3</v>
      </c>
      <c r="BT42" s="15">
        <v>0</v>
      </c>
      <c r="BU42" s="13">
        <v>0</v>
      </c>
      <c r="BV42" s="16">
        <v>3</v>
      </c>
      <c r="BW42" s="13">
        <v>1</v>
      </c>
      <c r="BX42" s="13">
        <v>0</v>
      </c>
      <c r="BY42" s="13">
        <v>0</v>
      </c>
      <c r="BZ42" s="14">
        <f t="shared" si="3"/>
        <v>22</v>
      </c>
      <c r="CA42" s="15">
        <v>0</v>
      </c>
      <c r="CB42" s="13">
        <v>2</v>
      </c>
      <c r="CC42" s="16">
        <v>0</v>
      </c>
      <c r="CD42" s="13" t="s">
        <v>63</v>
      </c>
      <c r="CE42" s="28">
        <f t="shared" si="6"/>
        <v>2</v>
      </c>
      <c r="CF42" s="7">
        <f t="shared" si="4"/>
        <v>49</v>
      </c>
      <c r="CG42" s="17">
        <f t="shared" si="5"/>
        <v>0.28160919540229884</v>
      </c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</row>
    <row r="43" spans="1:98" ht="12" customHeight="1">
      <c r="A43" s="8" t="s">
        <v>117</v>
      </c>
      <c r="B43" s="7" t="s">
        <v>12</v>
      </c>
      <c r="C43" s="19">
        <v>1</v>
      </c>
      <c r="D43" s="13">
        <v>0</v>
      </c>
      <c r="E43" s="16">
        <v>3</v>
      </c>
      <c r="F43" s="15" t="s">
        <v>60</v>
      </c>
      <c r="G43" s="13" t="s">
        <v>60</v>
      </c>
      <c r="H43" s="16" t="s">
        <v>60</v>
      </c>
      <c r="I43" s="15" t="s">
        <v>60</v>
      </c>
      <c r="J43" s="13" t="s">
        <v>60</v>
      </c>
      <c r="K43" s="16" t="s">
        <v>60</v>
      </c>
      <c r="L43" s="15">
        <v>1</v>
      </c>
      <c r="M43" s="13">
        <v>0</v>
      </c>
      <c r="N43" s="16">
        <v>0</v>
      </c>
      <c r="O43" s="15" t="s">
        <v>60</v>
      </c>
      <c r="P43" s="13" t="s">
        <v>60</v>
      </c>
      <c r="Q43" s="16" t="s">
        <v>60</v>
      </c>
      <c r="R43" s="13" t="s">
        <v>60</v>
      </c>
      <c r="S43" s="13" t="s">
        <v>60</v>
      </c>
      <c r="T43" s="16" t="s">
        <v>60</v>
      </c>
      <c r="U43" s="14">
        <f t="shared" si="0"/>
        <v>5</v>
      </c>
      <c r="V43" s="13">
        <v>1</v>
      </c>
      <c r="W43" s="13">
        <v>2</v>
      </c>
      <c r="X43" s="13">
        <v>1</v>
      </c>
      <c r="Y43" s="15">
        <v>1</v>
      </c>
      <c r="Z43" s="13">
        <v>1</v>
      </c>
      <c r="AA43" s="16">
        <v>0</v>
      </c>
      <c r="AB43" s="15" t="s">
        <v>60</v>
      </c>
      <c r="AC43" s="13" t="s">
        <v>60</v>
      </c>
      <c r="AD43" s="16" t="s">
        <v>60</v>
      </c>
      <c r="AE43" s="13" t="s">
        <v>60</v>
      </c>
      <c r="AF43" s="13" t="s">
        <v>60</v>
      </c>
      <c r="AG43" s="16" t="s">
        <v>60</v>
      </c>
      <c r="AH43" s="15">
        <v>1</v>
      </c>
      <c r="AI43" s="13">
        <v>1</v>
      </c>
      <c r="AJ43" s="16">
        <v>0</v>
      </c>
      <c r="AK43" s="13" t="s">
        <v>60</v>
      </c>
      <c r="AL43" s="13" t="s">
        <v>60</v>
      </c>
      <c r="AM43" s="16" t="s">
        <v>60</v>
      </c>
      <c r="AN43" s="14">
        <f t="shared" si="1"/>
        <v>8</v>
      </c>
      <c r="AO43" s="13" t="s">
        <v>60</v>
      </c>
      <c r="AP43" s="13" t="s">
        <v>60</v>
      </c>
      <c r="AQ43" s="16" t="s">
        <v>60</v>
      </c>
      <c r="AR43" s="15">
        <v>1</v>
      </c>
      <c r="AS43" s="13">
        <v>2</v>
      </c>
      <c r="AT43" s="16">
        <v>3</v>
      </c>
      <c r="AU43" s="15">
        <v>1</v>
      </c>
      <c r="AV43" s="13">
        <v>2</v>
      </c>
      <c r="AW43" s="16">
        <v>3</v>
      </c>
      <c r="AX43" s="15">
        <v>1</v>
      </c>
      <c r="AY43" s="13">
        <v>0</v>
      </c>
      <c r="AZ43" s="16">
        <v>0</v>
      </c>
      <c r="BA43" s="15">
        <v>1</v>
      </c>
      <c r="BB43" s="13">
        <v>0</v>
      </c>
      <c r="BC43" s="16">
        <v>0</v>
      </c>
      <c r="BD43" s="13">
        <v>1</v>
      </c>
      <c r="BE43" s="13">
        <v>1</v>
      </c>
      <c r="BF43" s="11">
        <v>1</v>
      </c>
      <c r="BG43" s="14">
        <f t="shared" si="2"/>
        <v>17</v>
      </c>
      <c r="BH43" s="13" t="s">
        <v>60</v>
      </c>
      <c r="BI43" s="13" t="s">
        <v>60</v>
      </c>
      <c r="BJ43" s="16" t="s">
        <v>60</v>
      </c>
      <c r="BK43" s="15">
        <v>0</v>
      </c>
      <c r="BL43" s="13">
        <v>2</v>
      </c>
      <c r="BM43" s="16">
        <v>0</v>
      </c>
      <c r="BN43" s="15">
        <v>1</v>
      </c>
      <c r="BO43" s="13">
        <v>0</v>
      </c>
      <c r="BP43" s="16">
        <v>0</v>
      </c>
      <c r="BQ43" s="15">
        <v>1</v>
      </c>
      <c r="BR43" s="13">
        <v>0</v>
      </c>
      <c r="BS43" s="16">
        <v>1</v>
      </c>
      <c r="BT43" s="15" t="s">
        <v>60</v>
      </c>
      <c r="BU43" s="13" t="s">
        <v>60</v>
      </c>
      <c r="BV43" s="16" t="s">
        <v>60</v>
      </c>
      <c r="BW43" s="13">
        <v>1</v>
      </c>
      <c r="BX43" s="13">
        <v>1</v>
      </c>
      <c r="BY43" s="13">
        <v>2</v>
      </c>
      <c r="BZ43" s="14">
        <f t="shared" si="3"/>
        <v>9</v>
      </c>
      <c r="CA43" s="15" t="s">
        <v>60</v>
      </c>
      <c r="CB43" s="13" t="s">
        <v>60</v>
      </c>
      <c r="CC43" s="16" t="s">
        <v>60</v>
      </c>
      <c r="CD43" s="7"/>
      <c r="CE43" s="28">
        <f t="shared" si="6"/>
        <v>0</v>
      </c>
      <c r="CF43" s="7">
        <f t="shared" si="4"/>
        <v>39</v>
      </c>
      <c r="CG43" s="17">
        <f t="shared" si="5"/>
        <v>0.22413793103448276</v>
      </c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</row>
    <row r="44" spans="1:98" ht="12" customHeight="1">
      <c r="A44" s="8" t="s">
        <v>117</v>
      </c>
      <c r="B44" s="7" t="s">
        <v>12</v>
      </c>
      <c r="C44" s="19">
        <v>1</v>
      </c>
      <c r="D44" s="13">
        <v>1</v>
      </c>
      <c r="E44" s="16">
        <v>1</v>
      </c>
      <c r="F44" s="15">
        <v>1</v>
      </c>
      <c r="G44" s="13">
        <v>0</v>
      </c>
      <c r="H44" s="16">
        <v>0</v>
      </c>
      <c r="I44" s="15">
        <v>1</v>
      </c>
      <c r="J44" s="13">
        <v>1</v>
      </c>
      <c r="K44" s="16">
        <v>0</v>
      </c>
      <c r="L44" s="15">
        <v>1</v>
      </c>
      <c r="M44" s="13">
        <v>0</v>
      </c>
      <c r="N44" s="16">
        <v>0</v>
      </c>
      <c r="O44" s="15">
        <v>1</v>
      </c>
      <c r="P44" s="13">
        <v>2</v>
      </c>
      <c r="Q44" s="16">
        <v>0</v>
      </c>
      <c r="R44" s="13">
        <v>0</v>
      </c>
      <c r="S44" s="13">
        <v>0</v>
      </c>
      <c r="T44" s="16">
        <v>0</v>
      </c>
      <c r="U44" s="14">
        <f t="shared" si="0"/>
        <v>10</v>
      </c>
      <c r="V44" s="13">
        <v>1</v>
      </c>
      <c r="W44" s="13">
        <v>0</v>
      </c>
      <c r="X44" s="13">
        <v>0</v>
      </c>
      <c r="Y44" s="15">
        <v>1</v>
      </c>
      <c r="Z44" s="13">
        <v>0</v>
      </c>
      <c r="AA44" s="16">
        <v>0</v>
      </c>
      <c r="AB44" s="15">
        <v>1</v>
      </c>
      <c r="AC44" s="13">
        <v>0</v>
      </c>
      <c r="AD44" s="16">
        <v>0</v>
      </c>
      <c r="AE44" s="13">
        <v>1</v>
      </c>
      <c r="AF44" s="13">
        <v>1</v>
      </c>
      <c r="AG44" s="16">
        <v>0</v>
      </c>
      <c r="AH44" s="15">
        <v>0</v>
      </c>
      <c r="AI44" s="13">
        <v>1</v>
      </c>
      <c r="AJ44" s="16">
        <v>0</v>
      </c>
      <c r="AK44" s="13">
        <v>0</v>
      </c>
      <c r="AL44" s="13">
        <v>1</v>
      </c>
      <c r="AM44" s="16">
        <v>3</v>
      </c>
      <c r="AN44" s="14">
        <f t="shared" si="1"/>
        <v>10</v>
      </c>
      <c r="AO44" s="13">
        <v>1</v>
      </c>
      <c r="AP44" s="13">
        <v>1</v>
      </c>
      <c r="AQ44" s="16">
        <v>0</v>
      </c>
      <c r="AR44" s="15">
        <v>1</v>
      </c>
      <c r="AS44" s="13">
        <v>1</v>
      </c>
      <c r="AT44" s="16">
        <v>0</v>
      </c>
      <c r="AU44" s="15">
        <v>1</v>
      </c>
      <c r="AV44" s="13">
        <v>2</v>
      </c>
      <c r="AW44" s="16">
        <v>1</v>
      </c>
      <c r="AX44" s="15">
        <v>1</v>
      </c>
      <c r="AY44" s="13">
        <v>1</v>
      </c>
      <c r="AZ44" s="16">
        <v>0</v>
      </c>
      <c r="BA44" s="15">
        <v>0</v>
      </c>
      <c r="BB44" s="13">
        <v>0</v>
      </c>
      <c r="BC44" s="16">
        <v>1</v>
      </c>
      <c r="BD44" s="13">
        <v>0</v>
      </c>
      <c r="BE44" s="13">
        <v>0</v>
      </c>
      <c r="BF44" s="11">
        <v>0</v>
      </c>
      <c r="BG44" s="14">
        <f t="shared" si="2"/>
        <v>11</v>
      </c>
      <c r="BH44" s="13">
        <v>1</v>
      </c>
      <c r="BI44" s="13">
        <v>2</v>
      </c>
      <c r="BJ44" s="16">
        <v>2</v>
      </c>
      <c r="BK44" s="15">
        <v>0</v>
      </c>
      <c r="BL44" s="13">
        <v>0</v>
      </c>
      <c r="BM44" s="16">
        <v>0</v>
      </c>
      <c r="BN44" s="15">
        <v>1</v>
      </c>
      <c r="BO44" s="13">
        <v>0</v>
      </c>
      <c r="BP44" s="16">
        <v>0</v>
      </c>
      <c r="BQ44" s="15">
        <v>1</v>
      </c>
      <c r="BR44" s="13">
        <v>0</v>
      </c>
      <c r="BS44" s="16">
        <v>0</v>
      </c>
      <c r="BT44" s="15">
        <v>1</v>
      </c>
      <c r="BU44" s="13">
        <v>0</v>
      </c>
      <c r="BV44" s="16">
        <v>3</v>
      </c>
      <c r="BW44" s="13">
        <v>0</v>
      </c>
      <c r="BX44" s="13">
        <v>2</v>
      </c>
      <c r="BY44" s="13">
        <v>1</v>
      </c>
      <c r="BZ44" s="14">
        <f t="shared" si="3"/>
        <v>14</v>
      </c>
      <c r="CA44" s="15" t="s">
        <v>60</v>
      </c>
      <c r="CB44" s="13" t="s">
        <v>60</v>
      </c>
      <c r="CC44" s="16" t="s">
        <v>60</v>
      </c>
      <c r="CD44" s="7"/>
      <c r="CE44" s="28">
        <f t="shared" si="6"/>
        <v>0</v>
      </c>
      <c r="CF44" s="7">
        <f t="shared" si="4"/>
        <v>45</v>
      </c>
      <c r="CG44" s="17">
        <f t="shared" si="5"/>
        <v>0.25862068965517243</v>
      </c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</row>
    <row r="45" spans="1:98" ht="12" customHeight="1">
      <c r="A45" s="8" t="s">
        <v>117</v>
      </c>
      <c r="B45" s="7" t="s">
        <v>12</v>
      </c>
      <c r="C45" s="19">
        <v>0</v>
      </c>
      <c r="D45" s="13">
        <v>0</v>
      </c>
      <c r="E45" s="16">
        <v>0</v>
      </c>
      <c r="F45" s="15">
        <v>0</v>
      </c>
      <c r="G45" s="13">
        <v>0</v>
      </c>
      <c r="H45" s="16">
        <v>0</v>
      </c>
      <c r="I45" s="15">
        <v>0</v>
      </c>
      <c r="J45" s="13">
        <v>0</v>
      </c>
      <c r="K45" s="16">
        <v>0</v>
      </c>
      <c r="L45" s="15" t="s">
        <v>60</v>
      </c>
      <c r="M45" s="13" t="s">
        <v>60</v>
      </c>
      <c r="N45" s="16" t="s">
        <v>60</v>
      </c>
      <c r="O45" s="15" t="s">
        <v>60</v>
      </c>
      <c r="P45" s="13" t="s">
        <v>60</v>
      </c>
      <c r="Q45" s="16" t="s">
        <v>60</v>
      </c>
      <c r="R45" s="13" t="s">
        <v>60</v>
      </c>
      <c r="S45" s="13" t="s">
        <v>60</v>
      </c>
      <c r="T45" s="16" t="s">
        <v>60</v>
      </c>
      <c r="U45" s="14">
        <f t="shared" si="0"/>
        <v>0</v>
      </c>
      <c r="V45" s="13" t="s">
        <v>60</v>
      </c>
      <c r="W45" s="13" t="s">
        <v>60</v>
      </c>
      <c r="X45" s="13" t="s">
        <v>60</v>
      </c>
      <c r="Y45" s="15" t="s">
        <v>60</v>
      </c>
      <c r="Z45" s="13" t="s">
        <v>60</v>
      </c>
      <c r="AA45" s="16" t="s">
        <v>60</v>
      </c>
      <c r="AB45" s="15" t="s">
        <v>60</v>
      </c>
      <c r="AC45" s="13" t="s">
        <v>60</v>
      </c>
      <c r="AD45" s="16" t="s">
        <v>60</v>
      </c>
      <c r="AE45" s="13" t="s">
        <v>60</v>
      </c>
      <c r="AF45" s="13" t="s">
        <v>60</v>
      </c>
      <c r="AG45" s="16" t="s">
        <v>60</v>
      </c>
      <c r="AH45" s="15" t="s">
        <v>60</v>
      </c>
      <c r="AI45" s="13" t="s">
        <v>60</v>
      </c>
      <c r="AJ45" s="16" t="s">
        <v>60</v>
      </c>
      <c r="AK45" s="13" t="s">
        <v>60</v>
      </c>
      <c r="AL45" s="13" t="s">
        <v>60</v>
      </c>
      <c r="AM45" s="16" t="s">
        <v>60</v>
      </c>
      <c r="AN45" s="14">
        <f t="shared" si="1"/>
        <v>0</v>
      </c>
      <c r="AO45" s="13" t="s">
        <v>60</v>
      </c>
      <c r="AP45" s="13" t="s">
        <v>60</v>
      </c>
      <c r="AQ45" s="16" t="s">
        <v>60</v>
      </c>
      <c r="AR45" s="15" t="s">
        <v>60</v>
      </c>
      <c r="AS45" s="13" t="s">
        <v>60</v>
      </c>
      <c r="AT45" s="16" t="s">
        <v>60</v>
      </c>
      <c r="AU45" s="15" t="s">
        <v>60</v>
      </c>
      <c r="AV45" s="13" t="s">
        <v>60</v>
      </c>
      <c r="AW45" s="16" t="s">
        <v>60</v>
      </c>
      <c r="AX45" s="15" t="s">
        <v>60</v>
      </c>
      <c r="AY45" s="13" t="s">
        <v>60</v>
      </c>
      <c r="AZ45" s="16" t="s">
        <v>60</v>
      </c>
      <c r="BA45" s="15" t="s">
        <v>60</v>
      </c>
      <c r="BB45" s="13" t="s">
        <v>60</v>
      </c>
      <c r="BC45" s="16" t="s">
        <v>60</v>
      </c>
      <c r="BD45" s="13" t="s">
        <v>60</v>
      </c>
      <c r="BE45" s="13" t="s">
        <v>60</v>
      </c>
      <c r="BF45" s="11" t="s">
        <v>60</v>
      </c>
      <c r="BG45" s="14">
        <f t="shared" si="2"/>
        <v>0</v>
      </c>
      <c r="BH45" s="13" t="s">
        <v>60</v>
      </c>
      <c r="BI45" s="13" t="s">
        <v>60</v>
      </c>
      <c r="BJ45" s="16" t="s">
        <v>60</v>
      </c>
      <c r="BK45" s="15" t="s">
        <v>60</v>
      </c>
      <c r="BL45" s="13" t="s">
        <v>60</v>
      </c>
      <c r="BM45" s="16" t="s">
        <v>60</v>
      </c>
      <c r="BN45" s="15" t="s">
        <v>60</v>
      </c>
      <c r="BO45" s="13" t="s">
        <v>60</v>
      </c>
      <c r="BP45" s="16" t="s">
        <v>60</v>
      </c>
      <c r="BQ45" s="15" t="s">
        <v>60</v>
      </c>
      <c r="BR45" s="13" t="s">
        <v>60</v>
      </c>
      <c r="BS45" s="16" t="s">
        <v>60</v>
      </c>
      <c r="BT45" s="15" t="s">
        <v>60</v>
      </c>
      <c r="BU45" s="13" t="s">
        <v>60</v>
      </c>
      <c r="BV45" s="16" t="s">
        <v>60</v>
      </c>
      <c r="BW45" s="13" t="s">
        <v>60</v>
      </c>
      <c r="BX45" s="13" t="s">
        <v>60</v>
      </c>
      <c r="BY45" s="13" t="s">
        <v>60</v>
      </c>
      <c r="BZ45" s="14">
        <f t="shared" si="3"/>
        <v>0</v>
      </c>
      <c r="CA45" s="13" t="s">
        <v>60</v>
      </c>
      <c r="CB45" s="13" t="s">
        <v>60</v>
      </c>
      <c r="CC45" s="13" t="s">
        <v>60</v>
      </c>
      <c r="CD45" s="7"/>
      <c r="CE45" s="28">
        <f t="shared" si="6"/>
        <v>0</v>
      </c>
      <c r="CF45" s="7">
        <f t="shared" si="4"/>
        <v>0</v>
      </c>
      <c r="CG45" s="17">
        <f t="shared" si="5"/>
        <v>0</v>
      </c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</row>
    <row r="46" spans="1:98" ht="12" customHeight="1">
      <c r="A46" s="8" t="s">
        <v>117</v>
      </c>
      <c r="B46" s="7" t="s">
        <v>12</v>
      </c>
      <c r="C46" s="15" t="s">
        <v>60</v>
      </c>
      <c r="D46" s="13" t="s">
        <v>60</v>
      </c>
      <c r="E46" s="16" t="s">
        <v>60</v>
      </c>
      <c r="F46" s="15">
        <v>0</v>
      </c>
      <c r="G46" s="13">
        <v>0</v>
      </c>
      <c r="H46" s="16">
        <v>0</v>
      </c>
      <c r="I46" s="15">
        <v>1</v>
      </c>
      <c r="J46" s="13">
        <v>0</v>
      </c>
      <c r="K46" s="16">
        <v>0</v>
      </c>
      <c r="L46" s="15">
        <v>1</v>
      </c>
      <c r="M46" s="13">
        <v>0</v>
      </c>
      <c r="N46" s="16">
        <v>0</v>
      </c>
      <c r="O46" s="15">
        <v>1</v>
      </c>
      <c r="P46" s="13">
        <v>0</v>
      </c>
      <c r="Q46" s="16">
        <v>0</v>
      </c>
      <c r="R46" s="13" t="s">
        <v>60</v>
      </c>
      <c r="S46" s="13" t="s">
        <v>60</v>
      </c>
      <c r="T46" s="16" t="s">
        <v>60</v>
      </c>
      <c r="U46" s="14">
        <f t="shared" si="0"/>
        <v>3</v>
      </c>
      <c r="V46" s="13">
        <v>1</v>
      </c>
      <c r="W46" s="13">
        <v>0</v>
      </c>
      <c r="X46" s="13">
        <v>3</v>
      </c>
      <c r="Y46" s="15">
        <v>1</v>
      </c>
      <c r="Z46" s="13">
        <v>0</v>
      </c>
      <c r="AA46" s="16">
        <v>1</v>
      </c>
      <c r="AB46" s="15">
        <v>1</v>
      </c>
      <c r="AC46" s="13">
        <v>1</v>
      </c>
      <c r="AD46" s="16">
        <v>0</v>
      </c>
      <c r="AE46" s="13">
        <v>1</v>
      </c>
      <c r="AF46" s="13">
        <v>2</v>
      </c>
      <c r="AG46" s="16">
        <v>0</v>
      </c>
      <c r="AH46" s="15">
        <v>1</v>
      </c>
      <c r="AI46" s="13">
        <v>0</v>
      </c>
      <c r="AJ46" s="16">
        <v>0</v>
      </c>
      <c r="AK46" s="13">
        <v>1</v>
      </c>
      <c r="AL46" s="13">
        <v>0</v>
      </c>
      <c r="AM46" s="16">
        <v>0</v>
      </c>
      <c r="AN46" s="14">
        <f t="shared" si="1"/>
        <v>13</v>
      </c>
      <c r="AO46" s="13" t="s">
        <v>60</v>
      </c>
      <c r="AP46" s="13" t="s">
        <v>60</v>
      </c>
      <c r="AQ46" s="16" t="s">
        <v>60</v>
      </c>
      <c r="AR46" s="15">
        <v>1</v>
      </c>
      <c r="AS46" s="13">
        <v>0</v>
      </c>
      <c r="AT46" s="16">
        <v>3</v>
      </c>
      <c r="AU46" s="15">
        <v>1</v>
      </c>
      <c r="AV46" s="13">
        <v>1</v>
      </c>
      <c r="AW46" s="16">
        <v>3</v>
      </c>
      <c r="AX46" s="15">
        <v>1</v>
      </c>
      <c r="AY46" s="13">
        <v>1</v>
      </c>
      <c r="AZ46" s="16">
        <v>0</v>
      </c>
      <c r="BA46" s="15">
        <v>1</v>
      </c>
      <c r="BB46" s="13">
        <v>1</v>
      </c>
      <c r="BC46" s="16">
        <v>3</v>
      </c>
      <c r="BD46" s="13">
        <v>1</v>
      </c>
      <c r="BE46" s="13">
        <v>0</v>
      </c>
      <c r="BF46" s="11">
        <v>1</v>
      </c>
      <c r="BG46" s="14">
        <f t="shared" si="2"/>
        <v>18</v>
      </c>
      <c r="BH46" s="15">
        <v>0</v>
      </c>
      <c r="BI46" s="13">
        <v>2</v>
      </c>
      <c r="BJ46" s="16">
        <v>3</v>
      </c>
      <c r="BK46" s="15" t="s">
        <v>60</v>
      </c>
      <c r="BL46" s="13" t="s">
        <v>60</v>
      </c>
      <c r="BM46" s="16" t="s">
        <v>60</v>
      </c>
      <c r="BN46" s="15" t="s">
        <v>60</v>
      </c>
      <c r="BO46" s="13" t="s">
        <v>60</v>
      </c>
      <c r="BP46" s="16" t="s">
        <v>60</v>
      </c>
      <c r="BQ46" s="15" t="s">
        <v>60</v>
      </c>
      <c r="BR46" s="13" t="s">
        <v>60</v>
      </c>
      <c r="BS46" s="16" t="s">
        <v>60</v>
      </c>
      <c r="BT46" s="15" t="s">
        <v>60</v>
      </c>
      <c r="BU46" s="13" t="s">
        <v>60</v>
      </c>
      <c r="BV46" s="16" t="s">
        <v>60</v>
      </c>
      <c r="BW46" s="13">
        <v>1</v>
      </c>
      <c r="BX46" s="13">
        <v>2</v>
      </c>
      <c r="BY46" s="13">
        <v>3</v>
      </c>
      <c r="BZ46" s="14">
        <f t="shared" si="3"/>
        <v>11</v>
      </c>
      <c r="CA46" s="13" t="s">
        <v>60</v>
      </c>
      <c r="CB46" s="13" t="s">
        <v>60</v>
      </c>
      <c r="CC46" s="13" t="s">
        <v>60</v>
      </c>
      <c r="CD46" s="7"/>
      <c r="CE46" s="28">
        <f t="shared" si="6"/>
        <v>0</v>
      </c>
      <c r="CF46" s="7">
        <f t="shared" si="4"/>
        <v>45</v>
      </c>
      <c r="CG46" s="17">
        <f t="shared" si="5"/>
        <v>0.25862068965517243</v>
      </c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</row>
    <row r="47" spans="1:98" ht="12" customHeight="1">
      <c r="A47" s="8" t="s">
        <v>117</v>
      </c>
      <c r="B47" s="7" t="s">
        <v>12</v>
      </c>
      <c r="C47" s="19">
        <v>1</v>
      </c>
      <c r="D47" s="13">
        <v>0</v>
      </c>
      <c r="E47" s="16">
        <v>0</v>
      </c>
      <c r="F47" s="15" t="s">
        <v>60</v>
      </c>
      <c r="G47" s="13" t="s">
        <v>60</v>
      </c>
      <c r="H47" s="16" t="s">
        <v>60</v>
      </c>
      <c r="I47" s="15">
        <v>1</v>
      </c>
      <c r="J47" s="13">
        <v>0</v>
      </c>
      <c r="K47" s="16">
        <v>0</v>
      </c>
      <c r="L47" s="15" t="s">
        <v>60</v>
      </c>
      <c r="M47" s="13" t="s">
        <v>60</v>
      </c>
      <c r="N47" s="16" t="s">
        <v>60</v>
      </c>
      <c r="O47" s="15" t="s">
        <v>60</v>
      </c>
      <c r="P47" s="13" t="s">
        <v>60</v>
      </c>
      <c r="Q47" s="16" t="s">
        <v>60</v>
      </c>
      <c r="R47" s="13" t="s">
        <v>60</v>
      </c>
      <c r="S47" s="13" t="s">
        <v>60</v>
      </c>
      <c r="T47" s="16" t="s">
        <v>60</v>
      </c>
      <c r="U47" s="14">
        <f t="shared" si="0"/>
        <v>2</v>
      </c>
      <c r="V47" s="13">
        <v>1</v>
      </c>
      <c r="W47" s="13">
        <v>1</v>
      </c>
      <c r="X47" s="13">
        <v>0</v>
      </c>
      <c r="Y47" s="15">
        <v>0</v>
      </c>
      <c r="Z47" s="13">
        <v>0</v>
      </c>
      <c r="AA47" s="16">
        <v>0</v>
      </c>
      <c r="AB47" s="15">
        <v>0</v>
      </c>
      <c r="AC47" s="13">
        <v>0</v>
      </c>
      <c r="AD47" s="16">
        <v>0</v>
      </c>
      <c r="AE47" s="13" t="s">
        <v>60</v>
      </c>
      <c r="AF47" s="13" t="s">
        <v>60</v>
      </c>
      <c r="AG47" s="16" t="s">
        <v>60</v>
      </c>
      <c r="AH47" s="15">
        <v>0</v>
      </c>
      <c r="AI47" s="13">
        <v>0</v>
      </c>
      <c r="AJ47" s="16">
        <v>0</v>
      </c>
      <c r="AK47" s="13" t="s">
        <v>60</v>
      </c>
      <c r="AL47" s="13" t="s">
        <v>60</v>
      </c>
      <c r="AM47" s="16" t="s">
        <v>60</v>
      </c>
      <c r="AN47" s="14">
        <f t="shared" si="1"/>
        <v>2</v>
      </c>
      <c r="AO47" s="13">
        <v>0</v>
      </c>
      <c r="AP47" s="13">
        <v>0</v>
      </c>
      <c r="AQ47" s="16">
        <v>2</v>
      </c>
      <c r="AR47" s="15">
        <v>1</v>
      </c>
      <c r="AS47" s="13">
        <v>1</v>
      </c>
      <c r="AT47" s="16">
        <v>0</v>
      </c>
      <c r="AU47" s="15">
        <v>1</v>
      </c>
      <c r="AV47" s="13">
        <v>1</v>
      </c>
      <c r="AW47" s="16">
        <v>1</v>
      </c>
      <c r="AX47" s="15">
        <v>1</v>
      </c>
      <c r="AY47" s="13">
        <v>0</v>
      </c>
      <c r="AZ47" s="16">
        <v>0</v>
      </c>
      <c r="BA47" s="15">
        <v>1</v>
      </c>
      <c r="BB47" s="13">
        <v>2</v>
      </c>
      <c r="BC47" s="16">
        <v>3</v>
      </c>
      <c r="BD47" s="13">
        <v>1</v>
      </c>
      <c r="BE47" s="13">
        <v>0</v>
      </c>
      <c r="BF47" s="11">
        <v>0</v>
      </c>
      <c r="BG47" s="14">
        <f t="shared" si="2"/>
        <v>19</v>
      </c>
      <c r="BH47" s="13">
        <v>1</v>
      </c>
      <c r="BI47" s="13">
        <v>0</v>
      </c>
      <c r="BJ47" s="16">
        <v>2</v>
      </c>
      <c r="BK47" s="15">
        <v>0</v>
      </c>
      <c r="BL47" s="13">
        <v>0</v>
      </c>
      <c r="BM47" s="16">
        <v>0</v>
      </c>
      <c r="BN47" s="15">
        <v>1</v>
      </c>
      <c r="BO47" s="13">
        <v>2</v>
      </c>
      <c r="BP47" s="16">
        <v>2</v>
      </c>
      <c r="BQ47" s="15">
        <v>1</v>
      </c>
      <c r="BR47" s="13">
        <v>2</v>
      </c>
      <c r="BS47" s="16">
        <v>0</v>
      </c>
      <c r="BT47" s="15">
        <v>0</v>
      </c>
      <c r="BU47" s="13">
        <v>0</v>
      </c>
      <c r="BV47" s="16">
        <v>0</v>
      </c>
      <c r="BW47" s="13">
        <v>1</v>
      </c>
      <c r="BX47" s="13">
        <v>1</v>
      </c>
      <c r="BY47" s="13">
        <v>0</v>
      </c>
      <c r="BZ47" s="14">
        <f t="shared" si="3"/>
        <v>13</v>
      </c>
      <c r="CA47" s="15">
        <v>1</v>
      </c>
      <c r="CB47" s="13">
        <v>0</v>
      </c>
      <c r="CC47" s="16">
        <v>3</v>
      </c>
      <c r="CD47" s="13" t="s">
        <v>67</v>
      </c>
      <c r="CE47" s="28">
        <f t="shared" si="6"/>
        <v>4</v>
      </c>
      <c r="CF47" s="7">
        <f t="shared" si="4"/>
        <v>36</v>
      </c>
      <c r="CG47" s="17">
        <f t="shared" si="5"/>
        <v>0.20689655172413793</v>
      </c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</row>
    <row r="48" spans="1:98" ht="12" customHeight="1">
      <c r="A48" s="8" t="s">
        <v>117</v>
      </c>
      <c r="B48" s="7" t="s">
        <v>12</v>
      </c>
      <c r="C48" s="19">
        <v>1</v>
      </c>
      <c r="D48" s="13">
        <v>2</v>
      </c>
      <c r="E48" s="16">
        <v>2</v>
      </c>
      <c r="F48" s="15">
        <v>1</v>
      </c>
      <c r="G48" s="13">
        <v>2</v>
      </c>
      <c r="H48" s="16">
        <v>0</v>
      </c>
      <c r="I48" s="15">
        <v>1</v>
      </c>
      <c r="J48" s="13">
        <v>2</v>
      </c>
      <c r="K48" s="16">
        <v>1</v>
      </c>
      <c r="L48" s="15">
        <v>1</v>
      </c>
      <c r="M48" s="13">
        <v>2</v>
      </c>
      <c r="N48" s="16">
        <v>0</v>
      </c>
      <c r="O48" s="15">
        <v>1</v>
      </c>
      <c r="P48" s="13">
        <v>2</v>
      </c>
      <c r="Q48" s="16">
        <v>3</v>
      </c>
      <c r="R48" s="13">
        <v>1</v>
      </c>
      <c r="S48" s="13">
        <v>2</v>
      </c>
      <c r="T48" s="16">
        <v>3</v>
      </c>
      <c r="U48" s="14">
        <f t="shared" si="0"/>
        <v>33</v>
      </c>
      <c r="V48" s="13">
        <v>0</v>
      </c>
      <c r="W48" s="13">
        <v>1</v>
      </c>
      <c r="X48" s="13">
        <v>2</v>
      </c>
      <c r="Y48" s="15">
        <v>1</v>
      </c>
      <c r="Z48" s="13">
        <v>0</v>
      </c>
      <c r="AA48" s="16">
        <v>1</v>
      </c>
      <c r="AB48" s="15">
        <v>1</v>
      </c>
      <c r="AC48" s="13">
        <v>0</v>
      </c>
      <c r="AD48" s="16">
        <v>0</v>
      </c>
      <c r="AE48" s="13">
        <v>1</v>
      </c>
      <c r="AF48" s="13">
        <v>2</v>
      </c>
      <c r="AG48" s="16">
        <v>1</v>
      </c>
      <c r="AH48" s="15">
        <v>0</v>
      </c>
      <c r="AI48" s="13">
        <v>0</v>
      </c>
      <c r="AJ48" s="16">
        <v>1</v>
      </c>
      <c r="AK48" s="13">
        <v>0</v>
      </c>
      <c r="AL48" s="13">
        <v>1</v>
      </c>
      <c r="AM48" s="16">
        <v>3</v>
      </c>
      <c r="AN48" s="14">
        <f t="shared" si="1"/>
        <v>15</v>
      </c>
      <c r="AO48" s="13">
        <v>0</v>
      </c>
      <c r="AP48" s="13">
        <v>2</v>
      </c>
      <c r="AQ48" s="16">
        <v>3</v>
      </c>
      <c r="AR48" s="15">
        <v>1</v>
      </c>
      <c r="AS48" s="13">
        <v>2</v>
      </c>
      <c r="AT48" s="16">
        <v>0</v>
      </c>
      <c r="AU48" s="15">
        <v>0</v>
      </c>
      <c r="AV48" s="13">
        <v>2</v>
      </c>
      <c r="AW48" s="16">
        <v>3</v>
      </c>
      <c r="AX48" s="15">
        <v>0</v>
      </c>
      <c r="AY48" s="13">
        <v>1</v>
      </c>
      <c r="AZ48" s="16">
        <v>0</v>
      </c>
      <c r="BA48" s="15">
        <v>0</v>
      </c>
      <c r="BB48" s="13">
        <v>2</v>
      </c>
      <c r="BC48" s="16">
        <v>1</v>
      </c>
      <c r="BD48" s="13">
        <v>0</v>
      </c>
      <c r="BE48" s="13">
        <v>0</v>
      </c>
      <c r="BF48" s="11">
        <v>2</v>
      </c>
      <c r="BG48" s="14">
        <f t="shared" si="2"/>
        <v>19</v>
      </c>
      <c r="BH48" s="15">
        <v>1</v>
      </c>
      <c r="BI48" s="13">
        <v>1</v>
      </c>
      <c r="BJ48" s="16">
        <v>3</v>
      </c>
      <c r="BK48" s="15">
        <v>1</v>
      </c>
      <c r="BL48" s="13">
        <v>2</v>
      </c>
      <c r="BM48" s="16">
        <v>0</v>
      </c>
      <c r="BN48" s="15">
        <v>1</v>
      </c>
      <c r="BO48" s="13">
        <v>0</v>
      </c>
      <c r="BP48" s="16">
        <v>3</v>
      </c>
      <c r="BQ48" s="15">
        <v>1</v>
      </c>
      <c r="BR48" s="13">
        <v>2</v>
      </c>
      <c r="BS48" s="16">
        <v>1</v>
      </c>
      <c r="BT48" s="15">
        <v>0</v>
      </c>
      <c r="BU48" s="13">
        <v>0</v>
      </c>
      <c r="BV48" s="16">
        <v>0</v>
      </c>
      <c r="BW48" s="13">
        <v>1</v>
      </c>
      <c r="BX48" s="13">
        <v>2</v>
      </c>
      <c r="BY48" s="13">
        <v>1</v>
      </c>
      <c r="BZ48" s="14">
        <f t="shared" si="3"/>
        <v>20</v>
      </c>
      <c r="CA48" s="15">
        <v>1</v>
      </c>
      <c r="CB48" s="13">
        <v>2</v>
      </c>
      <c r="CC48" s="16">
        <v>3</v>
      </c>
      <c r="CD48" s="13" t="s">
        <v>61</v>
      </c>
      <c r="CE48" s="28">
        <f t="shared" si="6"/>
        <v>6</v>
      </c>
      <c r="CF48" s="7">
        <f t="shared" si="4"/>
        <v>87</v>
      </c>
      <c r="CG48" s="17">
        <f t="shared" si="5"/>
        <v>0.5</v>
      </c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</row>
    <row r="49" spans="1:98" ht="12" customHeight="1">
      <c r="A49" s="8" t="s">
        <v>117</v>
      </c>
      <c r="B49" s="7" t="s">
        <v>12</v>
      </c>
      <c r="C49" s="19">
        <v>1</v>
      </c>
      <c r="D49" s="13">
        <v>2</v>
      </c>
      <c r="E49" s="16">
        <v>0</v>
      </c>
      <c r="F49" s="15">
        <v>1</v>
      </c>
      <c r="G49" s="13">
        <v>0</v>
      </c>
      <c r="H49" s="16">
        <v>0</v>
      </c>
      <c r="I49" s="15">
        <v>0</v>
      </c>
      <c r="J49" s="13">
        <v>2</v>
      </c>
      <c r="K49" s="16">
        <v>0</v>
      </c>
      <c r="L49" s="15">
        <v>1</v>
      </c>
      <c r="M49" s="13">
        <v>0</v>
      </c>
      <c r="N49" s="16">
        <v>0</v>
      </c>
      <c r="O49" s="15">
        <v>0</v>
      </c>
      <c r="P49" s="13">
        <v>2</v>
      </c>
      <c r="Q49" s="16">
        <v>0</v>
      </c>
      <c r="R49" s="13">
        <v>0</v>
      </c>
      <c r="S49" s="13">
        <v>0</v>
      </c>
      <c r="T49" s="16">
        <v>0</v>
      </c>
      <c r="U49" s="14">
        <f t="shared" si="0"/>
        <v>9</v>
      </c>
      <c r="V49" s="13">
        <v>0</v>
      </c>
      <c r="W49" s="13">
        <v>0</v>
      </c>
      <c r="X49" s="13">
        <v>0</v>
      </c>
      <c r="Y49" s="15">
        <v>1</v>
      </c>
      <c r="Z49" s="13">
        <v>2</v>
      </c>
      <c r="AA49" s="16">
        <v>1</v>
      </c>
      <c r="AB49" s="15">
        <v>1</v>
      </c>
      <c r="AC49" s="13">
        <v>2</v>
      </c>
      <c r="AD49" s="16">
        <v>1</v>
      </c>
      <c r="AE49" s="13">
        <v>1</v>
      </c>
      <c r="AF49" s="13">
        <v>2</v>
      </c>
      <c r="AG49" s="16">
        <v>0</v>
      </c>
      <c r="AH49" s="15">
        <v>1</v>
      </c>
      <c r="AI49" s="13">
        <v>2</v>
      </c>
      <c r="AJ49" s="16">
        <v>1</v>
      </c>
      <c r="AK49" s="13">
        <v>0</v>
      </c>
      <c r="AL49" s="13">
        <v>1</v>
      </c>
      <c r="AM49" s="16">
        <v>0</v>
      </c>
      <c r="AN49" s="14">
        <f t="shared" si="1"/>
        <v>16</v>
      </c>
      <c r="AO49" s="13">
        <v>1</v>
      </c>
      <c r="AP49" s="13">
        <v>1</v>
      </c>
      <c r="AQ49" s="16">
        <v>2</v>
      </c>
      <c r="AR49" s="15">
        <v>1</v>
      </c>
      <c r="AS49" s="13">
        <v>2</v>
      </c>
      <c r="AT49" s="16">
        <v>0</v>
      </c>
      <c r="AU49" s="15">
        <v>1</v>
      </c>
      <c r="AV49" s="13">
        <v>2</v>
      </c>
      <c r="AW49" s="16">
        <v>3</v>
      </c>
      <c r="AX49" s="15">
        <v>0</v>
      </c>
      <c r="AY49" s="13">
        <v>1</v>
      </c>
      <c r="AZ49" s="16">
        <v>0</v>
      </c>
      <c r="BA49" s="15">
        <v>1</v>
      </c>
      <c r="BB49" s="13">
        <v>0</v>
      </c>
      <c r="BC49" s="16">
        <v>3</v>
      </c>
      <c r="BD49" s="13">
        <v>0</v>
      </c>
      <c r="BE49" s="13">
        <v>0</v>
      </c>
      <c r="BF49" s="11">
        <v>2</v>
      </c>
      <c r="BG49" s="14">
        <f t="shared" si="2"/>
        <v>20</v>
      </c>
      <c r="BH49" s="13">
        <v>0</v>
      </c>
      <c r="BI49" s="13">
        <v>0</v>
      </c>
      <c r="BJ49" s="16">
        <v>1</v>
      </c>
      <c r="BK49" s="15">
        <v>1</v>
      </c>
      <c r="BL49" s="13">
        <v>2</v>
      </c>
      <c r="BM49" s="16">
        <v>3</v>
      </c>
      <c r="BN49" s="15">
        <v>1</v>
      </c>
      <c r="BO49" s="13">
        <v>1</v>
      </c>
      <c r="BP49" s="16">
        <v>2</v>
      </c>
      <c r="BQ49" s="15">
        <v>1</v>
      </c>
      <c r="BR49" s="13">
        <v>2</v>
      </c>
      <c r="BS49" s="16">
        <v>3</v>
      </c>
      <c r="BT49" s="15">
        <v>0</v>
      </c>
      <c r="BU49" s="13">
        <v>0</v>
      </c>
      <c r="BV49" s="16">
        <v>1</v>
      </c>
      <c r="BW49" s="13">
        <v>1</v>
      </c>
      <c r="BX49" s="13">
        <v>1</v>
      </c>
      <c r="BY49" s="13">
        <v>0</v>
      </c>
      <c r="BZ49" s="14">
        <f t="shared" si="3"/>
        <v>23</v>
      </c>
      <c r="CA49" s="15">
        <v>1</v>
      </c>
      <c r="CB49" s="13">
        <v>1</v>
      </c>
      <c r="CC49" s="16">
        <v>1</v>
      </c>
      <c r="CD49" s="13" t="s">
        <v>63</v>
      </c>
      <c r="CE49" s="28">
        <f t="shared" si="6"/>
        <v>3</v>
      </c>
      <c r="CF49" s="7">
        <f t="shared" si="4"/>
        <v>68</v>
      </c>
      <c r="CG49" s="17">
        <f t="shared" si="5"/>
        <v>0.39080459770114945</v>
      </c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</row>
    <row r="50" spans="1:98" ht="12" customHeight="1">
      <c r="A50" s="8" t="s">
        <v>117</v>
      </c>
      <c r="B50" s="7" t="s">
        <v>12</v>
      </c>
      <c r="C50" s="19">
        <v>1</v>
      </c>
      <c r="D50" s="13">
        <v>0</v>
      </c>
      <c r="E50" s="16">
        <v>0</v>
      </c>
      <c r="F50" s="15">
        <v>1</v>
      </c>
      <c r="G50" s="13">
        <v>0</v>
      </c>
      <c r="H50" s="16">
        <v>0</v>
      </c>
      <c r="I50" s="15">
        <v>1</v>
      </c>
      <c r="J50" s="13">
        <v>0</v>
      </c>
      <c r="K50" s="16">
        <v>0</v>
      </c>
      <c r="L50" s="15">
        <v>1</v>
      </c>
      <c r="M50" s="13">
        <v>1</v>
      </c>
      <c r="N50" s="16">
        <v>0</v>
      </c>
      <c r="O50" s="15">
        <v>0</v>
      </c>
      <c r="P50" s="13">
        <v>2</v>
      </c>
      <c r="Q50" s="16">
        <v>0</v>
      </c>
      <c r="R50" s="13">
        <v>1</v>
      </c>
      <c r="S50" s="13">
        <v>0</v>
      </c>
      <c r="T50" s="16">
        <v>3</v>
      </c>
      <c r="U50" s="14">
        <f t="shared" si="0"/>
        <v>11</v>
      </c>
      <c r="V50" s="13" t="s">
        <v>60</v>
      </c>
      <c r="W50" s="13" t="s">
        <v>60</v>
      </c>
      <c r="X50" s="13" t="s">
        <v>60</v>
      </c>
      <c r="Y50" s="15">
        <v>0</v>
      </c>
      <c r="Z50" s="13">
        <v>0</v>
      </c>
      <c r="AA50" s="16">
        <v>1</v>
      </c>
      <c r="AB50" s="15">
        <v>0</v>
      </c>
      <c r="AC50" s="13">
        <v>1</v>
      </c>
      <c r="AD50" s="16">
        <v>0</v>
      </c>
      <c r="AE50" s="13" t="s">
        <v>60</v>
      </c>
      <c r="AF50" s="13" t="s">
        <v>60</v>
      </c>
      <c r="AG50" s="16" t="s">
        <v>60</v>
      </c>
      <c r="AH50" s="15" t="s">
        <v>60</v>
      </c>
      <c r="AI50" s="13" t="s">
        <v>60</v>
      </c>
      <c r="AJ50" s="16" t="s">
        <v>60</v>
      </c>
      <c r="AK50" s="13">
        <v>0</v>
      </c>
      <c r="AL50" s="13">
        <v>0</v>
      </c>
      <c r="AM50" s="16">
        <v>0</v>
      </c>
      <c r="AN50" s="14">
        <f t="shared" si="1"/>
        <v>2</v>
      </c>
      <c r="AO50" s="13">
        <v>1</v>
      </c>
      <c r="AP50" s="13">
        <v>2</v>
      </c>
      <c r="AQ50" s="16">
        <v>3</v>
      </c>
      <c r="AR50" s="15">
        <v>1</v>
      </c>
      <c r="AS50" s="13">
        <v>2</v>
      </c>
      <c r="AT50" s="16">
        <v>0</v>
      </c>
      <c r="AU50" s="15">
        <v>1</v>
      </c>
      <c r="AV50" s="13">
        <v>2</v>
      </c>
      <c r="AW50" s="16">
        <v>0</v>
      </c>
      <c r="AX50" s="15">
        <v>0</v>
      </c>
      <c r="AY50" s="13">
        <v>1</v>
      </c>
      <c r="AZ50" s="16">
        <v>0</v>
      </c>
      <c r="BA50" s="15">
        <v>0</v>
      </c>
      <c r="BB50" s="13">
        <v>0</v>
      </c>
      <c r="BC50" s="16">
        <v>1</v>
      </c>
      <c r="BD50" s="13">
        <v>0</v>
      </c>
      <c r="BE50" s="13">
        <v>0</v>
      </c>
      <c r="BF50" s="11">
        <v>0</v>
      </c>
      <c r="BG50" s="14">
        <f t="shared" si="2"/>
        <v>20</v>
      </c>
      <c r="BH50" s="13">
        <v>0</v>
      </c>
      <c r="BI50" s="13">
        <v>0</v>
      </c>
      <c r="BJ50" s="16">
        <v>3</v>
      </c>
      <c r="BK50" s="15">
        <v>0</v>
      </c>
      <c r="BL50" s="13">
        <v>2</v>
      </c>
      <c r="BM50" s="16">
        <v>0</v>
      </c>
      <c r="BN50" s="15" t="s">
        <v>60</v>
      </c>
      <c r="BO50" s="13" t="s">
        <v>60</v>
      </c>
      <c r="BP50" s="16" t="s">
        <v>60</v>
      </c>
      <c r="BQ50" s="15">
        <v>1</v>
      </c>
      <c r="BR50" s="13">
        <v>0</v>
      </c>
      <c r="BS50" s="16">
        <v>2</v>
      </c>
      <c r="BT50" s="15">
        <v>1</v>
      </c>
      <c r="BU50" s="13">
        <v>2</v>
      </c>
      <c r="BV50" s="16">
        <v>3</v>
      </c>
      <c r="BW50" s="13">
        <v>0</v>
      </c>
      <c r="BX50" s="13">
        <v>0</v>
      </c>
      <c r="BY50" s="13">
        <v>2</v>
      </c>
      <c r="BZ50" s="14">
        <f t="shared" si="3"/>
        <v>16</v>
      </c>
      <c r="CA50" s="13">
        <v>1</v>
      </c>
      <c r="CB50" s="13">
        <v>2</v>
      </c>
      <c r="CC50" s="13">
        <v>3</v>
      </c>
      <c r="CD50" s="13" t="s">
        <v>67</v>
      </c>
      <c r="CE50" s="28">
        <f t="shared" si="6"/>
        <v>6</v>
      </c>
      <c r="CF50" s="7">
        <f t="shared" si="4"/>
        <v>49</v>
      </c>
      <c r="CG50" s="17">
        <f t="shared" si="5"/>
        <v>0.28160919540229884</v>
      </c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</row>
    <row r="51" spans="1:98" ht="12" customHeight="1">
      <c r="A51" s="8" t="s">
        <v>117</v>
      </c>
      <c r="B51" s="7" t="s">
        <v>13</v>
      </c>
      <c r="C51" s="19" t="s">
        <v>60</v>
      </c>
      <c r="D51" s="13" t="s">
        <v>60</v>
      </c>
      <c r="E51" s="16" t="s">
        <v>60</v>
      </c>
      <c r="F51" s="15">
        <v>1</v>
      </c>
      <c r="G51" s="13">
        <v>0</v>
      </c>
      <c r="H51" s="16">
        <v>3</v>
      </c>
      <c r="I51" s="15">
        <v>1</v>
      </c>
      <c r="J51" s="13">
        <v>0</v>
      </c>
      <c r="K51" s="16">
        <v>0</v>
      </c>
      <c r="L51" s="15">
        <v>1</v>
      </c>
      <c r="M51" s="13">
        <v>0</v>
      </c>
      <c r="N51" s="16">
        <v>0</v>
      </c>
      <c r="O51" s="15">
        <v>0</v>
      </c>
      <c r="P51" s="13">
        <v>0</v>
      </c>
      <c r="Q51" s="16">
        <v>0</v>
      </c>
      <c r="R51" s="13">
        <v>1</v>
      </c>
      <c r="S51" s="13">
        <v>0</v>
      </c>
      <c r="T51" s="16">
        <v>0</v>
      </c>
      <c r="U51" s="14">
        <f t="shared" si="0"/>
        <v>7</v>
      </c>
      <c r="V51" s="13">
        <v>1</v>
      </c>
      <c r="W51" s="13">
        <v>0</v>
      </c>
      <c r="X51" s="13">
        <v>0</v>
      </c>
      <c r="Y51" s="15" t="s">
        <v>60</v>
      </c>
      <c r="Z51" s="13" t="s">
        <v>60</v>
      </c>
      <c r="AA51" s="16" t="s">
        <v>60</v>
      </c>
      <c r="AB51" s="15">
        <v>1</v>
      </c>
      <c r="AC51" s="13">
        <v>2</v>
      </c>
      <c r="AD51" s="16">
        <v>0</v>
      </c>
      <c r="AE51" s="13">
        <v>1</v>
      </c>
      <c r="AF51" s="13">
        <v>2</v>
      </c>
      <c r="AG51" s="16">
        <v>0</v>
      </c>
      <c r="AH51" s="15">
        <v>0</v>
      </c>
      <c r="AI51" s="13">
        <v>0</v>
      </c>
      <c r="AJ51" s="16">
        <v>0</v>
      </c>
      <c r="AK51" s="13" t="s">
        <v>60</v>
      </c>
      <c r="AL51" s="13" t="s">
        <v>60</v>
      </c>
      <c r="AM51" s="16" t="s">
        <v>60</v>
      </c>
      <c r="AN51" s="14">
        <f t="shared" si="1"/>
        <v>7</v>
      </c>
      <c r="AO51" s="13" t="s">
        <v>60</v>
      </c>
      <c r="AP51" s="13" t="s">
        <v>60</v>
      </c>
      <c r="AQ51" s="16" t="s">
        <v>60</v>
      </c>
      <c r="AR51" s="15">
        <v>0</v>
      </c>
      <c r="AS51" s="13">
        <v>0</v>
      </c>
      <c r="AT51" s="16">
        <v>0</v>
      </c>
      <c r="AU51" s="15">
        <v>1</v>
      </c>
      <c r="AV51" s="13">
        <v>0</v>
      </c>
      <c r="AW51" s="16">
        <v>0</v>
      </c>
      <c r="AX51" s="15">
        <v>1</v>
      </c>
      <c r="AY51" s="13">
        <v>2</v>
      </c>
      <c r="AZ51" s="16">
        <v>0</v>
      </c>
      <c r="BA51" s="15">
        <v>0</v>
      </c>
      <c r="BB51" s="13">
        <v>0</v>
      </c>
      <c r="BC51" s="16">
        <v>0</v>
      </c>
      <c r="BD51" s="13">
        <v>1</v>
      </c>
      <c r="BE51" s="13">
        <v>2</v>
      </c>
      <c r="BF51" s="11">
        <v>0</v>
      </c>
      <c r="BG51" s="14">
        <f t="shared" si="2"/>
        <v>7</v>
      </c>
      <c r="BH51" s="15" t="s">
        <v>60</v>
      </c>
      <c r="BI51" s="13" t="s">
        <v>60</v>
      </c>
      <c r="BJ51" s="16" t="s">
        <v>60</v>
      </c>
      <c r="BK51" s="15">
        <v>1</v>
      </c>
      <c r="BL51" s="13">
        <v>1</v>
      </c>
      <c r="BM51" s="16">
        <v>0</v>
      </c>
      <c r="BN51" s="15">
        <v>1</v>
      </c>
      <c r="BO51" s="13">
        <v>0</v>
      </c>
      <c r="BP51" s="16">
        <v>3</v>
      </c>
      <c r="BQ51" s="26"/>
      <c r="BR51" s="7"/>
      <c r="BS51" s="27"/>
      <c r="BT51" s="26"/>
      <c r="BU51" s="7"/>
      <c r="BV51" s="27"/>
      <c r="BW51" s="7"/>
      <c r="BX51" s="7"/>
      <c r="BY51" s="7"/>
      <c r="BZ51" s="14">
        <f t="shared" si="3"/>
        <v>6</v>
      </c>
      <c r="CA51" s="7"/>
      <c r="CB51" s="7"/>
      <c r="CC51" s="7"/>
      <c r="CD51" s="7"/>
      <c r="CE51" s="28">
        <f t="shared" si="6"/>
        <v>0</v>
      </c>
      <c r="CF51" s="7">
        <f t="shared" si="4"/>
        <v>27</v>
      </c>
      <c r="CG51" s="17">
        <f t="shared" si="5"/>
        <v>0.15517241379310345</v>
      </c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</row>
    <row r="52" spans="1:98" ht="12" customHeight="1">
      <c r="A52" s="8" t="s">
        <v>117</v>
      </c>
      <c r="B52" s="7" t="s">
        <v>13</v>
      </c>
      <c r="C52" s="19" t="s">
        <v>60</v>
      </c>
      <c r="D52" s="13" t="s">
        <v>60</v>
      </c>
      <c r="E52" s="16" t="s">
        <v>60</v>
      </c>
      <c r="F52" s="15">
        <v>1</v>
      </c>
      <c r="G52" s="13">
        <v>2</v>
      </c>
      <c r="H52" s="16">
        <v>0</v>
      </c>
      <c r="I52" s="15">
        <v>1</v>
      </c>
      <c r="J52" s="13">
        <v>2</v>
      </c>
      <c r="K52" s="16">
        <v>3</v>
      </c>
      <c r="L52" s="15">
        <v>0</v>
      </c>
      <c r="M52" s="13">
        <v>0</v>
      </c>
      <c r="N52" s="16">
        <v>0</v>
      </c>
      <c r="O52" s="15">
        <v>1</v>
      </c>
      <c r="P52" s="13">
        <v>2</v>
      </c>
      <c r="Q52" s="16">
        <v>3</v>
      </c>
      <c r="R52" s="13">
        <v>1</v>
      </c>
      <c r="S52" s="13">
        <v>2</v>
      </c>
      <c r="T52" s="16">
        <v>0</v>
      </c>
      <c r="U52" s="14">
        <f t="shared" si="0"/>
        <v>21</v>
      </c>
      <c r="V52" s="13" t="s">
        <v>60</v>
      </c>
      <c r="W52" s="13" t="s">
        <v>60</v>
      </c>
      <c r="X52" s="13" t="s">
        <v>60</v>
      </c>
      <c r="Y52" s="15" t="s">
        <v>60</v>
      </c>
      <c r="Z52" s="13" t="s">
        <v>60</v>
      </c>
      <c r="AA52" s="16" t="s">
        <v>60</v>
      </c>
      <c r="AB52" s="15">
        <v>0</v>
      </c>
      <c r="AC52" s="13">
        <v>1</v>
      </c>
      <c r="AD52" s="16">
        <v>0</v>
      </c>
      <c r="AE52" s="13" t="s">
        <v>60</v>
      </c>
      <c r="AF52" s="13" t="s">
        <v>60</v>
      </c>
      <c r="AG52" s="16" t="s">
        <v>60</v>
      </c>
      <c r="AH52" s="15" t="s">
        <v>60</v>
      </c>
      <c r="AI52" s="13" t="s">
        <v>60</v>
      </c>
      <c r="AJ52" s="16" t="s">
        <v>60</v>
      </c>
      <c r="AK52" s="13">
        <v>0</v>
      </c>
      <c r="AL52" s="13">
        <v>0</v>
      </c>
      <c r="AM52" s="16">
        <v>0</v>
      </c>
      <c r="AN52" s="14">
        <f t="shared" si="1"/>
        <v>1</v>
      </c>
      <c r="AO52" s="13" t="s">
        <v>60</v>
      </c>
      <c r="AP52" s="13" t="s">
        <v>60</v>
      </c>
      <c r="AQ52" s="16" t="s">
        <v>60</v>
      </c>
      <c r="AR52" s="15">
        <v>0</v>
      </c>
      <c r="AS52" s="13">
        <v>0</v>
      </c>
      <c r="AT52" s="16">
        <v>3</v>
      </c>
      <c r="AU52" s="15">
        <v>1</v>
      </c>
      <c r="AV52" s="13">
        <v>1</v>
      </c>
      <c r="AW52" s="16">
        <v>1</v>
      </c>
      <c r="AX52" s="15">
        <v>0</v>
      </c>
      <c r="AY52" s="13">
        <v>1</v>
      </c>
      <c r="AZ52" s="16">
        <v>0</v>
      </c>
      <c r="BA52" s="15">
        <v>1</v>
      </c>
      <c r="BB52" s="13">
        <v>1</v>
      </c>
      <c r="BC52" s="16">
        <v>0</v>
      </c>
      <c r="BD52" s="13">
        <v>1</v>
      </c>
      <c r="BE52" s="13">
        <v>0</v>
      </c>
      <c r="BF52" s="11">
        <v>0</v>
      </c>
      <c r="BG52" s="14">
        <f t="shared" si="2"/>
        <v>10</v>
      </c>
      <c r="BH52" s="15">
        <v>1</v>
      </c>
      <c r="BI52" s="13">
        <v>1</v>
      </c>
      <c r="BJ52" s="16">
        <v>3</v>
      </c>
      <c r="BK52" s="15">
        <v>1</v>
      </c>
      <c r="BL52" s="13">
        <v>2</v>
      </c>
      <c r="BM52" s="16">
        <v>3</v>
      </c>
      <c r="BN52" s="15">
        <v>1</v>
      </c>
      <c r="BO52" s="13">
        <v>1</v>
      </c>
      <c r="BP52" s="16">
        <v>0</v>
      </c>
      <c r="BQ52" s="15">
        <v>1</v>
      </c>
      <c r="BR52" s="13">
        <v>2</v>
      </c>
      <c r="BS52" s="16">
        <v>0</v>
      </c>
      <c r="BT52" s="15">
        <v>1</v>
      </c>
      <c r="BU52" s="13">
        <v>0</v>
      </c>
      <c r="BV52" s="16">
        <v>1</v>
      </c>
      <c r="BW52" s="13">
        <v>0</v>
      </c>
      <c r="BX52" s="13">
        <v>0</v>
      </c>
      <c r="BY52" s="13">
        <v>0</v>
      </c>
      <c r="BZ52" s="14">
        <f t="shared" si="3"/>
        <v>18</v>
      </c>
      <c r="CA52" s="15">
        <v>1</v>
      </c>
      <c r="CB52" s="13">
        <v>2</v>
      </c>
      <c r="CC52" s="16">
        <v>0</v>
      </c>
      <c r="CD52" s="13" t="s">
        <v>61</v>
      </c>
      <c r="CE52" s="28">
        <f t="shared" si="6"/>
        <v>3</v>
      </c>
      <c r="CF52" s="7">
        <f t="shared" si="4"/>
        <v>50</v>
      </c>
      <c r="CG52" s="17">
        <f t="shared" si="5"/>
        <v>0.28735632183908044</v>
      </c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</row>
    <row r="53" spans="1:98" ht="12" customHeight="1">
      <c r="A53" s="8" t="s">
        <v>117</v>
      </c>
      <c r="B53" s="7" t="s">
        <v>13</v>
      </c>
      <c r="C53" s="19" t="s">
        <v>60</v>
      </c>
      <c r="D53" s="13" t="s">
        <v>60</v>
      </c>
      <c r="E53" s="16" t="s">
        <v>60</v>
      </c>
      <c r="F53" s="15">
        <v>1</v>
      </c>
      <c r="G53" s="13">
        <v>2</v>
      </c>
      <c r="H53" s="16">
        <v>0</v>
      </c>
      <c r="I53" s="15">
        <v>0</v>
      </c>
      <c r="J53" s="13">
        <v>0</v>
      </c>
      <c r="K53" s="16">
        <v>1</v>
      </c>
      <c r="L53" s="15">
        <v>1</v>
      </c>
      <c r="M53" s="13">
        <v>0</v>
      </c>
      <c r="N53" s="16">
        <v>0</v>
      </c>
      <c r="O53" s="15" t="s">
        <v>60</v>
      </c>
      <c r="P53" s="13" t="s">
        <v>60</v>
      </c>
      <c r="Q53" s="16" t="s">
        <v>60</v>
      </c>
      <c r="R53" s="13" t="s">
        <v>60</v>
      </c>
      <c r="S53" s="13" t="s">
        <v>60</v>
      </c>
      <c r="T53" s="16" t="s">
        <v>60</v>
      </c>
      <c r="U53" s="14">
        <f t="shared" si="0"/>
        <v>5</v>
      </c>
      <c r="V53" s="13">
        <v>1</v>
      </c>
      <c r="W53" s="13">
        <v>2</v>
      </c>
      <c r="X53" s="13">
        <v>2</v>
      </c>
      <c r="Y53" s="15">
        <v>1</v>
      </c>
      <c r="Z53" s="13">
        <v>1</v>
      </c>
      <c r="AA53" s="16">
        <v>3</v>
      </c>
      <c r="AB53" s="15">
        <v>1</v>
      </c>
      <c r="AC53" s="13">
        <v>2</v>
      </c>
      <c r="AD53" s="16">
        <v>3</v>
      </c>
      <c r="AE53" s="13">
        <v>1</v>
      </c>
      <c r="AF53" s="13">
        <v>2</v>
      </c>
      <c r="AG53" s="16">
        <v>2</v>
      </c>
      <c r="AH53" s="15">
        <v>1</v>
      </c>
      <c r="AI53" s="13">
        <v>1</v>
      </c>
      <c r="AJ53" s="16">
        <v>3</v>
      </c>
      <c r="AK53" s="13">
        <v>1</v>
      </c>
      <c r="AL53" s="13">
        <v>2</v>
      </c>
      <c r="AM53" s="16">
        <v>3</v>
      </c>
      <c r="AN53" s="14">
        <f t="shared" si="1"/>
        <v>32</v>
      </c>
      <c r="AO53" s="13">
        <v>0</v>
      </c>
      <c r="AP53" s="13">
        <v>0</v>
      </c>
      <c r="AQ53" s="16">
        <v>2</v>
      </c>
      <c r="AR53" s="15">
        <v>1</v>
      </c>
      <c r="AS53" s="13">
        <v>2</v>
      </c>
      <c r="AT53" s="16">
        <v>3</v>
      </c>
      <c r="AU53" s="15">
        <v>1</v>
      </c>
      <c r="AV53" s="13">
        <v>2</v>
      </c>
      <c r="AW53" s="16">
        <v>3</v>
      </c>
      <c r="AX53" s="15">
        <v>1</v>
      </c>
      <c r="AY53" s="13">
        <v>2</v>
      </c>
      <c r="AZ53" s="16">
        <v>2</v>
      </c>
      <c r="BA53" s="15">
        <v>1</v>
      </c>
      <c r="BB53" s="13">
        <v>1</v>
      </c>
      <c r="BC53" s="16">
        <v>2</v>
      </c>
      <c r="BD53" s="13">
        <v>1</v>
      </c>
      <c r="BE53" s="13">
        <v>0</v>
      </c>
      <c r="BF53" s="11">
        <v>3</v>
      </c>
      <c r="BG53" s="14">
        <f t="shared" si="2"/>
        <v>33</v>
      </c>
      <c r="BH53" s="13">
        <v>1</v>
      </c>
      <c r="BI53" s="13">
        <v>2</v>
      </c>
      <c r="BJ53" s="16">
        <v>3</v>
      </c>
      <c r="BK53" s="15">
        <v>1</v>
      </c>
      <c r="BL53" s="13">
        <v>2</v>
      </c>
      <c r="BM53" s="23">
        <v>1</v>
      </c>
      <c r="BN53" s="15" t="s">
        <v>60</v>
      </c>
      <c r="BO53" s="13" t="s">
        <v>60</v>
      </c>
      <c r="BP53" s="16" t="s">
        <v>60</v>
      </c>
      <c r="BQ53" s="15">
        <v>1</v>
      </c>
      <c r="BR53" s="13">
        <v>2</v>
      </c>
      <c r="BS53" s="16">
        <v>0</v>
      </c>
      <c r="BT53" s="15" t="s">
        <v>60</v>
      </c>
      <c r="BU53" s="13" t="s">
        <v>60</v>
      </c>
      <c r="BV53" s="16" t="s">
        <v>60</v>
      </c>
      <c r="BW53" s="13">
        <v>1</v>
      </c>
      <c r="BX53" s="13">
        <v>2</v>
      </c>
      <c r="BY53" s="13">
        <v>1</v>
      </c>
      <c r="BZ53" s="14">
        <f t="shared" si="3"/>
        <v>17</v>
      </c>
      <c r="CA53" s="15">
        <v>1</v>
      </c>
      <c r="CB53" s="13">
        <v>2</v>
      </c>
      <c r="CC53" s="16">
        <v>3</v>
      </c>
      <c r="CD53" s="13" t="s">
        <v>67</v>
      </c>
      <c r="CE53" s="28">
        <f t="shared" si="6"/>
        <v>6</v>
      </c>
      <c r="CF53" s="7">
        <f t="shared" si="4"/>
        <v>87</v>
      </c>
      <c r="CG53" s="17">
        <f t="shared" si="5"/>
        <v>0.5</v>
      </c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</row>
    <row r="54" spans="1:98" ht="12" customHeight="1">
      <c r="A54" s="8" t="s">
        <v>117</v>
      </c>
      <c r="B54" s="7" t="s">
        <v>13</v>
      </c>
      <c r="C54" s="19">
        <v>0</v>
      </c>
      <c r="D54" s="13">
        <v>1</v>
      </c>
      <c r="E54" s="16">
        <v>0</v>
      </c>
      <c r="F54" s="15">
        <v>0</v>
      </c>
      <c r="G54" s="13">
        <v>0</v>
      </c>
      <c r="H54" s="16">
        <v>0</v>
      </c>
      <c r="I54" s="15">
        <v>0</v>
      </c>
      <c r="J54" s="13">
        <v>0</v>
      </c>
      <c r="K54" s="16">
        <v>0</v>
      </c>
      <c r="L54" s="15" t="s">
        <v>60</v>
      </c>
      <c r="M54" s="13" t="s">
        <v>60</v>
      </c>
      <c r="N54" s="16" t="s">
        <v>60</v>
      </c>
      <c r="O54" s="15" t="s">
        <v>60</v>
      </c>
      <c r="P54" s="13" t="s">
        <v>60</v>
      </c>
      <c r="Q54" s="16" t="s">
        <v>60</v>
      </c>
      <c r="R54" s="13" t="s">
        <v>60</v>
      </c>
      <c r="S54" s="13" t="s">
        <v>60</v>
      </c>
      <c r="T54" s="16" t="s">
        <v>60</v>
      </c>
      <c r="U54" s="14">
        <f t="shared" si="0"/>
        <v>1</v>
      </c>
      <c r="V54" s="13" t="s">
        <v>60</v>
      </c>
      <c r="W54" s="13" t="s">
        <v>60</v>
      </c>
      <c r="X54" s="13" t="s">
        <v>60</v>
      </c>
      <c r="Y54" s="15">
        <v>0</v>
      </c>
      <c r="Z54" s="13">
        <v>0</v>
      </c>
      <c r="AA54" s="16">
        <v>2</v>
      </c>
      <c r="AB54" s="15" t="s">
        <v>60</v>
      </c>
      <c r="AC54" s="13" t="s">
        <v>60</v>
      </c>
      <c r="AD54" s="16" t="s">
        <v>60</v>
      </c>
      <c r="AE54" s="13" t="s">
        <v>60</v>
      </c>
      <c r="AF54" s="13" t="s">
        <v>60</v>
      </c>
      <c r="AG54" s="16" t="s">
        <v>60</v>
      </c>
      <c r="AH54" s="15" t="s">
        <v>60</v>
      </c>
      <c r="AI54" s="13" t="s">
        <v>60</v>
      </c>
      <c r="AJ54" s="16" t="s">
        <v>60</v>
      </c>
      <c r="AK54" s="13" t="s">
        <v>60</v>
      </c>
      <c r="AL54" s="13" t="s">
        <v>60</v>
      </c>
      <c r="AM54" s="16" t="s">
        <v>60</v>
      </c>
      <c r="AN54" s="14">
        <f t="shared" si="1"/>
        <v>2</v>
      </c>
      <c r="AO54" s="13">
        <v>1</v>
      </c>
      <c r="AP54" s="13">
        <v>2</v>
      </c>
      <c r="AQ54" s="16">
        <v>3</v>
      </c>
      <c r="AR54" s="15">
        <v>1</v>
      </c>
      <c r="AS54" s="13">
        <v>2</v>
      </c>
      <c r="AT54" s="16">
        <v>0</v>
      </c>
      <c r="AU54" s="15">
        <v>1</v>
      </c>
      <c r="AV54" s="13">
        <v>0</v>
      </c>
      <c r="AW54" s="16">
        <v>3</v>
      </c>
      <c r="AX54" s="15">
        <v>0</v>
      </c>
      <c r="AY54" s="13">
        <v>1</v>
      </c>
      <c r="AZ54" s="16">
        <v>1</v>
      </c>
      <c r="BA54" s="15">
        <v>1</v>
      </c>
      <c r="BB54" s="13">
        <v>1</v>
      </c>
      <c r="BC54" s="16">
        <v>0</v>
      </c>
      <c r="BD54" s="13">
        <v>0</v>
      </c>
      <c r="BE54" s="13">
        <v>2</v>
      </c>
      <c r="BF54" s="11">
        <v>3</v>
      </c>
      <c r="BG54" s="14">
        <f t="shared" si="2"/>
        <v>22</v>
      </c>
      <c r="BH54" s="13">
        <v>1</v>
      </c>
      <c r="BI54" s="13">
        <v>1</v>
      </c>
      <c r="BJ54" s="16">
        <v>3</v>
      </c>
      <c r="BK54" s="15">
        <v>0</v>
      </c>
      <c r="BL54" s="13">
        <v>1</v>
      </c>
      <c r="BM54" s="16">
        <v>0</v>
      </c>
      <c r="BN54" s="15">
        <v>1</v>
      </c>
      <c r="BO54" s="13">
        <v>1</v>
      </c>
      <c r="BP54" s="16">
        <v>3</v>
      </c>
      <c r="BQ54" s="15">
        <v>1</v>
      </c>
      <c r="BR54" s="13">
        <v>1</v>
      </c>
      <c r="BS54" s="16">
        <v>2</v>
      </c>
      <c r="BT54" s="15">
        <v>1</v>
      </c>
      <c r="BU54" s="13">
        <v>2</v>
      </c>
      <c r="BV54" s="16">
        <v>3</v>
      </c>
      <c r="BW54" s="13">
        <v>1</v>
      </c>
      <c r="BX54" s="13">
        <v>2</v>
      </c>
      <c r="BY54" s="13">
        <v>3</v>
      </c>
      <c r="BZ54" s="14">
        <f t="shared" si="3"/>
        <v>27</v>
      </c>
      <c r="CA54" s="13" t="s">
        <v>60</v>
      </c>
      <c r="CB54" s="13" t="s">
        <v>60</v>
      </c>
      <c r="CC54" s="13" t="s">
        <v>60</v>
      </c>
      <c r="CD54" s="28" t="s">
        <v>70</v>
      </c>
      <c r="CE54" s="28">
        <f t="shared" si="6"/>
        <v>0</v>
      </c>
      <c r="CF54" s="7">
        <f t="shared" si="4"/>
        <v>52</v>
      </c>
      <c r="CG54" s="17">
        <f t="shared" si="5"/>
        <v>0.2988505747126437</v>
      </c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</row>
    <row r="55" spans="1:98" ht="12" customHeight="1">
      <c r="A55" s="8" t="s">
        <v>117</v>
      </c>
      <c r="B55" s="7" t="s">
        <v>13</v>
      </c>
      <c r="C55" s="19">
        <v>1</v>
      </c>
      <c r="D55" s="13">
        <v>2</v>
      </c>
      <c r="E55" s="16">
        <v>2</v>
      </c>
      <c r="F55" s="15">
        <v>0</v>
      </c>
      <c r="G55" s="13">
        <v>0</v>
      </c>
      <c r="H55" s="16">
        <v>0</v>
      </c>
      <c r="I55" s="15">
        <v>1</v>
      </c>
      <c r="J55" s="13">
        <v>0</v>
      </c>
      <c r="K55" s="16">
        <v>0</v>
      </c>
      <c r="L55" s="15">
        <v>1</v>
      </c>
      <c r="M55" s="13">
        <v>0</v>
      </c>
      <c r="N55" s="16">
        <v>0</v>
      </c>
      <c r="O55" s="15">
        <v>0</v>
      </c>
      <c r="P55" s="13">
        <v>0</v>
      </c>
      <c r="Q55" s="16">
        <v>0</v>
      </c>
      <c r="R55" s="13">
        <v>1</v>
      </c>
      <c r="S55" s="13">
        <v>2</v>
      </c>
      <c r="T55" s="16">
        <v>3</v>
      </c>
      <c r="U55" s="14">
        <f t="shared" si="0"/>
        <v>19</v>
      </c>
      <c r="V55" s="13">
        <v>0</v>
      </c>
      <c r="W55" s="13">
        <v>0</v>
      </c>
      <c r="X55" s="13">
        <v>2</v>
      </c>
      <c r="Y55" s="15">
        <v>1</v>
      </c>
      <c r="Z55" s="13">
        <v>2</v>
      </c>
      <c r="AA55" s="16">
        <v>1</v>
      </c>
      <c r="AB55" s="15">
        <v>1</v>
      </c>
      <c r="AC55" s="13">
        <v>2</v>
      </c>
      <c r="AD55" s="16">
        <v>1</v>
      </c>
      <c r="AE55" s="13">
        <v>1</v>
      </c>
      <c r="AF55" s="13">
        <v>2</v>
      </c>
      <c r="AG55" s="16">
        <v>3</v>
      </c>
      <c r="AH55" s="15">
        <v>0</v>
      </c>
      <c r="AI55" s="13">
        <v>2</v>
      </c>
      <c r="AJ55" s="16">
        <v>0</v>
      </c>
      <c r="AK55" s="13">
        <v>0</v>
      </c>
      <c r="AL55" s="13">
        <v>2</v>
      </c>
      <c r="AM55" s="16">
        <v>0</v>
      </c>
      <c r="AN55" s="14">
        <f t="shared" si="1"/>
        <v>20</v>
      </c>
      <c r="AO55" s="13">
        <v>0</v>
      </c>
      <c r="AP55" s="13">
        <v>1</v>
      </c>
      <c r="AQ55" s="16">
        <v>3</v>
      </c>
      <c r="AR55" s="15">
        <v>0</v>
      </c>
      <c r="AS55" s="13">
        <v>2</v>
      </c>
      <c r="AT55" s="16">
        <v>3</v>
      </c>
      <c r="AU55" s="15">
        <v>1</v>
      </c>
      <c r="AV55" s="13">
        <v>1</v>
      </c>
      <c r="AW55" s="16">
        <v>3</v>
      </c>
      <c r="AX55" s="15">
        <v>0</v>
      </c>
      <c r="AY55" s="13">
        <v>2</v>
      </c>
      <c r="AZ55" s="16">
        <v>0</v>
      </c>
      <c r="BA55" s="15">
        <v>1</v>
      </c>
      <c r="BB55" s="13">
        <v>2</v>
      </c>
      <c r="BC55" s="16">
        <v>1</v>
      </c>
      <c r="BD55" s="13">
        <v>1</v>
      </c>
      <c r="BE55" s="13">
        <v>0</v>
      </c>
      <c r="BF55" s="11">
        <v>3</v>
      </c>
      <c r="BG55" s="14">
        <f t="shared" si="2"/>
        <v>24</v>
      </c>
      <c r="BH55" s="13">
        <v>0</v>
      </c>
      <c r="BI55" s="13">
        <v>0</v>
      </c>
      <c r="BJ55" s="16">
        <v>2</v>
      </c>
      <c r="BK55" s="15">
        <v>0</v>
      </c>
      <c r="BL55" s="13">
        <v>0</v>
      </c>
      <c r="BM55" s="16">
        <v>0</v>
      </c>
      <c r="BN55" s="15">
        <v>1</v>
      </c>
      <c r="BO55" s="13">
        <v>2</v>
      </c>
      <c r="BP55" s="16">
        <v>2</v>
      </c>
      <c r="BQ55" s="15">
        <v>1</v>
      </c>
      <c r="BR55" s="13">
        <v>2</v>
      </c>
      <c r="BS55" s="16">
        <v>3</v>
      </c>
      <c r="BT55" s="15">
        <v>0</v>
      </c>
      <c r="BU55" s="13">
        <v>1</v>
      </c>
      <c r="BV55" s="16">
        <v>2</v>
      </c>
      <c r="BW55" s="13">
        <v>1</v>
      </c>
      <c r="BX55" s="13">
        <v>0</v>
      </c>
      <c r="BY55" s="13">
        <v>2</v>
      </c>
      <c r="BZ55" s="14">
        <f t="shared" si="3"/>
        <v>19</v>
      </c>
      <c r="CA55" s="15">
        <v>1</v>
      </c>
      <c r="CB55" s="13">
        <v>2</v>
      </c>
      <c r="CC55" s="16">
        <v>3</v>
      </c>
      <c r="CD55" s="13" t="s">
        <v>61</v>
      </c>
      <c r="CE55" s="28">
        <f t="shared" si="6"/>
        <v>6</v>
      </c>
      <c r="CF55" s="7">
        <f t="shared" si="4"/>
        <v>82</v>
      </c>
      <c r="CG55" s="17">
        <f t="shared" si="5"/>
        <v>0.47126436781609193</v>
      </c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</row>
    <row r="56" spans="1:98" ht="12" customHeight="1">
      <c r="A56" s="8" t="s">
        <v>117</v>
      </c>
      <c r="B56" s="7" t="s">
        <v>13</v>
      </c>
      <c r="C56" s="19">
        <v>1</v>
      </c>
      <c r="D56" s="13">
        <v>1</v>
      </c>
      <c r="E56" s="16">
        <v>2</v>
      </c>
      <c r="F56" s="15">
        <v>1</v>
      </c>
      <c r="G56" s="13">
        <v>0</v>
      </c>
      <c r="H56" s="16">
        <v>0</v>
      </c>
      <c r="I56" s="15">
        <v>1</v>
      </c>
      <c r="J56" s="13">
        <v>0</v>
      </c>
      <c r="K56" s="16">
        <v>0</v>
      </c>
      <c r="L56" s="15">
        <v>1</v>
      </c>
      <c r="M56" s="13">
        <v>0</v>
      </c>
      <c r="N56" s="16">
        <v>0</v>
      </c>
      <c r="O56" s="15">
        <v>0</v>
      </c>
      <c r="P56" s="13">
        <v>2</v>
      </c>
      <c r="Q56" s="16">
        <v>0</v>
      </c>
      <c r="R56" s="13">
        <v>1</v>
      </c>
      <c r="S56" s="13">
        <v>2</v>
      </c>
      <c r="T56" s="16">
        <v>3</v>
      </c>
      <c r="U56" s="14">
        <f t="shared" si="0"/>
        <v>15</v>
      </c>
      <c r="V56" s="13">
        <v>0</v>
      </c>
      <c r="W56" s="13">
        <v>1</v>
      </c>
      <c r="X56" s="13">
        <v>0</v>
      </c>
      <c r="Y56" s="15">
        <v>0</v>
      </c>
      <c r="Z56" s="13">
        <v>1</v>
      </c>
      <c r="AA56" s="16">
        <v>1</v>
      </c>
      <c r="AB56" s="15">
        <v>1</v>
      </c>
      <c r="AC56" s="13">
        <v>0</v>
      </c>
      <c r="AD56" s="16">
        <v>3</v>
      </c>
      <c r="AE56" s="13">
        <v>1</v>
      </c>
      <c r="AF56" s="13">
        <v>1</v>
      </c>
      <c r="AG56" s="16">
        <v>0</v>
      </c>
      <c r="AH56" s="15">
        <v>1</v>
      </c>
      <c r="AI56" s="13">
        <v>2</v>
      </c>
      <c r="AJ56" s="16">
        <v>2</v>
      </c>
      <c r="AK56" s="13">
        <v>0</v>
      </c>
      <c r="AL56" s="13">
        <v>2</v>
      </c>
      <c r="AM56" s="16">
        <v>0</v>
      </c>
      <c r="AN56" s="14">
        <f t="shared" si="1"/>
        <v>16</v>
      </c>
      <c r="AO56" s="13">
        <v>1</v>
      </c>
      <c r="AP56" s="13">
        <v>1</v>
      </c>
      <c r="AQ56" s="16">
        <v>0</v>
      </c>
      <c r="AR56" s="15">
        <v>1</v>
      </c>
      <c r="AS56" s="13">
        <v>2</v>
      </c>
      <c r="AT56" s="16">
        <v>0</v>
      </c>
      <c r="AU56" s="15">
        <v>1</v>
      </c>
      <c r="AV56" s="13">
        <v>0</v>
      </c>
      <c r="AW56" s="16">
        <v>3</v>
      </c>
      <c r="AX56" s="15">
        <v>1</v>
      </c>
      <c r="AY56" s="13">
        <v>0</v>
      </c>
      <c r="AZ56" s="16">
        <v>0</v>
      </c>
      <c r="BA56" s="15">
        <v>1</v>
      </c>
      <c r="BB56" s="13">
        <v>2</v>
      </c>
      <c r="BC56" s="16">
        <v>1</v>
      </c>
      <c r="BD56" s="13">
        <v>0</v>
      </c>
      <c r="BE56" s="13">
        <v>0</v>
      </c>
      <c r="BF56" s="11">
        <v>2</v>
      </c>
      <c r="BG56" s="14">
        <f t="shared" si="2"/>
        <v>16</v>
      </c>
      <c r="BH56" s="13">
        <v>0</v>
      </c>
      <c r="BI56" s="13">
        <v>2</v>
      </c>
      <c r="BJ56" s="16">
        <v>2</v>
      </c>
      <c r="BK56" s="15">
        <v>1</v>
      </c>
      <c r="BL56" s="13">
        <v>2</v>
      </c>
      <c r="BM56" s="16">
        <v>0</v>
      </c>
      <c r="BN56" s="15">
        <v>1</v>
      </c>
      <c r="BO56" s="13">
        <v>2</v>
      </c>
      <c r="BP56" s="16">
        <v>2</v>
      </c>
      <c r="BQ56" s="15">
        <v>1</v>
      </c>
      <c r="BR56" s="13">
        <v>2</v>
      </c>
      <c r="BS56" s="16">
        <v>0</v>
      </c>
      <c r="BT56" s="15">
        <v>0</v>
      </c>
      <c r="BU56" s="13">
        <v>2</v>
      </c>
      <c r="BV56" s="16">
        <v>1</v>
      </c>
      <c r="BW56" s="13">
        <v>1</v>
      </c>
      <c r="BX56" s="13">
        <v>0</v>
      </c>
      <c r="BY56" s="13">
        <v>1</v>
      </c>
      <c r="BZ56" s="14">
        <f t="shared" si="3"/>
        <v>20</v>
      </c>
      <c r="CA56" s="13" t="s">
        <v>60</v>
      </c>
      <c r="CB56" s="13" t="s">
        <v>60</v>
      </c>
      <c r="CC56" s="13" t="s">
        <v>60</v>
      </c>
      <c r="CD56" s="7"/>
      <c r="CE56" s="28">
        <f t="shared" si="6"/>
        <v>0</v>
      </c>
      <c r="CF56" s="7">
        <f t="shared" si="4"/>
        <v>67</v>
      </c>
      <c r="CG56" s="17">
        <f t="shared" si="5"/>
        <v>0.38505747126436779</v>
      </c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</row>
    <row r="57" spans="1:98" ht="12" customHeight="1">
      <c r="A57" s="8" t="s">
        <v>117</v>
      </c>
      <c r="B57" s="7" t="s">
        <v>13</v>
      </c>
      <c r="C57" s="19">
        <v>0</v>
      </c>
      <c r="D57" s="13">
        <v>1</v>
      </c>
      <c r="E57" s="16">
        <v>3</v>
      </c>
      <c r="F57" s="15">
        <v>1</v>
      </c>
      <c r="G57" s="13">
        <v>0</v>
      </c>
      <c r="H57" s="16">
        <v>0</v>
      </c>
      <c r="I57" s="15">
        <v>1</v>
      </c>
      <c r="J57" s="13">
        <v>2</v>
      </c>
      <c r="K57" s="16">
        <v>0</v>
      </c>
      <c r="L57" s="15">
        <v>1</v>
      </c>
      <c r="M57" s="13">
        <v>0</v>
      </c>
      <c r="N57" s="16">
        <v>0</v>
      </c>
      <c r="O57" s="15">
        <v>1</v>
      </c>
      <c r="P57" s="13">
        <v>0</v>
      </c>
      <c r="Q57" s="16">
        <v>0</v>
      </c>
      <c r="R57" s="13">
        <v>1</v>
      </c>
      <c r="S57" s="13">
        <v>1</v>
      </c>
      <c r="T57" s="16">
        <v>0</v>
      </c>
      <c r="U57" s="14">
        <f t="shared" si="0"/>
        <v>17</v>
      </c>
      <c r="V57" s="13">
        <v>0</v>
      </c>
      <c r="W57" s="13">
        <v>0</v>
      </c>
      <c r="X57" s="13">
        <v>0</v>
      </c>
      <c r="Y57" s="15">
        <v>0</v>
      </c>
      <c r="Z57" s="13">
        <v>0</v>
      </c>
      <c r="AA57" s="16">
        <v>0</v>
      </c>
      <c r="AB57" s="15">
        <v>0</v>
      </c>
      <c r="AC57" s="13">
        <v>1</v>
      </c>
      <c r="AD57" s="16">
        <v>0</v>
      </c>
      <c r="AE57" s="13">
        <v>1</v>
      </c>
      <c r="AF57" s="13">
        <v>2</v>
      </c>
      <c r="AG57" s="16">
        <v>0</v>
      </c>
      <c r="AH57" s="15">
        <v>0</v>
      </c>
      <c r="AI57" s="13">
        <v>2</v>
      </c>
      <c r="AJ57" s="16">
        <v>0</v>
      </c>
      <c r="AK57" s="13">
        <v>0</v>
      </c>
      <c r="AL57" s="13">
        <v>0</v>
      </c>
      <c r="AM57" s="16">
        <v>0</v>
      </c>
      <c r="AN57" s="14">
        <f t="shared" si="1"/>
        <v>6</v>
      </c>
      <c r="AO57" s="13">
        <v>0</v>
      </c>
      <c r="AP57" s="13">
        <v>0</v>
      </c>
      <c r="AQ57" s="16">
        <v>1</v>
      </c>
      <c r="AR57" s="15">
        <v>0</v>
      </c>
      <c r="AS57" s="13">
        <v>0</v>
      </c>
      <c r="AT57" s="16">
        <v>0</v>
      </c>
      <c r="AU57" s="15">
        <v>1</v>
      </c>
      <c r="AV57" s="13">
        <v>2</v>
      </c>
      <c r="AW57" s="16">
        <v>0</v>
      </c>
      <c r="AX57" s="15">
        <v>0</v>
      </c>
      <c r="AY57" s="13">
        <v>0</v>
      </c>
      <c r="AZ57" s="16">
        <v>0</v>
      </c>
      <c r="BA57" s="15">
        <v>0</v>
      </c>
      <c r="BB57" s="13">
        <v>0</v>
      </c>
      <c r="BC57" s="16">
        <v>0</v>
      </c>
      <c r="BD57" s="13">
        <v>1</v>
      </c>
      <c r="BE57" s="13">
        <v>0</v>
      </c>
      <c r="BF57" s="11">
        <v>0</v>
      </c>
      <c r="BG57" s="14">
        <f t="shared" si="2"/>
        <v>5</v>
      </c>
      <c r="BH57" s="13">
        <v>1</v>
      </c>
      <c r="BI57" s="13">
        <v>2</v>
      </c>
      <c r="BJ57" s="16">
        <v>0</v>
      </c>
      <c r="BK57" s="15">
        <v>1</v>
      </c>
      <c r="BL57" s="13">
        <v>0</v>
      </c>
      <c r="BM57" s="16">
        <v>2</v>
      </c>
      <c r="BN57" s="15">
        <v>1</v>
      </c>
      <c r="BO57" s="13">
        <v>2</v>
      </c>
      <c r="BP57" s="16">
        <v>0</v>
      </c>
      <c r="BQ57" s="15">
        <v>1</v>
      </c>
      <c r="BR57" s="13">
        <v>0</v>
      </c>
      <c r="BS57" s="16">
        <v>0</v>
      </c>
      <c r="BT57" s="15">
        <v>1</v>
      </c>
      <c r="BU57" s="13">
        <v>2</v>
      </c>
      <c r="BV57" s="16">
        <v>3</v>
      </c>
      <c r="BW57" s="13">
        <v>0</v>
      </c>
      <c r="BX57" s="13">
        <v>0</v>
      </c>
      <c r="BY57" s="13">
        <v>1</v>
      </c>
      <c r="BZ57" s="14">
        <f t="shared" si="3"/>
        <v>17</v>
      </c>
      <c r="CA57" s="15">
        <v>1</v>
      </c>
      <c r="CB57" s="13">
        <v>2</v>
      </c>
      <c r="CC57" s="16">
        <v>2</v>
      </c>
      <c r="CD57" s="13" t="s">
        <v>61</v>
      </c>
      <c r="CE57" s="28">
        <f t="shared" si="6"/>
        <v>5</v>
      </c>
      <c r="CF57" s="7">
        <f t="shared" si="4"/>
        <v>45</v>
      </c>
      <c r="CG57" s="17">
        <f t="shared" si="5"/>
        <v>0.25862068965517243</v>
      </c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</row>
    <row r="58" spans="1:98" ht="12" customHeight="1">
      <c r="A58" s="8" t="s">
        <v>117</v>
      </c>
      <c r="B58" s="7" t="s">
        <v>13</v>
      </c>
      <c r="C58" s="19">
        <v>1</v>
      </c>
      <c r="D58" s="13">
        <v>2</v>
      </c>
      <c r="E58" s="16">
        <v>3</v>
      </c>
      <c r="F58" s="15">
        <v>1</v>
      </c>
      <c r="G58" s="13">
        <v>2</v>
      </c>
      <c r="H58" s="16">
        <v>0</v>
      </c>
      <c r="I58" s="15">
        <v>0</v>
      </c>
      <c r="J58" s="13">
        <v>0</v>
      </c>
      <c r="K58" s="16">
        <v>1</v>
      </c>
      <c r="L58" s="15">
        <v>0</v>
      </c>
      <c r="M58" s="13">
        <v>0</v>
      </c>
      <c r="N58" s="16">
        <v>0</v>
      </c>
      <c r="O58" s="15">
        <v>1</v>
      </c>
      <c r="P58" s="13">
        <v>2</v>
      </c>
      <c r="Q58" s="16">
        <v>0</v>
      </c>
      <c r="R58" s="13">
        <v>0</v>
      </c>
      <c r="S58" s="13">
        <v>0</v>
      </c>
      <c r="T58" s="16">
        <v>0</v>
      </c>
      <c r="U58" s="14">
        <f t="shared" si="0"/>
        <v>13</v>
      </c>
      <c r="V58" s="13" t="s">
        <v>60</v>
      </c>
      <c r="W58" s="13" t="s">
        <v>60</v>
      </c>
      <c r="X58" s="13" t="s">
        <v>60</v>
      </c>
      <c r="Y58" s="15">
        <v>0</v>
      </c>
      <c r="Z58" s="13">
        <v>0</v>
      </c>
      <c r="AA58" s="16">
        <v>1</v>
      </c>
      <c r="AB58" s="15">
        <v>0</v>
      </c>
      <c r="AC58" s="13">
        <v>0</v>
      </c>
      <c r="AD58" s="16">
        <v>0</v>
      </c>
      <c r="AE58" s="13">
        <v>1</v>
      </c>
      <c r="AF58" s="13">
        <v>2</v>
      </c>
      <c r="AG58" s="16">
        <v>2</v>
      </c>
      <c r="AH58" s="15">
        <v>0</v>
      </c>
      <c r="AI58" s="13">
        <v>2</v>
      </c>
      <c r="AJ58" s="16">
        <v>1</v>
      </c>
      <c r="AK58" s="13">
        <v>1</v>
      </c>
      <c r="AL58" s="13">
        <v>2</v>
      </c>
      <c r="AM58" s="16">
        <v>0</v>
      </c>
      <c r="AN58" s="14">
        <f t="shared" si="1"/>
        <v>12</v>
      </c>
      <c r="AO58" s="13">
        <v>0</v>
      </c>
      <c r="AP58" s="13">
        <v>1</v>
      </c>
      <c r="AQ58" s="16">
        <v>2</v>
      </c>
      <c r="AR58" s="15">
        <v>0</v>
      </c>
      <c r="AS58" s="13">
        <v>0</v>
      </c>
      <c r="AT58" s="16">
        <v>0</v>
      </c>
      <c r="AU58" s="15" t="s">
        <v>60</v>
      </c>
      <c r="AV58" s="13" t="s">
        <v>60</v>
      </c>
      <c r="AW58" s="16" t="s">
        <v>60</v>
      </c>
      <c r="AX58" s="15">
        <v>1</v>
      </c>
      <c r="AY58" s="13">
        <v>0</v>
      </c>
      <c r="AZ58" s="16">
        <v>0</v>
      </c>
      <c r="BA58" s="15">
        <v>0</v>
      </c>
      <c r="BB58" s="13">
        <v>0</v>
      </c>
      <c r="BC58" s="16">
        <v>0</v>
      </c>
      <c r="BD58" s="13" t="s">
        <v>60</v>
      </c>
      <c r="BE58" s="13" t="s">
        <v>60</v>
      </c>
      <c r="BF58" s="11" t="s">
        <v>60</v>
      </c>
      <c r="BG58" s="14">
        <f t="shared" si="2"/>
        <v>4</v>
      </c>
      <c r="BH58" s="15">
        <v>0</v>
      </c>
      <c r="BI58" s="13">
        <v>0</v>
      </c>
      <c r="BJ58" s="16">
        <v>1</v>
      </c>
      <c r="BK58" s="15">
        <v>0</v>
      </c>
      <c r="BL58" s="13">
        <v>2</v>
      </c>
      <c r="BM58" s="16">
        <v>0</v>
      </c>
      <c r="BN58" s="15" t="s">
        <v>60</v>
      </c>
      <c r="BO58" s="13" t="s">
        <v>60</v>
      </c>
      <c r="BP58" s="16" t="s">
        <v>60</v>
      </c>
      <c r="BQ58" s="15" t="s">
        <v>60</v>
      </c>
      <c r="BR58" s="13" t="s">
        <v>60</v>
      </c>
      <c r="BS58" s="16" t="s">
        <v>60</v>
      </c>
      <c r="BT58" s="15" t="s">
        <v>60</v>
      </c>
      <c r="BU58" s="13" t="s">
        <v>60</v>
      </c>
      <c r="BV58" s="16" t="s">
        <v>60</v>
      </c>
      <c r="BW58" s="13">
        <v>1</v>
      </c>
      <c r="BX58" s="13">
        <v>0</v>
      </c>
      <c r="BY58" s="13">
        <v>0</v>
      </c>
      <c r="BZ58" s="14">
        <f t="shared" si="3"/>
        <v>4</v>
      </c>
      <c r="CA58" s="15" t="s">
        <v>60</v>
      </c>
      <c r="CB58" s="13" t="s">
        <v>60</v>
      </c>
      <c r="CC58" s="16" t="s">
        <v>60</v>
      </c>
      <c r="CD58" s="13" t="s">
        <v>60</v>
      </c>
      <c r="CE58" s="28">
        <f t="shared" si="6"/>
        <v>0</v>
      </c>
      <c r="CF58" s="7">
        <f t="shared" si="4"/>
        <v>33</v>
      </c>
      <c r="CG58" s="17">
        <f t="shared" si="5"/>
        <v>0.18965517241379309</v>
      </c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</row>
    <row r="59" spans="1:98" ht="12" customHeight="1">
      <c r="A59" s="8" t="s">
        <v>117</v>
      </c>
      <c r="B59" s="7" t="s">
        <v>14</v>
      </c>
      <c r="C59" s="19" t="s">
        <v>60</v>
      </c>
      <c r="D59" s="13" t="s">
        <v>60</v>
      </c>
      <c r="E59" s="16" t="s">
        <v>60</v>
      </c>
      <c r="F59" s="15">
        <v>1</v>
      </c>
      <c r="G59" s="13">
        <v>0</v>
      </c>
      <c r="H59" s="16">
        <v>0</v>
      </c>
      <c r="I59" s="15">
        <v>0</v>
      </c>
      <c r="J59" s="13">
        <v>1</v>
      </c>
      <c r="K59" s="16">
        <v>0</v>
      </c>
      <c r="L59" s="15">
        <v>0</v>
      </c>
      <c r="M59" s="13">
        <v>0</v>
      </c>
      <c r="N59" s="16">
        <v>0</v>
      </c>
      <c r="O59" s="15" t="s">
        <v>60</v>
      </c>
      <c r="P59" s="13" t="s">
        <v>60</v>
      </c>
      <c r="Q59" s="16" t="s">
        <v>60</v>
      </c>
      <c r="R59" s="13">
        <v>1</v>
      </c>
      <c r="S59" s="13">
        <v>2</v>
      </c>
      <c r="T59" s="16">
        <v>0</v>
      </c>
      <c r="U59" s="14">
        <f t="shared" si="0"/>
        <v>5</v>
      </c>
      <c r="V59" s="13" t="s">
        <v>60</v>
      </c>
      <c r="W59" s="13" t="s">
        <v>60</v>
      </c>
      <c r="X59" s="13" t="s">
        <v>60</v>
      </c>
      <c r="Y59" s="15" t="s">
        <v>60</v>
      </c>
      <c r="Z59" s="13" t="s">
        <v>60</v>
      </c>
      <c r="AA59" s="16" t="s">
        <v>60</v>
      </c>
      <c r="AB59" s="15" t="s">
        <v>60</v>
      </c>
      <c r="AC59" s="13" t="s">
        <v>60</v>
      </c>
      <c r="AD59" s="16" t="s">
        <v>60</v>
      </c>
      <c r="AE59" s="13" t="s">
        <v>60</v>
      </c>
      <c r="AF59" s="13" t="s">
        <v>60</v>
      </c>
      <c r="AG59" s="16" t="s">
        <v>60</v>
      </c>
      <c r="AH59" s="15">
        <v>1</v>
      </c>
      <c r="AI59" s="13">
        <v>0</v>
      </c>
      <c r="AJ59" s="16">
        <v>0</v>
      </c>
      <c r="AK59" s="13" t="s">
        <v>60</v>
      </c>
      <c r="AL59" s="13" t="s">
        <v>60</v>
      </c>
      <c r="AM59" s="16" t="s">
        <v>60</v>
      </c>
      <c r="AN59" s="14">
        <f t="shared" si="1"/>
        <v>1</v>
      </c>
      <c r="AO59" s="13">
        <v>1</v>
      </c>
      <c r="AP59" s="13">
        <v>0</v>
      </c>
      <c r="AQ59" s="16">
        <v>2</v>
      </c>
      <c r="AR59" s="15">
        <v>1</v>
      </c>
      <c r="AS59" s="13">
        <v>2</v>
      </c>
      <c r="AT59" s="16">
        <v>0</v>
      </c>
      <c r="AU59" s="15">
        <v>1</v>
      </c>
      <c r="AV59" s="13">
        <v>1</v>
      </c>
      <c r="AW59" s="16">
        <v>3</v>
      </c>
      <c r="AX59" s="15">
        <v>0</v>
      </c>
      <c r="AY59" s="13">
        <v>1</v>
      </c>
      <c r="AZ59" s="16">
        <v>0</v>
      </c>
      <c r="BA59" s="15" t="s">
        <v>60</v>
      </c>
      <c r="BB59" s="13" t="s">
        <v>60</v>
      </c>
      <c r="BC59" s="16" t="s">
        <v>60</v>
      </c>
      <c r="BD59" s="13">
        <v>1</v>
      </c>
      <c r="BE59" s="13">
        <v>0</v>
      </c>
      <c r="BF59" s="11">
        <v>3</v>
      </c>
      <c r="BG59" s="14">
        <f t="shared" si="2"/>
        <v>16</v>
      </c>
      <c r="BH59" s="15">
        <v>0</v>
      </c>
      <c r="BI59" s="13">
        <v>0</v>
      </c>
      <c r="BJ59" s="16">
        <v>3</v>
      </c>
      <c r="BK59" s="15">
        <v>1</v>
      </c>
      <c r="BL59" s="13">
        <v>0</v>
      </c>
      <c r="BM59" s="16">
        <v>3</v>
      </c>
      <c r="BN59" s="15">
        <v>1</v>
      </c>
      <c r="BO59" s="13">
        <v>0</v>
      </c>
      <c r="BP59" s="16">
        <v>0</v>
      </c>
      <c r="BQ59" s="15">
        <v>1</v>
      </c>
      <c r="BR59" s="13">
        <v>2</v>
      </c>
      <c r="BS59" s="16">
        <v>0</v>
      </c>
      <c r="BT59" s="15">
        <v>0</v>
      </c>
      <c r="BU59" s="13">
        <v>2</v>
      </c>
      <c r="BV59" s="16">
        <v>0</v>
      </c>
      <c r="BW59" s="13" t="s">
        <v>60</v>
      </c>
      <c r="BX59" s="13" t="s">
        <v>60</v>
      </c>
      <c r="BY59" s="13" t="s">
        <v>60</v>
      </c>
      <c r="BZ59" s="14">
        <f t="shared" si="3"/>
        <v>13</v>
      </c>
      <c r="CA59" s="15" t="s">
        <v>60</v>
      </c>
      <c r="CB59" s="13" t="s">
        <v>60</v>
      </c>
      <c r="CC59" s="16" t="s">
        <v>60</v>
      </c>
      <c r="CD59" s="13" t="s">
        <v>60</v>
      </c>
      <c r="CE59" s="28">
        <f t="shared" si="6"/>
        <v>0</v>
      </c>
      <c r="CF59" s="7">
        <f t="shared" si="4"/>
        <v>35</v>
      </c>
      <c r="CG59" s="17">
        <f t="shared" si="5"/>
        <v>0.20114942528735633</v>
      </c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</row>
    <row r="60" spans="1:98" ht="12" customHeight="1">
      <c r="A60" s="8" t="s">
        <v>117</v>
      </c>
      <c r="B60" s="7" t="s">
        <v>14</v>
      </c>
      <c r="C60" s="19">
        <v>1</v>
      </c>
      <c r="D60" s="13">
        <v>2</v>
      </c>
      <c r="E60" s="16">
        <v>1</v>
      </c>
      <c r="F60" s="15">
        <v>1</v>
      </c>
      <c r="G60" s="13">
        <v>0</v>
      </c>
      <c r="H60" s="16">
        <v>0</v>
      </c>
      <c r="I60" s="15">
        <v>1</v>
      </c>
      <c r="J60" s="13">
        <v>2</v>
      </c>
      <c r="K60" s="16">
        <v>0</v>
      </c>
      <c r="L60" s="15">
        <v>1</v>
      </c>
      <c r="M60" s="13">
        <v>0</v>
      </c>
      <c r="N60" s="16">
        <v>0</v>
      </c>
      <c r="O60" s="15">
        <v>1</v>
      </c>
      <c r="P60" s="13">
        <v>2</v>
      </c>
      <c r="Q60" s="16">
        <v>1</v>
      </c>
      <c r="R60" s="13">
        <v>1</v>
      </c>
      <c r="S60" s="13">
        <v>1</v>
      </c>
      <c r="T60" s="16">
        <v>1</v>
      </c>
      <c r="U60" s="14">
        <f t="shared" si="0"/>
        <v>16</v>
      </c>
      <c r="V60" s="13">
        <v>0</v>
      </c>
      <c r="W60" s="13">
        <v>1</v>
      </c>
      <c r="X60" s="13">
        <v>0</v>
      </c>
      <c r="Y60" s="15">
        <v>1</v>
      </c>
      <c r="Z60" s="13">
        <v>2</v>
      </c>
      <c r="AA60" s="16">
        <v>2</v>
      </c>
      <c r="AB60" s="15">
        <v>1</v>
      </c>
      <c r="AC60" s="13">
        <v>0</v>
      </c>
      <c r="AD60" s="16">
        <v>1</v>
      </c>
      <c r="AE60" s="13">
        <v>0</v>
      </c>
      <c r="AF60" s="13">
        <v>2</v>
      </c>
      <c r="AG60" s="16">
        <v>0</v>
      </c>
      <c r="AH60" s="15">
        <v>1</v>
      </c>
      <c r="AI60" s="13">
        <v>2</v>
      </c>
      <c r="AJ60" s="16">
        <v>3</v>
      </c>
      <c r="AK60" s="13">
        <v>1</v>
      </c>
      <c r="AL60" s="13">
        <v>2</v>
      </c>
      <c r="AM60" s="16">
        <v>2</v>
      </c>
      <c r="AN60" s="14">
        <f t="shared" si="1"/>
        <v>21</v>
      </c>
      <c r="AO60" s="13">
        <v>0</v>
      </c>
      <c r="AP60" s="13">
        <v>2</v>
      </c>
      <c r="AQ60" s="16">
        <v>3</v>
      </c>
      <c r="AR60" s="15">
        <v>1</v>
      </c>
      <c r="AS60" s="13">
        <v>1</v>
      </c>
      <c r="AT60" s="16">
        <v>3</v>
      </c>
      <c r="AU60" s="15">
        <v>0</v>
      </c>
      <c r="AV60" s="13">
        <v>2</v>
      </c>
      <c r="AW60" s="16">
        <v>3</v>
      </c>
      <c r="AX60" s="15">
        <v>0</v>
      </c>
      <c r="AY60" s="13">
        <v>0</v>
      </c>
      <c r="AZ60" s="16">
        <v>2</v>
      </c>
      <c r="BA60" s="15">
        <v>0</v>
      </c>
      <c r="BB60" s="13">
        <v>0</v>
      </c>
      <c r="BC60" s="16">
        <v>0</v>
      </c>
      <c r="BD60" s="13">
        <v>0</v>
      </c>
      <c r="BE60" s="13">
        <v>0</v>
      </c>
      <c r="BF60" s="11">
        <v>0</v>
      </c>
      <c r="BG60" s="14">
        <f t="shared" si="2"/>
        <v>17</v>
      </c>
      <c r="BH60" s="13">
        <v>1</v>
      </c>
      <c r="BI60" s="13">
        <v>1</v>
      </c>
      <c r="BJ60" s="16">
        <v>3</v>
      </c>
      <c r="BK60" s="15">
        <v>1</v>
      </c>
      <c r="BL60" s="13">
        <v>1</v>
      </c>
      <c r="BM60" s="16">
        <v>3</v>
      </c>
      <c r="BN60" s="15">
        <v>1</v>
      </c>
      <c r="BO60" s="13">
        <v>2</v>
      </c>
      <c r="BP60" s="16">
        <v>3</v>
      </c>
      <c r="BQ60" s="15">
        <v>1</v>
      </c>
      <c r="BR60" s="13">
        <v>2</v>
      </c>
      <c r="BS60" s="16">
        <v>3</v>
      </c>
      <c r="BT60" s="15">
        <v>1</v>
      </c>
      <c r="BU60" s="13">
        <v>2</v>
      </c>
      <c r="BV60" s="16">
        <v>3</v>
      </c>
      <c r="BW60" s="13">
        <v>1</v>
      </c>
      <c r="BX60" s="13">
        <v>2</v>
      </c>
      <c r="BY60" s="13">
        <v>3</v>
      </c>
      <c r="BZ60" s="14">
        <f t="shared" si="3"/>
        <v>34</v>
      </c>
      <c r="CA60" s="15">
        <v>1</v>
      </c>
      <c r="CB60" s="13">
        <v>2</v>
      </c>
      <c r="CC60" s="16">
        <v>1</v>
      </c>
      <c r="CD60" s="7"/>
      <c r="CE60" s="28">
        <f t="shared" si="6"/>
        <v>4</v>
      </c>
      <c r="CF60" s="7">
        <f t="shared" si="4"/>
        <v>92</v>
      </c>
      <c r="CG60" s="17">
        <f t="shared" si="5"/>
        <v>0.52873563218390807</v>
      </c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</row>
    <row r="61" spans="1:98" ht="12" customHeight="1">
      <c r="A61" s="8" t="s">
        <v>117</v>
      </c>
      <c r="B61" s="7" t="s">
        <v>14</v>
      </c>
      <c r="C61" s="19" t="s">
        <v>60</v>
      </c>
      <c r="D61" s="13" t="s">
        <v>60</v>
      </c>
      <c r="E61" s="16" t="s">
        <v>60</v>
      </c>
      <c r="F61" s="15" t="s">
        <v>60</v>
      </c>
      <c r="G61" s="13" t="s">
        <v>60</v>
      </c>
      <c r="H61" s="16" t="s">
        <v>60</v>
      </c>
      <c r="I61" s="15">
        <v>1</v>
      </c>
      <c r="J61" s="13">
        <v>2</v>
      </c>
      <c r="K61" s="16">
        <v>0</v>
      </c>
      <c r="L61" s="15" t="s">
        <v>60</v>
      </c>
      <c r="M61" s="13" t="s">
        <v>60</v>
      </c>
      <c r="N61" s="16" t="s">
        <v>60</v>
      </c>
      <c r="O61" s="15" t="s">
        <v>60</v>
      </c>
      <c r="P61" s="13" t="s">
        <v>60</v>
      </c>
      <c r="Q61" s="16" t="s">
        <v>60</v>
      </c>
      <c r="R61" s="13">
        <v>1</v>
      </c>
      <c r="S61" s="13">
        <v>2</v>
      </c>
      <c r="T61" s="16">
        <v>0</v>
      </c>
      <c r="U61" s="14">
        <f t="shared" si="0"/>
        <v>6</v>
      </c>
      <c r="V61" s="13">
        <v>0</v>
      </c>
      <c r="W61" s="13">
        <v>2</v>
      </c>
      <c r="X61" s="13">
        <v>3</v>
      </c>
      <c r="Y61" s="15">
        <v>0</v>
      </c>
      <c r="Z61" s="13">
        <v>1</v>
      </c>
      <c r="AA61" s="16">
        <v>2</v>
      </c>
      <c r="AB61" s="15">
        <v>1</v>
      </c>
      <c r="AC61" s="13">
        <v>0</v>
      </c>
      <c r="AD61" s="16">
        <v>0</v>
      </c>
      <c r="AE61" s="13">
        <v>1</v>
      </c>
      <c r="AF61" s="13">
        <v>2</v>
      </c>
      <c r="AG61" s="16">
        <v>3</v>
      </c>
      <c r="AH61" s="15">
        <v>1</v>
      </c>
      <c r="AI61" s="13">
        <v>1</v>
      </c>
      <c r="AJ61" s="16">
        <v>3</v>
      </c>
      <c r="AK61" s="13">
        <v>1</v>
      </c>
      <c r="AL61" s="13">
        <v>1</v>
      </c>
      <c r="AM61" s="16">
        <v>2</v>
      </c>
      <c r="AN61" s="14">
        <f t="shared" si="1"/>
        <v>27</v>
      </c>
      <c r="AO61" s="29">
        <v>1</v>
      </c>
      <c r="AP61" s="29">
        <v>1</v>
      </c>
      <c r="AQ61" s="30">
        <v>2</v>
      </c>
      <c r="AR61" s="15">
        <v>1</v>
      </c>
      <c r="AS61" s="13">
        <v>2</v>
      </c>
      <c r="AT61" s="16">
        <v>0</v>
      </c>
      <c r="AU61" s="15">
        <v>1</v>
      </c>
      <c r="AV61" s="13">
        <v>1</v>
      </c>
      <c r="AW61" s="16">
        <v>3</v>
      </c>
      <c r="AX61" s="15">
        <v>1</v>
      </c>
      <c r="AY61" s="13">
        <v>1</v>
      </c>
      <c r="AZ61" s="16">
        <v>1</v>
      </c>
      <c r="BA61" s="15">
        <v>1</v>
      </c>
      <c r="BB61" s="13">
        <v>0</v>
      </c>
      <c r="BC61" s="16">
        <v>2</v>
      </c>
      <c r="BD61" s="13">
        <v>1</v>
      </c>
      <c r="BE61" s="13">
        <v>1</v>
      </c>
      <c r="BF61" s="11">
        <v>1</v>
      </c>
      <c r="BG61" s="14">
        <f t="shared" si="2"/>
        <v>21</v>
      </c>
      <c r="BH61" s="15">
        <v>1</v>
      </c>
      <c r="BI61" s="13">
        <v>1</v>
      </c>
      <c r="BJ61" s="16">
        <v>3</v>
      </c>
      <c r="BK61" s="15" t="s">
        <v>60</v>
      </c>
      <c r="BL61" s="13" t="s">
        <v>60</v>
      </c>
      <c r="BM61" s="16" t="s">
        <v>60</v>
      </c>
      <c r="BN61" s="15">
        <v>1</v>
      </c>
      <c r="BO61" s="13">
        <v>2</v>
      </c>
      <c r="BP61" s="16">
        <v>0</v>
      </c>
      <c r="BQ61" s="15">
        <v>1</v>
      </c>
      <c r="BR61" s="13">
        <v>0</v>
      </c>
      <c r="BS61" s="16">
        <v>1</v>
      </c>
      <c r="BT61" s="15">
        <v>1</v>
      </c>
      <c r="BU61" s="13">
        <v>2</v>
      </c>
      <c r="BV61" s="16">
        <v>2</v>
      </c>
      <c r="BW61" s="13">
        <v>1</v>
      </c>
      <c r="BX61" s="13">
        <v>2</v>
      </c>
      <c r="BY61" s="13">
        <v>1</v>
      </c>
      <c r="BZ61" s="14">
        <f t="shared" si="3"/>
        <v>19</v>
      </c>
      <c r="CA61" s="15">
        <v>1</v>
      </c>
      <c r="CB61" s="13">
        <v>1</v>
      </c>
      <c r="CC61" s="16">
        <v>1</v>
      </c>
      <c r="CD61" s="13" t="s">
        <v>62</v>
      </c>
      <c r="CE61" s="28">
        <f t="shared" si="6"/>
        <v>3</v>
      </c>
      <c r="CF61" s="7">
        <f t="shared" si="4"/>
        <v>73</v>
      </c>
      <c r="CG61" s="17">
        <f t="shared" si="5"/>
        <v>0.41954022988505746</v>
      </c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</row>
    <row r="62" spans="1:98" ht="12" customHeight="1">
      <c r="A62" s="8" t="s">
        <v>117</v>
      </c>
      <c r="B62" s="7" t="s">
        <v>14</v>
      </c>
      <c r="C62" s="19">
        <v>1</v>
      </c>
      <c r="D62" s="13">
        <v>2</v>
      </c>
      <c r="E62" s="16">
        <v>2</v>
      </c>
      <c r="F62" s="15">
        <v>1</v>
      </c>
      <c r="G62" s="13">
        <v>2</v>
      </c>
      <c r="H62" s="16">
        <v>3</v>
      </c>
      <c r="I62" s="15">
        <v>1</v>
      </c>
      <c r="J62" s="13">
        <v>2</v>
      </c>
      <c r="K62" s="16">
        <v>0</v>
      </c>
      <c r="L62" s="15">
        <v>1</v>
      </c>
      <c r="M62" s="13">
        <v>0</v>
      </c>
      <c r="N62" s="16">
        <v>0</v>
      </c>
      <c r="O62" s="15">
        <v>1</v>
      </c>
      <c r="P62" s="13">
        <v>2</v>
      </c>
      <c r="Q62" s="16">
        <v>0</v>
      </c>
      <c r="R62" s="13" t="s">
        <v>60</v>
      </c>
      <c r="S62" s="13" t="s">
        <v>60</v>
      </c>
      <c r="T62" s="16" t="s">
        <v>60</v>
      </c>
      <c r="U62" s="14">
        <f t="shared" si="0"/>
        <v>24</v>
      </c>
      <c r="V62" s="13">
        <v>1</v>
      </c>
      <c r="W62" s="13">
        <v>0</v>
      </c>
      <c r="X62" s="13">
        <v>0</v>
      </c>
      <c r="Y62" s="15" t="s">
        <v>60</v>
      </c>
      <c r="Z62" s="13" t="s">
        <v>60</v>
      </c>
      <c r="AA62" s="16" t="s">
        <v>60</v>
      </c>
      <c r="AB62" s="15">
        <v>0</v>
      </c>
      <c r="AC62" s="13">
        <v>0</v>
      </c>
      <c r="AD62" s="16">
        <v>0</v>
      </c>
      <c r="AE62" s="13">
        <v>1</v>
      </c>
      <c r="AF62" s="13">
        <v>2</v>
      </c>
      <c r="AG62" s="16">
        <v>2</v>
      </c>
      <c r="AH62" s="15">
        <v>0</v>
      </c>
      <c r="AI62" s="13">
        <v>0</v>
      </c>
      <c r="AJ62" s="16">
        <v>2</v>
      </c>
      <c r="AK62" s="13">
        <v>1</v>
      </c>
      <c r="AL62" s="13">
        <v>0</v>
      </c>
      <c r="AM62" s="16">
        <v>1</v>
      </c>
      <c r="AN62" s="14">
        <f t="shared" si="1"/>
        <v>10</v>
      </c>
      <c r="AO62" s="13">
        <v>0</v>
      </c>
      <c r="AP62" s="13">
        <v>1</v>
      </c>
      <c r="AQ62" s="16">
        <v>1</v>
      </c>
      <c r="AR62" s="15">
        <v>0</v>
      </c>
      <c r="AS62" s="13">
        <v>2</v>
      </c>
      <c r="AT62" s="16">
        <v>0</v>
      </c>
      <c r="AU62" s="15">
        <v>1</v>
      </c>
      <c r="AV62" s="13">
        <v>2</v>
      </c>
      <c r="AW62" s="16">
        <v>0</v>
      </c>
      <c r="AX62" s="15">
        <v>0</v>
      </c>
      <c r="AY62" s="13">
        <v>1</v>
      </c>
      <c r="AZ62" s="16">
        <v>0</v>
      </c>
      <c r="BA62" s="15">
        <v>0</v>
      </c>
      <c r="BB62" s="13">
        <v>0</v>
      </c>
      <c r="BC62" s="16">
        <v>0</v>
      </c>
      <c r="BD62" s="13" t="s">
        <v>60</v>
      </c>
      <c r="BE62" s="13" t="s">
        <v>60</v>
      </c>
      <c r="BF62" s="11" t="s">
        <v>60</v>
      </c>
      <c r="BG62" s="14">
        <f t="shared" si="2"/>
        <v>8</v>
      </c>
      <c r="BH62" s="15">
        <v>1</v>
      </c>
      <c r="BI62" s="13">
        <v>0</v>
      </c>
      <c r="BJ62" s="16">
        <v>3</v>
      </c>
      <c r="BK62" s="15">
        <v>1</v>
      </c>
      <c r="BL62" s="13">
        <v>2</v>
      </c>
      <c r="BM62" s="16">
        <v>0</v>
      </c>
      <c r="BN62" s="15" t="s">
        <v>60</v>
      </c>
      <c r="BO62" s="13" t="s">
        <v>60</v>
      </c>
      <c r="BP62" s="16" t="s">
        <v>60</v>
      </c>
      <c r="BQ62" s="15">
        <v>1</v>
      </c>
      <c r="BR62" s="13">
        <v>0</v>
      </c>
      <c r="BS62" s="16">
        <v>2</v>
      </c>
      <c r="BT62" s="15">
        <v>1</v>
      </c>
      <c r="BU62" s="13">
        <v>1</v>
      </c>
      <c r="BV62" s="16">
        <v>2</v>
      </c>
      <c r="BW62" s="13">
        <v>0</v>
      </c>
      <c r="BX62" s="13">
        <v>0</v>
      </c>
      <c r="BY62" s="13">
        <v>0</v>
      </c>
      <c r="BZ62" s="14">
        <f t="shared" si="3"/>
        <v>14</v>
      </c>
      <c r="CA62" s="15">
        <v>1</v>
      </c>
      <c r="CB62" s="13">
        <v>2</v>
      </c>
      <c r="CC62" s="16">
        <v>3</v>
      </c>
      <c r="CD62" s="13" t="s">
        <v>61</v>
      </c>
      <c r="CE62" s="28">
        <f t="shared" si="6"/>
        <v>6</v>
      </c>
      <c r="CF62" s="7">
        <f t="shared" si="4"/>
        <v>56</v>
      </c>
      <c r="CG62" s="17">
        <f t="shared" si="5"/>
        <v>0.32183908045977011</v>
      </c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</row>
    <row r="63" spans="1:98" ht="12" customHeight="1">
      <c r="A63" s="8" t="s">
        <v>117</v>
      </c>
      <c r="B63" s="7" t="s">
        <v>14</v>
      </c>
      <c r="C63" s="19">
        <v>1</v>
      </c>
      <c r="D63" s="13">
        <v>2</v>
      </c>
      <c r="E63" s="16">
        <v>0</v>
      </c>
      <c r="F63" s="15">
        <v>1</v>
      </c>
      <c r="G63" s="13">
        <v>0</v>
      </c>
      <c r="H63" s="16">
        <v>0</v>
      </c>
      <c r="I63" s="15" t="s">
        <v>60</v>
      </c>
      <c r="J63" s="13" t="s">
        <v>60</v>
      </c>
      <c r="K63" s="16" t="s">
        <v>60</v>
      </c>
      <c r="L63" s="15">
        <v>0</v>
      </c>
      <c r="M63" s="13">
        <v>1</v>
      </c>
      <c r="N63" s="16">
        <v>0</v>
      </c>
      <c r="O63" s="15">
        <v>1</v>
      </c>
      <c r="P63" s="13">
        <v>2</v>
      </c>
      <c r="Q63" s="16">
        <v>3</v>
      </c>
      <c r="R63" s="13">
        <v>0</v>
      </c>
      <c r="S63" s="13">
        <v>0</v>
      </c>
      <c r="T63" s="16">
        <v>0</v>
      </c>
      <c r="U63" s="14">
        <f t="shared" si="0"/>
        <v>11</v>
      </c>
      <c r="V63" s="13">
        <v>0</v>
      </c>
      <c r="W63" s="13">
        <v>1</v>
      </c>
      <c r="X63" s="13">
        <v>1</v>
      </c>
      <c r="Y63" s="15">
        <v>1</v>
      </c>
      <c r="Z63" s="13">
        <v>1</v>
      </c>
      <c r="AA63" s="16">
        <v>1</v>
      </c>
      <c r="AB63" s="15">
        <v>1</v>
      </c>
      <c r="AC63" s="13">
        <v>0</v>
      </c>
      <c r="AD63" s="16">
        <v>0</v>
      </c>
      <c r="AE63" s="13">
        <v>0</v>
      </c>
      <c r="AF63" s="13">
        <v>2</v>
      </c>
      <c r="AG63" s="16">
        <v>0</v>
      </c>
      <c r="AH63" s="15" t="s">
        <v>60</v>
      </c>
      <c r="AI63" s="13" t="s">
        <v>60</v>
      </c>
      <c r="AJ63" s="16" t="s">
        <v>60</v>
      </c>
      <c r="AK63" s="13">
        <v>0</v>
      </c>
      <c r="AL63" s="13">
        <v>0</v>
      </c>
      <c r="AM63" s="16">
        <v>3</v>
      </c>
      <c r="AN63" s="14">
        <f t="shared" si="1"/>
        <v>11</v>
      </c>
      <c r="AO63" s="13">
        <v>1</v>
      </c>
      <c r="AP63" s="13">
        <v>0</v>
      </c>
      <c r="AQ63" s="16">
        <v>1</v>
      </c>
      <c r="AR63" s="15">
        <v>1</v>
      </c>
      <c r="AS63" s="13">
        <v>2</v>
      </c>
      <c r="AT63" s="16">
        <v>0</v>
      </c>
      <c r="AU63" s="15">
        <v>1</v>
      </c>
      <c r="AV63" s="13">
        <v>2</v>
      </c>
      <c r="AW63" s="16">
        <v>3</v>
      </c>
      <c r="AX63" s="15">
        <v>1</v>
      </c>
      <c r="AY63" s="13">
        <v>0</v>
      </c>
      <c r="AZ63" s="16">
        <v>0</v>
      </c>
      <c r="BA63" s="15">
        <v>0</v>
      </c>
      <c r="BB63" s="13">
        <v>2</v>
      </c>
      <c r="BC63" s="16">
        <v>2</v>
      </c>
      <c r="BD63" s="13">
        <v>0</v>
      </c>
      <c r="BE63" s="13">
        <v>0</v>
      </c>
      <c r="BF63" s="11">
        <v>2</v>
      </c>
      <c r="BG63" s="14">
        <f t="shared" si="2"/>
        <v>18</v>
      </c>
      <c r="BH63" s="13" t="s">
        <v>60</v>
      </c>
      <c r="BI63" s="13" t="s">
        <v>60</v>
      </c>
      <c r="BJ63" s="16" t="s">
        <v>60</v>
      </c>
      <c r="BK63" s="15">
        <v>0</v>
      </c>
      <c r="BL63" s="13">
        <v>2</v>
      </c>
      <c r="BM63" s="16">
        <v>1</v>
      </c>
      <c r="BN63" s="15">
        <v>1</v>
      </c>
      <c r="BO63" s="13">
        <v>0</v>
      </c>
      <c r="BP63" s="16">
        <v>1</v>
      </c>
      <c r="BQ63" s="15">
        <v>1</v>
      </c>
      <c r="BR63" s="13">
        <v>0</v>
      </c>
      <c r="BS63" s="16">
        <v>1</v>
      </c>
      <c r="BT63" s="15">
        <v>0</v>
      </c>
      <c r="BU63" s="13">
        <v>1</v>
      </c>
      <c r="BV63" s="16">
        <v>0</v>
      </c>
      <c r="BW63" s="13">
        <v>0</v>
      </c>
      <c r="BX63" s="13">
        <v>2</v>
      </c>
      <c r="BY63" s="13">
        <v>1</v>
      </c>
      <c r="BZ63" s="14">
        <f t="shared" si="3"/>
        <v>11</v>
      </c>
      <c r="CA63" s="15" t="s">
        <v>60</v>
      </c>
      <c r="CB63" s="13" t="s">
        <v>60</v>
      </c>
      <c r="CC63" s="16" t="s">
        <v>60</v>
      </c>
      <c r="CD63" s="13" t="s">
        <v>60</v>
      </c>
      <c r="CE63" s="28">
        <f t="shared" si="6"/>
        <v>0</v>
      </c>
      <c r="CF63" s="7">
        <f t="shared" si="4"/>
        <v>51</v>
      </c>
      <c r="CG63" s="17">
        <f t="shared" si="5"/>
        <v>0.29310344827586204</v>
      </c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</row>
    <row r="64" spans="1:98" ht="12" customHeight="1">
      <c r="A64" s="8" t="s">
        <v>117</v>
      </c>
      <c r="B64" s="7" t="s">
        <v>14</v>
      </c>
      <c r="C64" s="19">
        <v>0</v>
      </c>
      <c r="D64" s="13">
        <v>2</v>
      </c>
      <c r="E64" s="16">
        <v>0</v>
      </c>
      <c r="F64" s="15">
        <v>1</v>
      </c>
      <c r="G64" s="13">
        <v>2</v>
      </c>
      <c r="H64" s="16">
        <v>0</v>
      </c>
      <c r="I64" s="15">
        <v>1</v>
      </c>
      <c r="J64" s="13">
        <v>0</v>
      </c>
      <c r="K64" s="16">
        <v>0</v>
      </c>
      <c r="L64" s="15">
        <v>1</v>
      </c>
      <c r="M64" s="13">
        <v>2</v>
      </c>
      <c r="N64" s="16">
        <v>0</v>
      </c>
      <c r="O64" s="15">
        <v>1</v>
      </c>
      <c r="P64" s="13">
        <v>2</v>
      </c>
      <c r="Q64" s="16">
        <v>0</v>
      </c>
      <c r="R64" s="13">
        <v>1</v>
      </c>
      <c r="S64" s="13">
        <v>2</v>
      </c>
      <c r="T64" s="16">
        <v>0</v>
      </c>
      <c r="U64" s="14">
        <f t="shared" si="0"/>
        <v>15</v>
      </c>
      <c r="V64" s="13">
        <v>1</v>
      </c>
      <c r="W64" s="13">
        <v>1</v>
      </c>
      <c r="X64" s="13">
        <v>3</v>
      </c>
      <c r="Y64" s="15">
        <v>0</v>
      </c>
      <c r="Z64" s="13">
        <v>2</v>
      </c>
      <c r="AA64" s="16">
        <v>3</v>
      </c>
      <c r="AB64" s="15">
        <v>1</v>
      </c>
      <c r="AC64" s="13">
        <v>1</v>
      </c>
      <c r="AD64" s="16">
        <v>2</v>
      </c>
      <c r="AE64" s="13">
        <v>1</v>
      </c>
      <c r="AF64" s="13">
        <v>2</v>
      </c>
      <c r="AG64" s="16">
        <v>3</v>
      </c>
      <c r="AH64" s="15">
        <v>0</v>
      </c>
      <c r="AI64" s="13">
        <v>2</v>
      </c>
      <c r="AJ64" s="16">
        <v>0</v>
      </c>
      <c r="AK64" s="13">
        <v>0</v>
      </c>
      <c r="AL64" s="13">
        <v>2</v>
      </c>
      <c r="AM64" s="16">
        <v>3</v>
      </c>
      <c r="AN64" s="14">
        <f t="shared" si="1"/>
        <v>30</v>
      </c>
      <c r="AO64" s="13">
        <v>1</v>
      </c>
      <c r="AP64" s="13">
        <v>0</v>
      </c>
      <c r="AQ64" s="16">
        <v>3</v>
      </c>
      <c r="AR64" s="15">
        <v>0</v>
      </c>
      <c r="AS64" s="13">
        <v>2</v>
      </c>
      <c r="AT64" s="16">
        <v>3</v>
      </c>
      <c r="AU64" s="15">
        <v>1</v>
      </c>
      <c r="AV64" s="13">
        <v>2</v>
      </c>
      <c r="AW64" s="16">
        <v>1</v>
      </c>
      <c r="AX64" s="15">
        <v>1</v>
      </c>
      <c r="AY64" s="13">
        <v>1</v>
      </c>
      <c r="AZ64" s="16">
        <v>1</v>
      </c>
      <c r="BA64" s="15">
        <v>0</v>
      </c>
      <c r="BB64" s="13">
        <v>2</v>
      </c>
      <c r="BC64" s="16">
        <v>0</v>
      </c>
      <c r="BD64" s="13">
        <v>1</v>
      </c>
      <c r="BE64" s="13">
        <v>2</v>
      </c>
      <c r="BF64" s="11">
        <v>2</v>
      </c>
      <c r="BG64" s="14">
        <f t="shared" si="2"/>
        <v>23</v>
      </c>
      <c r="BH64" s="13">
        <v>0</v>
      </c>
      <c r="BI64" s="13">
        <v>2</v>
      </c>
      <c r="BJ64" s="16">
        <v>3</v>
      </c>
      <c r="BK64" s="15">
        <v>1</v>
      </c>
      <c r="BL64" s="13">
        <v>1</v>
      </c>
      <c r="BM64" s="16">
        <v>3</v>
      </c>
      <c r="BN64" s="15">
        <v>1</v>
      </c>
      <c r="BO64" s="13">
        <v>2</v>
      </c>
      <c r="BP64" s="16">
        <v>3</v>
      </c>
      <c r="BQ64" s="15">
        <v>1</v>
      </c>
      <c r="BR64" s="13">
        <v>2</v>
      </c>
      <c r="BS64" s="16">
        <v>0</v>
      </c>
      <c r="BT64" s="15">
        <v>1</v>
      </c>
      <c r="BU64" s="13">
        <v>0</v>
      </c>
      <c r="BV64" s="16">
        <v>0</v>
      </c>
      <c r="BW64" s="13">
        <v>1</v>
      </c>
      <c r="BX64" s="13">
        <v>2</v>
      </c>
      <c r="BY64" s="13">
        <v>0</v>
      </c>
      <c r="BZ64" s="14">
        <f t="shared" si="3"/>
        <v>23</v>
      </c>
      <c r="CA64" s="13">
        <v>0</v>
      </c>
      <c r="CB64" s="13">
        <v>2</v>
      </c>
      <c r="CC64" s="13">
        <v>1</v>
      </c>
      <c r="CD64" s="13" t="s">
        <v>62</v>
      </c>
      <c r="CE64" s="28">
        <f t="shared" si="6"/>
        <v>3</v>
      </c>
      <c r="CF64" s="7">
        <f t="shared" si="4"/>
        <v>91</v>
      </c>
      <c r="CG64" s="17">
        <f t="shared" si="5"/>
        <v>0.52298850574712641</v>
      </c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</row>
    <row r="65" spans="1:98" ht="12" customHeight="1">
      <c r="A65" s="8" t="s">
        <v>117</v>
      </c>
      <c r="B65" s="7" t="s">
        <v>14</v>
      </c>
      <c r="C65" s="19">
        <v>1</v>
      </c>
      <c r="D65" s="13">
        <v>2</v>
      </c>
      <c r="E65" s="16">
        <v>2</v>
      </c>
      <c r="F65" s="15">
        <v>0</v>
      </c>
      <c r="G65" s="13">
        <v>0</v>
      </c>
      <c r="H65" s="16">
        <v>0</v>
      </c>
      <c r="I65" s="15">
        <v>1</v>
      </c>
      <c r="J65" s="13">
        <v>0</v>
      </c>
      <c r="K65" s="16">
        <v>0</v>
      </c>
      <c r="L65" s="15">
        <v>1</v>
      </c>
      <c r="M65" s="13">
        <v>1</v>
      </c>
      <c r="N65" s="16">
        <v>0</v>
      </c>
      <c r="O65" s="15">
        <v>1</v>
      </c>
      <c r="P65" s="13">
        <v>2</v>
      </c>
      <c r="Q65" s="16">
        <v>0</v>
      </c>
      <c r="R65" s="13">
        <v>1</v>
      </c>
      <c r="S65" s="13">
        <v>0</v>
      </c>
      <c r="T65" s="16">
        <v>0</v>
      </c>
      <c r="U65" s="14">
        <f t="shared" si="0"/>
        <v>12</v>
      </c>
      <c r="V65" s="13">
        <v>1</v>
      </c>
      <c r="W65" s="13">
        <v>0</v>
      </c>
      <c r="X65" s="13">
        <v>0</v>
      </c>
      <c r="Y65" s="15">
        <v>1</v>
      </c>
      <c r="Z65" s="13">
        <v>0</v>
      </c>
      <c r="AA65" s="16">
        <v>1</v>
      </c>
      <c r="AB65" s="15">
        <v>1</v>
      </c>
      <c r="AC65" s="13">
        <v>0</v>
      </c>
      <c r="AD65" s="16">
        <v>0</v>
      </c>
      <c r="AE65" s="13">
        <v>1</v>
      </c>
      <c r="AF65" s="13">
        <v>1</v>
      </c>
      <c r="AG65" s="16">
        <v>0</v>
      </c>
      <c r="AH65" s="15">
        <v>0</v>
      </c>
      <c r="AI65" s="13">
        <v>0</v>
      </c>
      <c r="AJ65" s="16">
        <v>0</v>
      </c>
      <c r="AK65" s="13">
        <v>0</v>
      </c>
      <c r="AL65" s="13">
        <v>0</v>
      </c>
      <c r="AM65" s="16">
        <v>0</v>
      </c>
      <c r="AN65" s="14">
        <f t="shared" si="1"/>
        <v>6</v>
      </c>
      <c r="AO65" s="13">
        <v>0</v>
      </c>
      <c r="AP65" s="13">
        <v>2</v>
      </c>
      <c r="AQ65" s="16">
        <v>3</v>
      </c>
      <c r="AR65" s="15">
        <v>0</v>
      </c>
      <c r="AS65" s="13">
        <v>0</v>
      </c>
      <c r="AT65" s="16">
        <v>0</v>
      </c>
      <c r="AU65" s="15">
        <v>0</v>
      </c>
      <c r="AV65" s="13">
        <v>2</v>
      </c>
      <c r="AW65" s="16">
        <v>3</v>
      </c>
      <c r="AX65" s="15">
        <v>1</v>
      </c>
      <c r="AY65" s="13">
        <v>1</v>
      </c>
      <c r="AZ65" s="16">
        <v>0</v>
      </c>
      <c r="BA65" s="15">
        <v>1</v>
      </c>
      <c r="BB65" s="13">
        <v>2</v>
      </c>
      <c r="BC65" s="16">
        <v>3</v>
      </c>
      <c r="BD65" s="13">
        <v>0</v>
      </c>
      <c r="BE65" s="13">
        <v>1</v>
      </c>
      <c r="BF65" s="11">
        <v>2</v>
      </c>
      <c r="BG65" s="14">
        <f t="shared" si="2"/>
        <v>27</v>
      </c>
      <c r="BH65" s="15">
        <v>1</v>
      </c>
      <c r="BI65" s="13">
        <v>2</v>
      </c>
      <c r="BJ65" s="16">
        <v>2</v>
      </c>
      <c r="BK65" s="15">
        <v>1</v>
      </c>
      <c r="BL65" s="13">
        <v>0</v>
      </c>
      <c r="BM65" s="16">
        <v>1</v>
      </c>
      <c r="BN65" s="15">
        <v>1</v>
      </c>
      <c r="BO65" s="13">
        <v>2</v>
      </c>
      <c r="BP65" s="16">
        <v>0</v>
      </c>
      <c r="BQ65" s="15">
        <v>1</v>
      </c>
      <c r="BR65" s="13">
        <v>0</v>
      </c>
      <c r="BS65" s="16">
        <v>2</v>
      </c>
      <c r="BT65" s="15">
        <v>1</v>
      </c>
      <c r="BU65" s="13">
        <v>2</v>
      </c>
      <c r="BV65" s="16">
        <v>1</v>
      </c>
      <c r="BW65" s="13">
        <v>0</v>
      </c>
      <c r="BX65" s="13">
        <v>2</v>
      </c>
      <c r="BY65" s="13">
        <v>3</v>
      </c>
      <c r="BZ65" s="14">
        <f t="shared" si="3"/>
        <v>22</v>
      </c>
      <c r="CA65" s="15">
        <v>1</v>
      </c>
      <c r="CB65" s="13">
        <v>2</v>
      </c>
      <c r="CC65" s="16">
        <v>3</v>
      </c>
      <c r="CD65" s="13" t="s">
        <v>67</v>
      </c>
      <c r="CE65" s="28">
        <f t="shared" si="6"/>
        <v>6</v>
      </c>
      <c r="CF65" s="7">
        <f t="shared" si="4"/>
        <v>67</v>
      </c>
      <c r="CG65" s="17">
        <f t="shared" si="5"/>
        <v>0.38505747126436779</v>
      </c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</row>
    <row r="66" spans="1:98" ht="12" customHeight="1">
      <c r="A66" s="8" t="s">
        <v>117</v>
      </c>
      <c r="B66" s="7" t="s">
        <v>14</v>
      </c>
      <c r="C66" s="19">
        <v>1</v>
      </c>
      <c r="D66" s="13">
        <v>2</v>
      </c>
      <c r="E66" s="16">
        <v>1</v>
      </c>
      <c r="F66" s="15">
        <v>0</v>
      </c>
      <c r="G66" s="13">
        <v>0</v>
      </c>
      <c r="H66" s="16">
        <v>0</v>
      </c>
      <c r="I66" s="15">
        <v>1</v>
      </c>
      <c r="J66" s="13">
        <v>1</v>
      </c>
      <c r="K66" s="16">
        <v>0</v>
      </c>
      <c r="L66" s="15">
        <v>1</v>
      </c>
      <c r="M66" s="13">
        <v>0</v>
      </c>
      <c r="N66" s="16">
        <v>0</v>
      </c>
      <c r="O66" s="15">
        <v>0</v>
      </c>
      <c r="P66" s="13">
        <v>2</v>
      </c>
      <c r="Q66" s="16">
        <v>0</v>
      </c>
      <c r="R66" s="13">
        <v>1</v>
      </c>
      <c r="S66" s="13">
        <v>0</v>
      </c>
      <c r="T66" s="16">
        <v>1</v>
      </c>
      <c r="U66" s="14">
        <f t="shared" si="0"/>
        <v>11</v>
      </c>
      <c r="V66" s="13">
        <v>0</v>
      </c>
      <c r="W66" s="13">
        <v>0</v>
      </c>
      <c r="X66" s="13">
        <v>0</v>
      </c>
      <c r="Y66" s="15">
        <v>1</v>
      </c>
      <c r="Z66" s="13">
        <v>0</v>
      </c>
      <c r="AA66" s="16">
        <v>1</v>
      </c>
      <c r="AB66" s="15">
        <v>0</v>
      </c>
      <c r="AC66" s="13">
        <v>0</v>
      </c>
      <c r="AD66" s="16">
        <v>0</v>
      </c>
      <c r="AE66" s="13">
        <v>1</v>
      </c>
      <c r="AF66" s="13">
        <v>2</v>
      </c>
      <c r="AG66" s="16">
        <v>3</v>
      </c>
      <c r="AH66" s="15">
        <v>0</v>
      </c>
      <c r="AI66" s="13">
        <v>0</v>
      </c>
      <c r="AJ66" s="16">
        <v>0</v>
      </c>
      <c r="AK66" s="13">
        <v>0</v>
      </c>
      <c r="AL66" s="13">
        <v>2</v>
      </c>
      <c r="AM66" s="16">
        <v>0</v>
      </c>
      <c r="AN66" s="14">
        <f t="shared" si="1"/>
        <v>16</v>
      </c>
      <c r="AO66" s="13">
        <v>1</v>
      </c>
      <c r="AP66" s="13">
        <v>0</v>
      </c>
      <c r="AQ66" s="16">
        <v>2</v>
      </c>
      <c r="AR66" s="15">
        <v>1</v>
      </c>
      <c r="AS66" s="13">
        <v>2</v>
      </c>
      <c r="AT66" s="16">
        <v>0</v>
      </c>
      <c r="AU66" s="15">
        <v>1</v>
      </c>
      <c r="AV66" s="13">
        <v>2</v>
      </c>
      <c r="AW66" s="16">
        <v>3</v>
      </c>
      <c r="AX66" s="15">
        <v>0</v>
      </c>
      <c r="AY66" s="13">
        <v>1</v>
      </c>
      <c r="AZ66" s="16">
        <v>1</v>
      </c>
      <c r="BA66" s="15">
        <v>0</v>
      </c>
      <c r="BB66" s="13">
        <v>2</v>
      </c>
      <c r="BC66" s="16">
        <v>3</v>
      </c>
      <c r="BD66" s="13">
        <v>1</v>
      </c>
      <c r="BE66" s="13">
        <v>2</v>
      </c>
      <c r="BF66" s="11">
        <v>3</v>
      </c>
      <c r="BG66" s="14">
        <f t="shared" si="2"/>
        <v>25</v>
      </c>
      <c r="BH66" s="13">
        <v>1</v>
      </c>
      <c r="BI66" s="13">
        <v>0</v>
      </c>
      <c r="BJ66" s="16">
        <v>2</v>
      </c>
      <c r="BK66" s="15">
        <v>1</v>
      </c>
      <c r="BL66" s="13">
        <v>2</v>
      </c>
      <c r="BM66" s="16">
        <v>2</v>
      </c>
      <c r="BN66" s="15">
        <v>1</v>
      </c>
      <c r="BO66" s="13">
        <v>2</v>
      </c>
      <c r="BP66" s="16">
        <v>0</v>
      </c>
      <c r="BQ66" s="15">
        <v>1</v>
      </c>
      <c r="BR66" s="13">
        <v>1</v>
      </c>
      <c r="BS66" s="16">
        <v>2</v>
      </c>
      <c r="BT66" s="15">
        <v>1</v>
      </c>
      <c r="BU66" s="13">
        <v>2</v>
      </c>
      <c r="BV66" s="16">
        <v>3</v>
      </c>
      <c r="BW66" s="13">
        <v>0</v>
      </c>
      <c r="BX66" s="13">
        <v>2</v>
      </c>
      <c r="BY66" s="13">
        <v>2</v>
      </c>
      <c r="BZ66" s="14">
        <f t="shared" si="3"/>
        <v>25</v>
      </c>
      <c r="CA66" s="13">
        <v>1</v>
      </c>
      <c r="CB66" s="13">
        <v>2</v>
      </c>
      <c r="CC66" s="13">
        <v>3</v>
      </c>
      <c r="CD66" s="13" t="s">
        <v>62</v>
      </c>
      <c r="CE66" s="28">
        <f t="shared" si="6"/>
        <v>6</v>
      </c>
      <c r="CF66" s="7">
        <f t="shared" si="4"/>
        <v>77</v>
      </c>
      <c r="CG66" s="17">
        <f t="shared" si="5"/>
        <v>0.44252873563218392</v>
      </c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</row>
    <row r="67" spans="1:98" ht="12" customHeight="1">
      <c r="A67" s="8" t="s">
        <v>117</v>
      </c>
      <c r="B67" s="7" t="s">
        <v>15</v>
      </c>
      <c r="C67" s="19">
        <v>1</v>
      </c>
      <c r="D67" s="13">
        <v>1</v>
      </c>
      <c r="E67" s="16">
        <v>3</v>
      </c>
      <c r="F67" s="15">
        <v>1</v>
      </c>
      <c r="G67" s="13">
        <v>0</v>
      </c>
      <c r="H67" s="16">
        <v>0</v>
      </c>
      <c r="I67" s="15">
        <v>1</v>
      </c>
      <c r="J67" s="13">
        <v>1</v>
      </c>
      <c r="K67" s="16">
        <v>0</v>
      </c>
      <c r="L67" s="15">
        <v>1</v>
      </c>
      <c r="M67" s="13">
        <v>0</v>
      </c>
      <c r="N67" s="16">
        <v>0</v>
      </c>
      <c r="O67" s="15" t="s">
        <v>60</v>
      </c>
      <c r="P67" s="13" t="s">
        <v>60</v>
      </c>
      <c r="Q67" s="16" t="s">
        <v>60</v>
      </c>
      <c r="R67" s="13" t="s">
        <v>60</v>
      </c>
      <c r="S67" s="13" t="s">
        <v>60</v>
      </c>
      <c r="T67" s="16" t="s">
        <v>60</v>
      </c>
      <c r="U67" s="14">
        <f t="shared" si="0"/>
        <v>9</v>
      </c>
      <c r="V67" s="13" t="s">
        <v>60</v>
      </c>
      <c r="W67" s="13" t="s">
        <v>60</v>
      </c>
      <c r="X67" s="13" t="s">
        <v>60</v>
      </c>
      <c r="Y67" s="15" t="s">
        <v>60</v>
      </c>
      <c r="Z67" s="13" t="s">
        <v>60</v>
      </c>
      <c r="AA67" s="16" t="s">
        <v>60</v>
      </c>
      <c r="AB67" s="15">
        <v>1</v>
      </c>
      <c r="AC67" s="13">
        <v>0</v>
      </c>
      <c r="AD67" s="16">
        <v>0</v>
      </c>
      <c r="AE67" s="13" t="s">
        <v>60</v>
      </c>
      <c r="AF67" s="13" t="s">
        <v>60</v>
      </c>
      <c r="AG67" s="16" t="s">
        <v>60</v>
      </c>
      <c r="AH67" s="15" t="s">
        <v>60</v>
      </c>
      <c r="AI67" s="13" t="s">
        <v>60</v>
      </c>
      <c r="AJ67" s="16" t="s">
        <v>60</v>
      </c>
      <c r="AK67" s="13" t="s">
        <v>60</v>
      </c>
      <c r="AL67" s="13" t="s">
        <v>60</v>
      </c>
      <c r="AM67" s="16" t="s">
        <v>60</v>
      </c>
      <c r="AN67" s="14">
        <f t="shared" si="1"/>
        <v>1</v>
      </c>
      <c r="AO67" s="13">
        <v>0</v>
      </c>
      <c r="AP67" s="13">
        <v>1</v>
      </c>
      <c r="AQ67" s="16">
        <v>0</v>
      </c>
      <c r="AR67" s="15">
        <v>1</v>
      </c>
      <c r="AS67" s="13">
        <v>2</v>
      </c>
      <c r="AT67" s="16">
        <v>3</v>
      </c>
      <c r="AU67" s="15">
        <v>1</v>
      </c>
      <c r="AV67" s="13">
        <v>1</v>
      </c>
      <c r="AW67" s="16">
        <v>0</v>
      </c>
      <c r="AX67" s="15">
        <v>0</v>
      </c>
      <c r="AY67" s="13">
        <v>1</v>
      </c>
      <c r="AZ67" s="16">
        <v>0</v>
      </c>
      <c r="BA67" s="15">
        <v>1</v>
      </c>
      <c r="BB67" s="13">
        <v>0</v>
      </c>
      <c r="BC67" s="16">
        <v>0</v>
      </c>
      <c r="BD67" s="13" t="s">
        <v>60</v>
      </c>
      <c r="BE67" s="13" t="s">
        <v>60</v>
      </c>
      <c r="BF67" s="11" t="s">
        <v>60</v>
      </c>
      <c r="BG67" s="14">
        <f t="shared" si="2"/>
        <v>11</v>
      </c>
      <c r="BH67" s="13" t="s">
        <v>60</v>
      </c>
      <c r="BI67" s="13" t="s">
        <v>60</v>
      </c>
      <c r="BJ67" s="16" t="s">
        <v>60</v>
      </c>
      <c r="BK67" s="15">
        <v>1</v>
      </c>
      <c r="BL67" s="13">
        <v>2</v>
      </c>
      <c r="BM67" s="16">
        <v>2</v>
      </c>
      <c r="BN67" s="15">
        <v>1</v>
      </c>
      <c r="BO67" s="13">
        <v>0</v>
      </c>
      <c r="BP67" s="16">
        <v>0</v>
      </c>
      <c r="BQ67" s="15">
        <v>1</v>
      </c>
      <c r="BR67" s="13">
        <v>0</v>
      </c>
      <c r="BS67" s="16">
        <v>0</v>
      </c>
      <c r="BT67" s="15">
        <v>1</v>
      </c>
      <c r="BU67" s="13">
        <v>0</v>
      </c>
      <c r="BV67" s="16">
        <v>3</v>
      </c>
      <c r="BW67" s="13" t="s">
        <v>60</v>
      </c>
      <c r="BX67" s="13" t="s">
        <v>60</v>
      </c>
      <c r="BY67" s="13" t="s">
        <v>60</v>
      </c>
      <c r="BZ67" s="14">
        <f t="shared" si="3"/>
        <v>11</v>
      </c>
      <c r="CA67" s="13" t="s">
        <v>60</v>
      </c>
      <c r="CB67" s="13" t="s">
        <v>60</v>
      </c>
      <c r="CC67" s="13" t="s">
        <v>60</v>
      </c>
      <c r="CD67" s="13" t="s">
        <v>60</v>
      </c>
      <c r="CE67" s="28">
        <f t="shared" ref="CE67:CE130" si="7">SUM(CA67:CC67)</f>
        <v>0</v>
      </c>
      <c r="CF67" s="7">
        <f t="shared" si="4"/>
        <v>32</v>
      </c>
      <c r="CG67" s="17">
        <f t="shared" si="5"/>
        <v>0.18390804597701149</v>
      </c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</row>
    <row r="68" spans="1:98" ht="12" customHeight="1">
      <c r="A68" s="8" t="s">
        <v>117</v>
      </c>
      <c r="B68" s="7" t="s">
        <v>15</v>
      </c>
      <c r="C68" s="19">
        <v>1</v>
      </c>
      <c r="D68" s="13">
        <v>2</v>
      </c>
      <c r="E68" s="16">
        <v>3</v>
      </c>
      <c r="F68" s="15">
        <v>0</v>
      </c>
      <c r="G68" s="13">
        <v>0</v>
      </c>
      <c r="H68" s="16">
        <v>0</v>
      </c>
      <c r="I68" s="15">
        <v>1</v>
      </c>
      <c r="J68" s="13">
        <v>2</v>
      </c>
      <c r="K68" s="16">
        <v>0</v>
      </c>
      <c r="L68" s="15">
        <v>1</v>
      </c>
      <c r="M68" s="13">
        <v>0</v>
      </c>
      <c r="N68" s="16">
        <v>0</v>
      </c>
      <c r="O68" s="15">
        <v>1</v>
      </c>
      <c r="P68" s="13">
        <v>2</v>
      </c>
      <c r="Q68" s="16">
        <v>3</v>
      </c>
      <c r="R68" s="13" t="s">
        <v>60</v>
      </c>
      <c r="S68" s="13" t="s">
        <v>60</v>
      </c>
      <c r="T68" s="16" t="s">
        <v>60</v>
      </c>
      <c r="U68" s="14">
        <f t="shared" si="0"/>
        <v>16</v>
      </c>
      <c r="V68" s="13" t="s">
        <v>60</v>
      </c>
      <c r="W68" s="13" t="s">
        <v>60</v>
      </c>
      <c r="X68" s="13" t="s">
        <v>60</v>
      </c>
      <c r="Y68" s="15">
        <v>0</v>
      </c>
      <c r="Z68" s="13">
        <v>0</v>
      </c>
      <c r="AA68" s="16">
        <v>0</v>
      </c>
      <c r="AB68" s="15">
        <v>1</v>
      </c>
      <c r="AC68" s="13">
        <v>0</v>
      </c>
      <c r="AD68" s="16">
        <v>0</v>
      </c>
      <c r="AE68" s="13" t="s">
        <v>60</v>
      </c>
      <c r="AF68" s="13" t="s">
        <v>60</v>
      </c>
      <c r="AG68" s="16" t="s">
        <v>60</v>
      </c>
      <c r="AH68" s="15">
        <v>1</v>
      </c>
      <c r="AI68" s="13">
        <v>0</v>
      </c>
      <c r="AJ68" s="16">
        <v>0</v>
      </c>
      <c r="AK68" s="13" t="s">
        <v>60</v>
      </c>
      <c r="AL68" s="13" t="s">
        <v>60</v>
      </c>
      <c r="AM68" s="16" t="s">
        <v>60</v>
      </c>
      <c r="AN68" s="14">
        <f t="shared" si="1"/>
        <v>2</v>
      </c>
      <c r="AO68" s="13">
        <v>0</v>
      </c>
      <c r="AP68" s="13">
        <v>2</v>
      </c>
      <c r="AQ68" s="16">
        <v>3</v>
      </c>
      <c r="AR68" s="15" t="s">
        <v>60</v>
      </c>
      <c r="AS68" s="13" t="s">
        <v>60</v>
      </c>
      <c r="AT68" s="16" t="s">
        <v>60</v>
      </c>
      <c r="AU68" s="15">
        <v>1</v>
      </c>
      <c r="AV68" s="13">
        <v>2</v>
      </c>
      <c r="AW68" s="16">
        <v>3</v>
      </c>
      <c r="AX68" s="15" t="s">
        <v>60</v>
      </c>
      <c r="AY68" s="13" t="s">
        <v>60</v>
      </c>
      <c r="AZ68" s="16" t="s">
        <v>60</v>
      </c>
      <c r="BA68" s="15">
        <v>1</v>
      </c>
      <c r="BB68" s="13">
        <v>2</v>
      </c>
      <c r="BC68" s="16">
        <v>0</v>
      </c>
      <c r="BD68" s="13" t="s">
        <v>60</v>
      </c>
      <c r="BE68" s="13" t="s">
        <v>60</v>
      </c>
      <c r="BF68" s="11" t="s">
        <v>60</v>
      </c>
      <c r="BG68" s="14">
        <f t="shared" si="2"/>
        <v>14</v>
      </c>
      <c r="BH68" s="13" t="s">
        <v>60</v>
      </c>
      <c r="BI68" s="13" t="s">
        <v>60</v>
      </c>
      <c r="BJ68" s="16" t="s">
        <v>60</v>
      </c>
      <c r="BK68" s="15">
        <v>1</v>
      </c>
      <c r="BL68" s="13">
        <v>0</v>
      </c>
      <c r="BM68" s="16">
        <v>0</v>
      </c>
      <c r="BN68" s="15">
        <v>1</v>
      </c>
      <c r="BO68" s="13">
        <v>2</v>
      </c>
      <c r="BP68" s="16">
        <v>1</v>
      </c>
      <c r="BQ68" s="15">
        <v>1</v>
      </c>
      <c r="BR68" s="13">
        <v>2</v>
      </c>
      <c r="BS68" s="16">
        <v>2</v>
      </c>
      <c r="BT68" s="15" t="s">
        <v>60</v>
      </c>
      <c r="BU68" s="13" t="s">
        <v>60</v>
      </c>
      <c r="BV68" s="16" t="s">
        <v>60</v>
      </c>
      <c r="BW68" s="13" t="s">
        <v>60</v>
      </c>
      <c r="BX68" s="13" t="s">
        <v>60</v>
      </c>
      <c r="BY68" s="13" t="s">
        <v>60</v>
      </c>
      <c r="BZ68" s="14">
        <f t="shared" si="3"/>
        <v>10</v>
      </c>
      <c r="CA68" s="13" t="s">
        <v>60</v>
      </c>
      <c r="CB68" s="13" t="s">
        <v>60</v>
      </c>
      <c r="CC68" s="13" t="s">
        <v>60</v>
      </c>
      <c r="CD68" s="13" t="s">
        <v>60</v>
      </c>
      <c r="CE68" s="28">
        <f t="shared" si="7"/>
        <v>0</v>
      </c>
      <c r="CF68" s="7">
        <f t="shared" si="4"/>
        <v>42</v>
      </c>
      <c r="CG68" s="17">
        <f t="shared" si="5"/>
        <v>0.2413793103448276</v>
      </c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</row>
    <row r="69" spans="1:98" ht="12" customHeight="1">
      <c r="A69" s="8" t="s">
        <v>117</v>
      </c>
      <c r="B69" s="7" t="s">
        <v>15</v>
      </c>
      <c r="C69" s="19" t="s">
        <v>60</v>
      </c>
      <c r="D69" s="13" t="s">
        <v>60</v>
      </c>
      <c r="E69" s="16" t="s">
        <v>60</v>
      </c>
      <c r="F69" s="15">
        <v>0</v>
      </c>
      <c r="G69" s="13">
        <v>0</v>
      </c>
      <c r="H69" s="16">
        <v>0</v>
      </c>
      <c r="I69" s="15">
        <v>0</v>
      </c>
      <c r="J69" s="13">
        <v>0</v>
      </c>
      <c r="K69" s="16">
        <v>0</v>
      </c>
      <c r="L69" s="15">
        <v>1</v>
      </c>
      <c r="M69" s="13">
        <v>0</v>
      </c>
      <c r="N69" s="16">
        <v>0</v>
      </c>
      <c r="O69" s="15">
        <v>0</v>
      </c>
      <c r="P69" s="13">
        <v>2</v>
      </c>
      <c r="Q69" s="16">
        <v>0</v>
      </c>
      <c r="R69" s="13">
        <v>1</v>
      </c>
      <c r="S69" s="13">
        <v>1</v>
      </c>
      <c r="T69" s="16">
        <v>0</v>
      </c>
      <c r="U69" s="14">
        <f t="shared" si="0"/>
        <v>5</v>
      </c>
      <c r="V69" s="13">
        <v>1</v>
      </c>
      <c r="W69" s="13">
        <v>2</v>
      </c>
      <c r="X69" s="13">
        <v>1</v>
      </c>
      <c r="Y69" s="15">
        <v>1</v>
      </c>
      <c r="Z69" s="13">
        <v>1</v>
      </c>
      <c r="AA69" s="16">
        <v>3</v>
      </c>
      <c r="AB69" s="15">
        <v>1</v>
      </c>
      <c r="AC69" s="13">
        <v>2</v>
      </c>
      <c r="AD69" s="16">
        <v>1</v>
      </c>
      <c r="AE69" s="13">
        <v>1</v>
      </c>
      <c r="AF69" s="13">
        <v>2</v>
      </c>
      <c r="AG69" s="16">
        <v>1</v>
      </c>
      <c r="AH69" s="15">
        <v>1</v>
      </c>
      <c r="AI69" s="13">
        <v>2</v>
      </c>
      <c r="AJ69" s="16">
        <v>3</v>
      </c>
      <c r="AK69" s="13">
        <v>1</v>
      </c>
      <c r="AL69" s="13">
        <v>2</v>
      </c>
      <c r="AM69" s="16">
        <v>3</v>
      </c>
      <c r="AN69" s="14">
        <f t="shared" si="1"/>
        <v>34</v>
      </c>
      <c r="AO69" s="13">
        <v>1</v>
      </c>
      <c r="AP69" s="13">
        <v>2</v>
      </c>
      <c r="AQ69" s="16">
        <v>3</v>
      </c>
      <c r="AR69" s="15">
        <v>1</v>
      </c>
      <c r="AS69" s="13">
        <v>2</v>
      </c>
      <c r="AT69" s="16">
        <v>1</v>
      </c>
      <c r="AU69" s="15">
        <v>1</v>
      </c>
      <c r="AV69" s="13">
        <v>2</v>
      </c>
      <c r="AW69" s="16">
        <v>3</v>
      </c>
      <c r="AX69" s="15">
        <v>1</v>
      </c>
      <c r="AY69" s="13">
        <v>1</v>
      </c>
      <c r="AZ69" s="16">
        <v>0</v>
      </c>
      <c r="BA69" s="15">
        <v>1</v>
      </c>
      <c r="BB69" s="13">
        <v>2</v>
      </c>
      <c r="BC69" s="16">
        <v>3</v>
      </c>
      <c r="BD69" s="13">
        <v>0</v>
      </c>
      <c r="BE69" s="13">
        <v>0</v>
      </c>
      <c r="BF69" s="11">
        <v>0</v>
      </c>
      <c r="BG69" s="14">
        <f t="shared" si="2"/>
        <v>24</v>
      </c>
      <c r="BH69" s="13">
        <v>1</v>
      </c>
      <c r="BI69" s="13">
        <v>0</v>
      </c>
      <c r="BJ69" s="16">
        <v>3</v>
      </c>
      <c r="BK69" s="15">
        <v>0</v>
      </c>
      <c r="BL69" s="13">
        <v>1</v>
      </c>
      <c r="BM69" s="16">
        <v>0</v>
      </c>
      <c r="BN69" s="15">
        <v>1</v>
      </c>
      <c r="BO69" s="13">
        <v>0</v>
      </c>
      <c r="BP69" s="16">
        <v>0</v>
      </c>
      <c r="BQ69" s="15">
        <v>1</v>
      </c>
      <c r="BR69" s="13">
        <v>0</v>
      </c>
      <c r="BS69" s="16">
        <v>0</v>
      </c>
      <c r="BT69" s="15" t="s">
        <v>60</v>
      </c>
      <c r="BU69" s="13" t="s">
        <v>60</v>
      </c>
      <c r="BV69" s="16" t="s">
        <v>60</v>
      </c>
      <c r="BW69" s="13">
        <v>1</v>
      </c>
      <c r="BX69" s="13">
        <v>2</v>
      </c>
      <c r="BY69" s="13">
        <v>2</v>
      </c>
      <c r="BZ69" s="14">
        <f t="shared" si="3"/>
        <v>12</v>
      </c>
      <c r="CA69" s="13">
        <v>1</v>
      </c>
      <c r="CB69" s="13">
        <v>2</v>
      </c>
      <c r="CC69" s="13">
        <v>2</v>
      </c>
      <c r="CD69" s="13" t="s">
        <v>62</v>
      </c>
      <c r="CE69" s="28">
        <f t="shared" si="7"/>
        <v>5</v>
      </c>
      <c r="CF69" s="7">
        <f t="shared" si="4"/>
        <v>75</v>
      </c>
      <c r="CG69" s="17">
        <f t="shared" si="5"/>
        <v>0.43103448275862066</v>
      </c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</row>
    <row r="70" spans="1:98" ht="12" customHeight="1">
      <c r="A70" s="8" t="s">
        <v>117</v>
      </c>
      <c r="B70" s="7" t="s">
        <v>15</v>
      </c>
      <c r="C70" s="19">
        <v>1</v>
      </c>
      <c r="D70" s="13">
        <v>2</v>
      </c>
      <c r="E70" s="16">
        <v>3</v>
      </c>
      <c r="F70" s="15">
        <v>1</v>
      </c>
      <c r="G70" s="13">
        <v>2</v>
      </c>
      <c r="H70" s="16">
        <v>3</v>
      </c>
      <c r="I70" s="15">
        <v>1</v>
      </c>
      <c r="J70" s="13">
        <v>0</v>
      </c>
      <c r="K70" s="16">
        <v>0</v>
      </c>
      <c r="L70" s="15">
        <v>1</v>
      </c>
      <c r="M70" s="13">
        <v>2</v>
      </c>
      <c r="N70" s="16">
        <v>0</v>
      </c>
      <c r="O70" s="15">
        <v>1</v>
      </c>
      <c r="P70" s="13">
        <v>0</v>
      </c>
      <c r="Q70" s="16">
        <v>0</v>
      </c>
      <c r="R70" s="13">
        <v>1</v>
      </c>
      <c r="S70" s="13">
        <v>0</v>
      </c>
      <c r="T70" s="16">
        <v>1</v>
      </c>
      <c r="U70" s="14">
        <f t="shared" si="0"/>
        <v>19</v>
      </c>
      <c r="V70" s="13">
        <v>0</v>
      </c>
      <c r="W70" s="13">
        <v>1</v>
      </c>
      <c r="X70" s="13">
        <v>1</v>
      </c>
      <c r="Y70" s="15">
        <v>1</v>
      </c>
      <c r="Z70" s="13">
        <v>2</v>
      </c>
      <c r="AA70" s="16">
        <v>0</v>
      </c>
      <c r="AB70" s="15">
        <v>1</v>
      </c>
      <c r="AC70" s="13">
        <v>2</v>
      </c>
      <c r="AD70" s="16">
        <v>1</v>
      </c>
      <c r="AE70" s="13">
        <v>1</v>
      </c>
      <c r="AF70" s="13">
        <v>2</v>
      </c>
      <c r="AG70" s="16">
        <v>1</v>
      </c>
      <c r="AH70" s="15">
        <v>0</v>
      </c>
      <c r="AI70" s="13">
        <v>1</v>
      </c>
      <c r="AJ70" s="16">
        <v>1</v>
      </c>
      <c r="AK70" s="13">
        <v>0</v>
      </c>
      <c r="AL70" s="13">
        <v>1</v>
      </c>
      <c r="AM70" s="16">
        <v>3</v>
      </c>
      <c r="AN70" s="14">
        <f t="shared" si="1"/>
        <v>19</v>
      </c>
      <c r="AO70" s="13">
        <v>1</v>
      </c>
      <c r="AP70" s="13">
        <v>2</v>
      </c>
      <c r="AQ70" s="16">
        <v>3</v>
      </c>
      <c r="AR70" s="15">
        <v>1</v>
      </c>
      <c r="AS70" s="13">
        <v>2</v>
      </c>
      <c r="AT70" s="16">
        <v>3</v>
      </c>
      <c r="AU70" s="15">
        <v>1</v>
      </c>
      <c r="AV70" s="13">
        <v>2</v>
      </c>
      <c r="AW70" s="16">
        <v>3</v>
      </c>
      <c r="AX70" s="15">
        <v>1</v>
      </c>
      <c r="AY70" s="13">
        <v>0</v>
      </c>
      <c r="AZ70" s="16">
        <v>0</v>
      </c>
      <c r="BA70" s="15">
        <v>0</v>
      </c>
      <c r="BB70" s="13">
        <v>2</v>
      </c>
      <c r="BC70" s="16">
        <v>3</v>
      </c>
      <c r="BD70" s="13">
        <v>1</v>
      </c>
      <c r="BE70" s="13">
        <v>1</v>
      </c>
      <c r="BF70" s="11">
        <v>2</v>
      </c>
      <c r="BG70" s="14">
        <f t="shared" si="2"/>
        <v>28</v>
      </c>
      <c r="BH70" s="13">
        <v>0</v>
      </c>
      <c r="BI70" s="13">
        <v>2</v>
      </c>
      <c r="BJ70" s="16">
        <v>3</v>
      </c>
      <c r="BK70" s="15">
        <v>1</v>
      </c>
      <c r="BL70" s="13">
        <v>2</v>
      </c>
      <c r="BM70" s="16">
        <v>3</v>
      </c>
      <c r="BN70" s="15">
        <v>1</v>
      </c>
      <c r="BO70" s="13">
        <v>2</v>
      </c>
      <c r="BP70" s="16">
        <v>1</v>
      </c>
      <c r="BQ70" s="15">
        <v>1</v>
      </c>
      <c r="BR70" s="13">
        <v>1</v>
      </c>
      <c r="BS70" s="16">
        <v>1</v>
      </c>
      <c r="BT70" s="15">
        <v>1</v>
      </c>
      <c r="BU70" s="13">
        <v>2</v>
      </c>
      <c r="BV70" s="16">
        <v>3</v>
      </c>
      <c r="BW70" s="13">
        <v>1</v>
      </c>
      <c r="BX70" s="13">
        <v>2</v>
      </c>
      <c r="BY70" s="13">
        <v>1</v>
      </c>
      <c r="BZ70" s="14">
        <f t="shared" si="3"/>
        <v>28</v>
      </c>
      <c r="CA70" s="15">
        <v>1</v>
      </c>
      <c r="CB70" s="13">
        <v>2</v>
      </c>
      <c r="CC70" s="16">
        <v>3</v>
      </c>
      <c r="CD70" s="7"/>
      <c r="CE70" s="28">
        <f t="shared" si="7"/>
        <v>6</v>
      </c>
      <c r="CF70" s="7">
        <f t="shared" si="4"/>
        <v>100</v>
      </c>
      <c r="CG70" s="17">
        <f t="shared" si="5"/>
        <v>0.57471264367816088</v>
      </c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</row>
    <row r="71" spans="1:98" ht="12" customHeight="1">
      <c r="A71" s="8" t="s">
        <v>117</v>
      </c>
      <c r="B71" s="7" t="s">
        <v>15</v>
      </c>
      <c r="C71" s="19">
        <v>1</v>
      </c>
      <c r="D71" s="13">
        <v>2</v>
      </c>
      <c r="E71" s="16">
        <v>3</v>
      </c>
      <c r="F71" s="15">
        <v>1</v>
      </c>
      <c r="G71" s="13">
        <v>2</v>
      </c>
      <c r="H71" s="16">
        <v>0</v>
      </c>
      <c r="I71" s="15" t="s">
        <v>60</v>
      </c>
      <c r="J71" s="13" t="s">
        <v>60</v>
      </c>
      <c r="K71" s="16" t="s">
        <v>60</v>
      </c>
      <c r="L71" s="15">
        <v>1</v>
      </c>
      <c r="M71" s="13">
        <v>0</v>
      </c>
      <c r="N71" s="16">
        <v>0</v>
      </c>
      <c r="O71" s="15">
        <v>0</v>
      </c>
      <c r="P71" s="13">
        <v>0</v>
      </c>
      <c r="Q71" s="16">
        <v>0</v>
      </c>
      <c r="R71" s="13">
        <v>1</v>
      </c>
      <c r="S71" s="13">
        <v>2</v>
      </c>
      <c r="T71" s="16">
        <v>0</v>
      </c>
      <c r="U71" s="14">
        <f t="shared" si="0"/>
        <v>13</v>
      </c>
      <c r="V71" s="13">
        <v>1</v>
      </c>
      <c r="W71" s="13">
        <v>1</v>
      </c>
      <c r="X71" s="13">
        <v>3</v>
      </c>
      <c r="Y71" s="15">
        <v>1</v>
      </c>
      <c r="Z71" s="13">
        <v>1</v>
      </c>
      <c r="AA71" s="16">
        <v>1</v>
      </c>
      <c r="AB71" s="15">
        <v>1</v>
      </c>
      <c r="AC71" s="13">
        <v>1</v>
      </c>
      <c r="AD71" s="16">
        <v>3</v>
      </c>
      <c r="AE71" s="13">
        <v>1</v>
      </c>
      <c r="AF71" s="13">
        <v>2</v>
      </c>
      <c r="AG71" s="16">
        <v>2</v>
      </c>
      <c r="AH71" s="15">
        <v>1</v>
      </c>
      <c r="AI71" s="13">
        <v>2</v>
      </c>
      <c r="AJ71" s="16">
        <v>1</v>
      </c>
      <c r="AK71" s="13">
        <v>1</v>
      </c>
      <c r="AL71" s="13">
        <v>1</v>
      </c>
      <c r="AM71" s="16">
        <v>0</v>
      </c>
      <c r="AN71" s="14">
        <f t="shared" si="1"/>
        <v>30</v>
      </c>
      <c r="AO71" s="13">
        <v>0</v>
      </c>
      <c r="AP71" s="13">
        <v>0</v>
      </c>
      <c r="AQ71" s="16">
        <v>3</v>
      </c>
      <c r="AR71" s="15">
        <v>0</v>
      </c>
      <c r="AS71" s="13">
        <v>0</v>
      </c>
      <c r="AT71" s="16">
        <v>10</v>
      </c>
      <c r="AU71" s="15">
        <v>1</v>
      </c>
      <c r="AV71" s="13">
        <v>2</v>
      </c>
      <c r="AW71" s="16">
        <v>0</v>
      </c>
      <c r="AX71" s="15">
        <v>1</v>
      </c>
      <c r="AY71" s="13">
        <v>1</v>
      </c>
      <c r="AZ71" s="16">
        <v>0</v>
      </c>
      <c r="BA71" s="15" t="s">
        <v>60</v>
      </c>
      <c r="BB71" s="13" t="s">
        <v>60</v>
      </c>
      <c r="BC71" s="16" t="s">
        <v>60</v>
      </c>
      <c r="BD71" s="13">
        <v>0</v>
      </c>
      <c r="BE71" s="13">
        <v>0</v>
      </c>
      <c r="BF71" s="11">
        <v>0</v>
      </c>
      <c r="BG71" s="14">
        <f t="shared" si="2"/>
        <v>18</v>
      </c>
      <c r="BH71" s="15" t="s">
        <v>60</v>
      </c>
      <c r="BI71" s="13" t="s">
        <v>60</v>
      </c>
      <c r="BJ71" s="16" t="s">
        <v>60</v>
      </c>
      <c r="BK71" s="15">
        <v>0</v>
      </c>
      <c r="BL71" s="13">
        <v>2</v>
      </c>
      <c r="BM71" s="16">
        <v>2</v>
      </c>
      <c r="BN71" s="15" t="s">
        <v>60</v>
      </c>
      <c r="BO71" s="13" t="s">
        <v>60</v>
      </c>
      <c r="BP71" s="16" t="s">
        <v>60</v>
      </c>
      <c r="BQ71" s="15">
        <v>1</v>
      </c>
      <c r="BR71" s="13">
        <v>0</v>
      </c>
      <c r="BS71" s="16">
        <v>1</v>
      </c>
      <c r="BT71" s="15">
        <v>1</v>
      </c>
      <c r="BU71" s="13">
        <v>2</v>
      </c>
      <c r="BV71" s="16">
        <v>2</v>
      </c>
      <c r="BW71" s="13" t="s">
        <v>60</v>
      </c>
      <c r="BX71" s="13" t="s">
        <v>60</v>
      </c>
      <c r="BY71" s="13" t="s">
        <v>60</v>
      </c>
      <c r="BZ71" s="14">
        <f t="shared" si="3"/>
        <v>11</v>
      </c>
      <c r="CA71" s="13">
        <v>1</v>
      </c>
      <c r="CB71" s="13">
        <v>2</v>
      </c>
      <c r="CC71" s="13">
        <v>3</v>
      </c>
      <c r="CD71" s="13" t="s">
        <v>62</v>
      </c>
      <c r="CE71" s="28">
        <f t="shared" si="7"/>
        <v>6</v>
      </c>
      <c r="CF71" s="7">
        <f t="shared" si="4"/>
        <v>72</v>
      </c>
      <c r="CG71" s="17">
        <f t="shared" si="5"/>
        <v>0.41379310344827586</v>
      </c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</row>
    <row r="72" spans="1:98" ht="12" customHeight="1">
      <c r="A72" s="8" t="s">
        <v>117</v>
      </c>
      <c r="B72" s="7" t="s">
        <v>15</v>
      </c>
      <c r="C72" s="19">
        <v>1</v>
      </c>
      <c r="D72" s="13">
        <v>0</v>
      </c>
      <c r="E72" s="16">
        <v>3</v>
      </c>
      <c r="F72" s="15">
        <v>1</v>
      </c>
      <c r="G72" s="13">
        <v>2</v>
      </c>
      <c r="H72" s="16">
        <v>0</v>
      </c>
      <c r="I72" s="15">
        <v>1</v>
      </c>
      <c r="J72" s="13">
        <v>2</v>
      </c>
      <c r="K72" s="16">
        <v>0</v>
      </c>
      <c r="L72" s="15">
        <v>0</v>
      </c>
      <c r="M72" s="13">
        <v>0</v>
      </c>
      <c r="N72" s="16">
        <v>0</v>
      </c>
      <c r="O72" s="15">
        <v>0</v>
      </c>
      <c r="P72" s="13">
        <v>0</v>
      </c>
      <c r="Q72" s="16">
        <v>0</v>
      </c>
      <c r="R72" s="13">
        <v>1</v>
      </c>
      <c r="S72" s="13">
        <v>1</v>
      </c>
      <c r="T72" s="16">
        <v>0</v>
      </c>
      <c r="U72" s="14">
        <f t="shared" si="0"/>
        <v>12</v>
      </c>
      <c r="V72" s="13">
        <v>1</v>
      </c>
      <c r="W72" s="13">
        <v>2</v>
      </c>
      <c r="X72" s="13">
        <v>1</v>
      </c>
      <c r="Y72" s="15">
        <v>0</v>
      </c>
      <c r="Z72" s="13">
        <v>1</v>
      </c>
      <c r="AA72" s="16">
        <v>0</v>
      </c>
      <c r="AB72" s="15">
        <v>0</v>
      </c>
      <c r="AC72" s="13">
        <v>0</v>
      </c>
      <c r="AD72" s="16">
        <v>0</v>
      </c>
      <c r="AE72" s="13">
        <v>1</v>
      </c>
      <c r="AF72" s="13">
        <v>2</v>
      </c>
      <c r="AG72" s="16">
        <v>0</v>
      </c>
      <c r="AH72" s="15">
        <v>0</v>
      </c>
      <c r="AI72" s="13">
        <v>1</v>
      </c>
      <c r="AJ72" s="16">
        <v>2</v>
      </c>
      <c r="AK72" s="13">
        <v>1</v>
      </c>
      <c r="AL72" s="13">
        <v>2</v>
      </c>
      <c r="AM72" s="16">
        <v>0</v>
      </c>
      <c r="AN72" s="14">
        <f t="shared" si="1"/>
        <v>14</v>
      </c>
      <c r="AO72" s="13">
        <v>1</v>
      </c>
      <c r="AP72" s="13">
        <v>1</v>
      </c>
      <c r="AQ72" s="16">
        <v>1</v>
      </c>
      <c r="AR72" s="15" t="s">
        <v>60</v>
      </c>
      <c r="AS72" s="13" t="s">
        <v>60</v>
      </c>
      <c r="AT72" s="16" t="s">
        <v>60</v>
      </c>
      <c r="AU72" s="15">
        <v>1</v>
      </c>
      <c r="AV72" s="13">
        <v>2</v>
      </c>
      <c r="AW72" s="16">
        <v>1</v>
      </c>
      <c r="AX72" s="15" t="s">
        <v>60</v>
      </c>
      <c r="AY72" s="13" t="s">
        <v>60</v>
      </c>
      <c r="AZ72" s="16" t="s">
        <v>60</v>
      </c>
      <c r="BA72" s="15">
        <v>0</v>
      </c>
      <c r="BB72" s="13">
        <v>0</v>
      </c>
      <c r="BC72" s="16">
        <v>1</v>
      </c>
      <c r="BD72" s="13">
        <v>0</v>
      </c>
      <c r="BE72" s="13">
        <v>0</v>
      </c>
      <c r="BF72" s="11">
        <v>0</v>
      </c>
      <c r="BG72" s="14">
        <f t="shared" si="2"/>
        <v>8</v>
      </c>
      <c r="BH72" s="15" t="s">
        <v>60</v>
      </c>
      <c r="BI72" s="13" t="s">
        <v>60</v>
      </c>
      <c r="BJ72" s="16" t="s">
        <v>60</v>
      </c>
      <c r="BK72" s="15">
        <v>0</v>
      </c>
      <c r="BL72" s="13">
        <v>1</v>
      </c>
      <c r="BM72" s="16">
        <v>0</v>
      </c>
      <c r="BN72" s="15" t="s">
        <v>60</v>
      </c>
      <c r="BO72" s="13" t="s">
        <v>60</v>
      </c>
      <c r="BP72" s="16" t="s">
        <v>60</v>
      </c>
      <c r="BQ72" s="15">
        <v>1</v>
      </c>
      <c r="BR72" s="13">
        <v>1</v>
      </c>
      <c r="BS72" s="16">
        <v>0</v>
      </c>
      <c r="BT72" s="15" t="s">
        <v>60</v>
      </c>
      <c r="BU72" s="13" t="s">
        <v>60</v>
      </c>
      <c r="BV72" s="16" t="s">
        <v>60</v>
      </c>
      <c r="BW72" s="13">
        <v>1</v>
      </c>
      <c r="BX72" s="13">
        <v>0</v>
      </c>
      <c r="BY72" s="13">
        <v>2</v>
      </c>
      <c r="BZ72" s="14">
        <f t="shared" si="3"/>
        <v>6</v>
      </c>
      <c r="CA72" s="13" t="s">
        <v>60</v>
      </c>
      <c r="CB72" s="13" t="s">
        <v>60</v>
      </c>
      <c r="CC72" s="13" t="s">
        <v>60</v>
      </c>
      <c r="CD72" s="13" t="s">
        <v>60</v>
      </c>
      <c r="CE72" s="28">
        <f t="shared" si="7"/>
        <v>0</v>
      </c>
      <c r="CF72" s="7">
        <f t="shared" si="4"/>
        <v>40</v>
      </c>
      <c r="CG72" s="17">
        <f t="shared" si="5"/>
        <v>0.22988505747126436</v>
      </c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</row>
    <row r="73" spans="1:98" ht="12" customHeight="1">
      <c r="A73" s="8" t="s">
        <v>117</v>
      </c>
      <c r="B73" s="7" t="s">
        <v>15</v>
      </c>
      <c r="C73" s="19">
        <v>1</v>
      </c>
      <c r="D73" s="13">
        <v>1</v>
      </c>
      <c r="E73" s="16">
        <v>3</v>
      </c>
      <c r="F73" s="15">
        <v>1</v>
      </c>
      <c r="G73" s="13">
        <v>2</v>
      </c>
      <c r="H73" s="16">
        <v>0</v>
      </c>
      <c r="I73" s="15">
        <v>1</v>
      </c>
      <c r="J73" s="13">
        <v>2</v>
      </c>
      <c r="K73" s="16">
        <v>1</v>
      </c>
      <c r="L73" s="15">
        <v>1</v>
      </c>
      <c r="M73" s="13">
        <v>2</v>
      </c>
      <c r="N73" s="16">
        <v>3</v>
      </c>
      <c r="O73" s="15">
        <v>1</v>
      </c>
      <c r="P73" s="13">
        <v>2</v>
      </c>
      <c r="Q73" s="16">
        <v>3</v>
      </c>
      <c r="R73" s="13">
        <v>1</v>
      </c>
      <c r="S73" s="13">
        <v>2</v>
      </c>
      <c r="T73" s="16">
        <v>0</v>
      </c>
      <c r="U73" s="14">
        <f t="shared" si="0"/>
        <v>27</v>
      </c>
      <c r="V73" s="13">
        <v>1</v>
      </c>
      <c r="W73" s="13">
        <v>0</v>
      </c>
      <c r="X73" s="13">
        <v>0</v>
      </c>
      <c r="Y73" s="15" t="s">
        <v>60</v>
      </c>
      <c r="Z73" s="13" t="s">
        <v>60</v>
      </c>
      <c r="AA73" s="16" t="s">
        <v>60</v>
      </c>
      <c r="AB73" s="15" t="s">
        <v>60</v>
      </c>
      <c r="AC73" s="13" t="s">
        <v>60</v>
      </c>
      <c r="AD73" s="16" t="s">
        <v>60</v>
      </c>
      <c r="AE73" s="13">
        <v>1</v>
      </c>
      <c r="AF73" s="13">
        <v>2</v>
      </c>
      <c r="AG73" s="16">
        <v>0</v>
      </c>
      <c r="AH73" s="15">
        <v>1</v>
      </c>
      <c r="AI73" s="13">
        <v>1</v>
      </c>
      <c r="AJ73" s="16">
        <v>0</v>
      </c>
      <c r="AK73" s="13">
        <v>1</v>
      </c>
      <c r="AL73" s="13">
        <v>0</v>
      </c>
      <c r="AM73" s="16">
        <v>0</v>
      </c>
      <c r="AN73" s="14">
        <f t="shared" si="1"/>
        <v>7</v>
      </c>
      <c r="AO73" s="13">
        <v>0</v>
      </c>
      <c r="AP73" s="13">
        <v>2</v>
      </c>
      <c r="AQ73" s="16">
        <v>3</v>
      </c>
      <c r="AR73" s="15">
        <v>1</v>
      </c>
      <c r="AS73" s="13">
        <v>1</v>
      </c>
      <c r="AT73" s="16">
        <v>1</v>
      </c>
      <c r="AU73" s="15" t="s">
        <v>60</v>
      </c>
      <c r="AV73" s="13" t="s">
        <v>60</v>
      </c>
      <c r="AW73" s="16" t="s">
        <v>60</v>
      </c>
      <c r="AX73" s="15">
        <v>1</v>
      </c>
      <c r="AY73" s="13">
        <v>2</v>
      </c>
      <c r="AZ73" s="16">
        <v>1</v>
      </c>
      <c r="BA73" s="15">
        <v>1</v>
      </c>
      <c r="BB73" s="13">
        <v>1</v>
      </c>
      <c r="BC73" s="16">
        <v>0</v>
      </c>
      <c r="BD73" s="13">
        <v>1</v>
      </c>
      <c r="BE73" s="13">
        <v>1</v>
      </c>
      <c r="BF73" s="11">
        <v>3</v>
      </c>
      <c r="BG73" s="14">
        <f t="shared" si="2"/>
        <v>19</v>
      </c>
      <c r="BH73" s="13">
        <v>1</v>
      </c>
      <c r="BI73" s="13">
        <v>0</v>
      </c>
      <c r="BJ73" s="16">
        <v>2</v>
      </c>
      <c r="BK73" s="15">
        <v>1</v>
      </c>
      <c r="BL73" s="13">
        <v>2</v>
      </c>
      <c r="BM73" s="16">
        <v>2</v>
      </c>
      <c r="BN73" s="15">
        <v>1</v>
      </c>
      <c r="BO73" s="13">
        <v>0</v>
      </c>
      <c r="BP73" s="16">
        <v>0</v>
      </c>
      <c r="BQ73" s="15">
        <v>1</v>
      </c>
      <c r="BR73" s="13">
        <v>2</v>
      </c>
      <c r="BS73" s="16">
        <v>2</v>
      </c>
      <c r="BT73" s="15" t="s">
        <v>60</v>
      </c>
      <c r="BU73" s="13" t="s">
        <v>60</v>
      </c>
      <c r="BV73" s="16" t="s">
        <v>60</v>
      </c>
      <c r="BW73" s="13">
        <v>0</v>
      </c>
      <c r="BX73" s="13">
        <v>2</v>
      </c>
      <c r="BY73" s="13">
        <v>1</v>
      </c>
      <c r="BZ73" s="14">
        <f t="shared" si="3"/>
        <v>17</v>
      </c>
      <c r="CA73" s="15" t="s">
        <v>60</v>
      </c>
      <c r="CB73" s="13" t="s">
        <v>60</v>
      </c>
      <c r="CC73" s="16" t="s">
        <v>60</v>
      </c>
      <c r="CD73" s="13" t="s">
        <v>60</v>
      </c>
      <c r="CE73" s="28">
        <f t="shared" si="7"/>
        <v>0</v>
      </c>
      <c r="CF73" s="7">
        <f t="shared" si="4"/>
        <v>70</v>
      </c>
      <c r="CG73" s="17">
        <f t="shared" si="5"/>
        <v>0.40229885057471265</v>
      </c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</row>
    <row r="74" spans="1:98" ht="12" customHeight="1">
      <c r="A74" s="8" t="s">
        <v>117</v>
      </c>
      <c r="B74" s="7" t="s">
        <v>15</v>
      </c>
      <c r="C74" s="19">
        <v>1</v>
      </c>
      <c r="D74" s="13">
        <v>2</v>
      </c>
      <c r="E74" s="16">
        <v>3</v>
      </c>
      <c r="F74" s="15">
        <v>1</v>
      </c>
      <c r="G74" s="13">
        <v>2</v>
      </c>
      <c r="H74" s="16">
        <v>0</v>
      </c>
      <c r="I74" s="15">
        <v>1</v>
      </c>
      <c r="J74" s="13">
        <v>1</v>
      </c>
      <c r="K74" s="16">
        <v>0</v>
      </c>
      <c r="L74" s="15">
        <v>1</v>
      </c>
      <c r="M74" s="13">
        <v>0</v>
      </c>
      <c r="N74" s="16">
        <v>0</v>
      </c>
      <c r="O74" s="15">
        <v>1</v>
      </c>
      <c r="P74" s="13">
        <v>2</v>
      </c>
      <c r="Q74" s="16">
        <v>3</v>
      </c>
      <c r="R74" s="13">
        <v>1</v>
      </c>
      <c r="S74" s="13">
        <v>0</v>
      </c>
      <c r="T74" s="16">
        <v>0</v>
      </c>
      <c r="U74" s="14">
        <f t="shared" si="0"/>
        <v>25</v>
      </c>
      <c r="V74" s="13">
        <v>1</v>
      </c>
      <c r="W74" s="13">
        <v>1</v>
      </c>
      <c r="X74" s="13">
        <v>3</v>
      </c>
      <c r="Y74" s="15">
        <v>1</v>
      </c>
      <c r="Z74" s="13">
        <v>0</v>
      </c>
      <c r="AA74" s="16">
        <v>0</v>
      </c>
      <c r="AB74" s="15">
        <v>1</v>
      </c>
      <c r="AC74" s="13">
        <v>0</v>
      </c>
      <c r="AD74" s="16">
        <v>1</v>
      </c>
      <c r="AE74" s="13">
        <v>1</v>
      </c>
      <c r="AF74" s="13">
        <v>2</v>
      </c>
      <c r="AG74" s="16">
        <v>1</v>
      </c>
      <c r="AH74" s="15">
        <v>1</v>
      </c>
      <c r="AI74" s="13">
        <v>2</v>
      </c>
      <c r="AJ74" s="16">
        <v>0</v>
      </c>
      <c r="AK74" s="13">
        <v>0</v>
      </c>
      <c r="AL74" s="13">
        <v>1</v>
      </c>
      <c r="AM74" s="16">
        <v>0</v>
      </c>
      <c r="AN74" s="14">
        <f t="shared" si="1"/>
        <v>16</v>
      </c>
      <c r="AO74" s="13">
        <v>0</v>
      </c>
      <c r="AP74" s="13">
        <v>1</v>
      </c>
      <c r="AQ74" s="16">
        <v>3</v>
      </c>
      <c r="AR74" s="15">
        <v>1</v>
      </c>
      <c r="AS74" s="13">
        <v>2</v>
      </c>
      <c r="AT74" s="16">
        <v>1</v>
      </c>
      <c r="AU74" s="15">
        <v>1</v>
      </c>
      <c r="AV74" s="13">
        <v>2</v>
      </c>
      <c r="AW74" s="16">
        <v>0</v>
      </c>
      <c r="AX74" s="15">
        <v>0</v>
      </c>
      <c r="AY74" s="13">
        <v>0</v>
      </c>
      <c r="AZ74" s="16">
        <v>0</v>
      </c>
      <c r="BA74" s="15">
        <v>0</v>
      </c>
      <c r="BB74" s="13">
        <v>0</v>
      </c>
      <c r="BC74" s="16">
        <v>0</v>
      </c>
      <c r="BD74" s="13">
        <v>1</v>
      </c>
      <c r="BE74" s="13">
        <v>2</v>
      </c>
      <c r="BF74" s="11">
        <v>1</v>
      </c>
      <c r="BG74" s="14">
        <f t="shared" si="2"/>
        <v>15</v>
      </c>
      <c r="BH74" s="13">
        <v>0</v>
      </c>
      <c r="BI74" s="13">
        <v>0</v>
      </c>
      <c r="BJ74" s="16">
        <v>3</v>
      </c>
      <c r="BK74" s="15">
        <v>1</v>
      </c>
      <c r="BL74" s="13">
        <v>2</v>
      </c>
      <c r="BM74" s="16">
        <v>3</v>
      </c>
      <c r="BN74" s="15">
        <v>1</v>
      </c>
      <c r="BO74" s="13">
        <v>0</v>
      </c>
      <c r="BP74" s="16">
        <v>2</v>
      </c>
      <c r="BQ74" s="15">
        <v>1</v>
      </c>
      <c r="BR74" s="13">
        <v>0</v>
      </c>
      <c r="BS74" s="16">
        <v>3</v>
      </c>
      <c r="BT74" s="15">
        <v>1</v>
      </c>
      <c r="BU74" s="13">
        <v>0</v>
      </c>
      <c r="BV74" s="16">
        <v>2</v>
      </c>
      <c r="BW74" s="13">
        <v>1</v>
      </c>
      <c r="BX74" s="13">
        <v>2</v>
      </c>
      <c r="BY74" s="13">
        <v>2</v>
      </c>
      <c r="BZ74" s="14">
        <f t="shared" si="3"/>
        <v>24</v>
      </c>
      <c r="CA74" s="15">
        <v>1</v>
      </c>
      <c r="CB74" s="13">
        <v>2</v>
      </c>
      <c r="CC74" s="16">
        <v>3</v>
      </c>
      <c r="CD74" s="13" t="s">
        <v>61</v>
      </c>
      <c r="CE74" s="28">
        <f t="shared" si="7"/>
        <v>6</v>
      </c>
      <c r="CF74" s="7">
        <f t="shared" si="4"/>
        <v>80</v>
      </c>
      <c r="CG74" s="17">
        <f t="shared" si="5"/>
        <v>0.45977011494252873</v>
      </c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</row>
    <row r="75" spans="1:98" ht="12" customHeight="1">
      <c r="A75" s="8" t="s">
        <v>117</v>
      </c>
      <c r="B75" s="7" t="s">
        <v>16</v>
      </c>
      <c r="C75" s="19">
        <v>1</v>
      </c>
      <c r="D75" s="13">
        <v>2</v>
      </c>
      <c r="E75" s="16">
        <v>1</v>
      </c>
      <c r="F75" s="15">
        <v>1</v>
      </c>
      <c r="G75" s="13">
        <v>2</v>
      </c>
      <c r="H75" s="16">
        <v>3</v>
      </c>
      <c r="I75" s="15" t="s">
        <v>60</v>
      </c>
      <c r="J75" s="13" t="s">
        <v>60</v>
      </c>
      <c r="K75" s="16" t="s">
        <v>60</v>
      </c>
      <c r="L75" s="15">
        <v>1</v>
      </c>
      <c r="M75" s="13">
        <v>0</v>
      </c>
      <c r="N75" s="16">
        <v>0</v>
      </c>
      <c r="O75" s="15">
        <v>1</v>
      </c>
      <c r="P75" s="13">
        <v>0</v>
      </c>
      <c r="Q75" s="16">
        <v>0</v>
      </c>
      <c r="R75" s="13" t="s">
        <v>60</v>
      </c>
      <c r="S75" s="13" t="s">
        <v>60</v>
      </c>
      <c r="T75" s="16" t="s">
        <v>60</v>
      </c>
      <c r="U75" s="14">
        <f t="shared" si="0"/>
        <v>12</v>
      </c>
      <c r="V75" s="13" t="s">
        <v>60</v>
      </c>
      <c r="W75" s="13" t="s">
        <v>60</v>
      </c>
      <c r="X75" s="13" t="s">
        <v>60</v>
      </c>
      <c r="Y75" s="15" t="s">
        <v>60</v>
      </c>
      <c r="Z75" s="13" t="s">
        <v>60</v>
      </c>
      <c r="AA75" s="16" t="s">
        <v>60</v>
      </c>
      <c r="AB75" s="15">
        <v>1</v>
      </c>
      <c r="AC75" s="13">
        <v>0</v>
      </c>
      <c r="AD75" s="16">
        <v>0</v>
      </c>
      <c r="AE75" s="13" t="s">
        <v>60</v>
      </c>
      <c r="AF75" s="13" t="s">
        <v>60</v>
      </c>
      <c r="AG75" s="16" t="s">
        <v>60</v>
      </c>
      <c r="AH75" s="15" t="s">
        <v>60</v>
      </c>
      <c r="AI75" s="13" t="s">
        <v>60</v>
      </c>
      <c r="AJ75" s="16" t="s">
        <v>60</v>
      </c>
      <c r="AK75" s="13" t="s">
        <v>60</v>
      </c>
      <c r="AL75" s="13" t="s">
        <v>60</v>
      </c>
      <c r="AM75" s="16" t="s">
        <v>60</v>
      </c>
      <c r="AN75" s="14">
        <f t="shared" si="1"/>
        <v>1</v>
      </c>
      <c r="AO75" s="13" t="s">
        <v>60</v>
      </c>
      <c r="AP75" s="13" t="s">
        <v>60</v>
      </c>
      <c r="AQ75" s="16" t="s">
        <v>60</v>
      </c>
      <c r="AR75" s="15" t="s">
        <v>60</v>
      </c>
      <c r="AS75" s="13" t="s">
        <v>60</v>
      </c>
      <c r="AT75" s="16" t="s">
        <v>60</v>
      </c>
      <c r="AU75" s="15">
        <v>1</v>
      </c>
      <c r="AV75" s="13">
        <v>0</v>
      </c>
      <c r="AW75" s="16">
        <v>0</v>
      </c>
      <c r="AX75" s="15" t="s">
        <v>60</v>
      </c>
      <c r="AY75" s="13" t="s">
        <v>60</v>
      </c>
      <c r="AZ75" s="16" t="s">
        <v>60</v>
      </c>
      <c r="BA75" s="15" t="s">
        <v>60</v>
      </c>
      <c r="BB75" s="13" t="s">
        <v>60</v>
      </c>
      <c r="BC75" s="16" t="s">
        <v>60</v>
      </c>
      <c r="BD75" s="13" t="s">
        <v>60</v>
      </c>
      <c r="BE75" s="13" t="s">
        <v>60</v>
      </c>
      <c r="BF75" s="11" t="s">
        <v>60</v>
      </c>
      <c r="BG75" s="14">
        <f t="shared" si="2"/>
        <v>1</v>
      </c>
      <c r="BH75" s="13" t="s">
        <v>60</v>
      </c>
      <c r="BI75" s="13" t="s">
        <v>60</v>
      </c>
      <c r="BJ75" s="16" t="s">
        <v>60</v>
      </c>
      <c r="BK75" s="15">
        <v>1</v>
      </c>
      <c r="BL75" s="13">
        <v>2</v>
      </c>
      <c r="BM75" s="16">
        <v>3</v>
      </c>
      <c r="BN75" s="15">
        <v>1</v>
      </c>
      <c r="BO75" s="13">
        <v>2</v>
      </c>
      <c r="BP75" s="16">
        <v>3</v>
      </c>
      <c r="BQ75" s="15">
        <v>1</v>
      </c>
      <c r="BR75" s="13">
        <v>1</v>
      </c>
      <c r="BS75" s="16">
        <v>2</v>
      </c>
      <c r="BT75" s="15" t="s">
        <v>60</v>
      </c>
      <c r="BU75" s="13" t="s">
        <v>60</v>
      </c>
      <c r="BV75" s="16" t="s">
        <v>60</v>
      </c>
      <c r="BW75" s="13" t="s">
        <v>60</v>
      </c>
      <c r="BX75" s="13" t="s">
        <v>60</v>
      </c>
      <c r="BY75" s="13" t="s">
        <v>60</v>
      </c>
      <c r="BZ75" s="14">
        <f t="shared" si="3"/>
        <v>16</v>
      </c>
      <c r="CA75" s="13" t="s">
        <v>60</v>
      </c>
      <c r="CB75" s="13" t="s">
        <v>60</v>
      </c>
      <c r="CC75" s="13" t="s">
        <v>60</v>
      </c>
      <c r="CD75" s="7"/>
      <c r="CE75" s="28">
        <f t="shared" si="7"/>
        <v>0</v>
      </c>
      <c r="CF75" s="7">
        <f t="shared" si="4"/>
        <v>30</v>
      </c>
      <c r="CG75" s="17">
        <f t="shared" si="5"/>
        <v>0.17241379310344829</v>
      </c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</row>
    <row r="76" spans="1:98" ht="12" customHeight="1">
      <c r="A76" s="8" t="s">
        <v>117</v>
      </c>
      <c r="B76" s="7" t="s">
        <v>16</v>
      </c>
      <c r="C76" s="19">
        <v>1</v>
      </c>
      <c r="D76" s="13">
        <v>2</v>
      </c>
      <c r="E76" s="16">
        <v>0</v>
      </c>
      <c r="F76" s="15">
        <v>1</v>
      </c>
      <c r="G76" s="13">
        <v>2</v>
      </c>
      <c r="H76" s="16">
        <v>0</v>
      </c>
      <c r="I76" s="15" t="s">
        <v>60</v>
      </c>
      <c r="J76" s="13" t="s">
        <v>60</v>
      </c>
      <c r="K76" s="16" t="s">
        <v>60</v>
      </c>
      <c r="L76" s="15">
        <v>0</v>
      </c>
      <c r="M76" s="13">
        <v>0</v>
      </c>
      <c r="N76" s="16">
        <v>0</v>
      </c>
      <c r="O76" s="15" t="s">
        <v>60</v>
      </c>
      <c r="P76" s="13" t="s">
        <v>60</v>
      </c>
      <c r="Q76" s="16" t="s">
        <v>60</v>
      </c>
      <c r="R76" s="13">
        <v>0</v>
      </c>
      <c r="S76" s="13">
        <v>2</v>
      </c>
      <c r="T76" s="16">
        <v>0</v>
      </c>
      <c r="U76" s="14">
        <f t="shared" si="0"/>
        <v>8</v>
      </c>
      <c r="V76" s="13">
        <v>0</v>
      </c>
      <c r="W76" s="13">
        <v>1</v>
      </c>
      <c r="X76" s="13">
        <v>2</v>
      </c>
      <c r="Y76" s="15">
        <v>1</v>
      </c>
      <c r="Z76" s="13">
        <v>2</v>
      </c>
      <c r="AA76" s="16">
        <v>2</v>
      </c>
      <c r="AB76" s="15">
        <v>1</v>
      </c>
      <c r="AC76" s="13">
        <v>0</v>
      </c>
      <c r="AD76" s="16">
        <v>0</v>
      </c>
      <c r="AE76" s="13">
        <v>1</v>
      </c>
      <c r="AF76" s="13">
        <v>0</v>
      </c>
      <c r="AG76" s="16">
        <v>0</v>
      </c>
      <c r="AH76" s="15">
        <v>1</v>
      </c>
      <c r="AI76" s="13">
        <v>2</v>
      </c>
      <c r="AJ76" s="16">
        <v>0</v>
      </c>
      <c r="AK76" s="13">
        <v>0</v>
      </c>
      <c r="AL76" s="13">
        <v>1</v>
      </c>
      <c r="AM76" s="16">
        <v>1</v>
      </c>
      <c r="AN76" s="14">
        <f t="shared" si="1"/>
        <v>15</v>
      </c>
      <c r="AO76" s="13">
        <v>1</v>
      </c>
      <c r="AP76" s="13">
        <v>0</v>
      </c>
      <c r="AQ76" s="16">
        <v>3</v>
      </c>
      <c r="AR76" s="15">
        <v>0</v>
      </c>
      <c r="AS76" s="13">
        <v>2</v>
      </c>
      <c r="AT76" s="16">
        <v>0</v>
      </c>
      <c r="AU76" s="15">
        <v>0</v>
      </c>
      <c r="AV76" s="13">
        <v>2</v>
      </c>
      <c r="AW76" s="16">
        <v>3</v>
      </c>
      <c r="AX76" s="15">
        <v>1</v>
      </c>
      <c r="AY76" s="13">
        <v>1</v>
      </c>
      <c r="AZ76" s="16">
        <v>0</v>
      </c>
      <c r="BA76" s="15">
        <v>1</v>
      </c>
      <c r="BB76" s="13">
        <v>2</v>
      </c>
      <c r="BC76" s="16">
        <v>1</v>
      </c>
      <c r="BD76" s="13">
        <v>1</v>
      </c>
      <c r="BE76" s="13">
        <v>2</v>
      </c>
      <c r="BF76" s="11">
        <v>3</v>
      </c>
      <c r="BG76" s="14">
        <f t="shared" si="2"/>
        <v>25</v>
      </c>
      <c r="BH76" s="13">
        <v>1</v>
      </c>
      <c r="BI76" s="13">
        <v>1</v>
      </c>
      <c r="BJ76" s="16">
        <v>2</v>
      </c>
      <c r="BK76" s="15">
        <v>1</v>
      </c>
      <c r="BL76" s="13">
        <v>2</v>
      </c>
      <c r="BM76" s="16">
        <v>2</v>
      </c>
      <c r="BN76" s="15">
        <v>1</v>
      </c>
      <c r="BO76" s="13">
        <v>0</v>
      </c>
      <c r="BP76" s="16">
        <v>0</v>
      </c>
      <c r="BQ76" s="15">
        <v>1</v>
      </c>
      <c r="BR76" s="13">
        <v>0</v>
      </c>
      <c r="BS76" s="16">
        <v>0</v>
      </c>
      <c r="BT76" s="15">
        <v>1</v>
      </c>
      <c r="BU76" s="13">
        <v>0</v>
      </c>
      <c r="BV76" s="16">
        <v>3</v>
      </c>
      <c r="BW76" s="13">
        <v>1</v>
      </c>
      <c r="BX76" s="13">
        <v>1</v>
      </c>
      <c r="BY76" s="13">
        <v>3</v>
      </c>
      <c r="BZ76" s="14">
        <f t="shared" si="3"/>
        <v>20</v>
      </c>
      <c r="CA76" s="15">
        <v>1</v>
      </c>
      <c r="CB76" s="13">
        <v>0</v>
      </c>
      <c r="CC76" s="16">
        <v>1</v>
      </c>
      <c r="CD76" s="13" t="s">
        <v>67</v>
      </c>
      <c r="CE76" s="28">
        <f t="shared" si="7"/>
        <v>2</v>
      </c>
      <c r="CF76" s="7">
        <f t="shared" si="4"/>
        <v>68</v>
      </c>
      <c r="CG76" s="17">
        <f t="shared" si="5"/>
        <v>0.39080459770114945</v>
      </c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</row>
    <row r="77" spans="1:98" ht="12" customHeight="1">
      <c r="A77" s="8" t="s">
        <v>117</v>
      </c>
      <c r="B77" s="7" t="s">
        <v>16</v>
      </c>
      <c r="C77" s="15" t="s">
        <v>60</v>
      </c>
      <c r="D77" s="13" t="s">
        <v>60</v>
      </c>
      <c r="E77" s="16" t="s">
        <v>60</v>
      </c>
      <c r="F77" s="15">
        <v>1</v>
      </c>
      <c r="G77" s="13">
        <v>0</v>
      </c>
      <c r="H77" s="16">
        <v>1</v>
      </c>
      <c r="I77" s="15">
        <v>1</v>
      </c>
      <c r="J77" s="13">
        <v>1</v>
      </c>
      <c r="K77" s="16">
        <v>0</v>
      </c>
      <c r="L77" s="15">
        <v>1</v>
      </c>
      <c r="M77" s="13">
        <v>0</v>
      </c>
      <c r="N77" s="16">
        <v>0</v>
      </c>
      <c r="O77" s="15" t="s">
        <v>60</v>
      </c>
      <c r="P77" s="13" t="s">
        <v>60</v>
      </c>
      <c r="Q77" s="16" t="s">
        <v>60</v>
      </c>
      <c r="R77" s="13">
        <v>1</v>
      </c>
      <c r="S77" s="13">
        <v>2</v>
      </c>
      <c r="T77" s="16">
        <v>0</v>
      </c>
      <c r="U77" s="14">
        <f t="shared" si="0"/>
        <v>8</v>
      </c>
      <c r="V77" s="13">
        <v>0</v>
      </c>
      <c r="W77" s="13">
        <v>1</v>
      </c>
      <c r="X77" s="13">
        <v>2</v>
      </c>
      <c r="Y77" s="15">
        <v>0</v>
      </c>
      <c r="Z77" s="13">
        <v>1</v>
      </c>
      <c r="AA77" s="16">
        <v>0</v>
      </c>
      <c r="AB77" s="15">
        <v>0</v>
      </c>
      <c r="AC77" s="13">
        <v>0</v>
      </c>
      <c r="AD77" s="16">
        <v>0</v>
      </c>
      <c r="AE77" s="13">
        <v>1</v>
      </c>
      <c r="AF77" s="13">
        <v>0</v>
      </c>
      <c r="AG77" s="16">
        <v>0</v>
      </c>
      <c r="AH77" s="15">
        <v>1</v>
      </c>
      <c r="AI77" s="13">
        <v>0</v>
      </c>
      <c r="AJ77" s="16">
        <v>3</v>
      </c>
      <c r="AK77" s="13">
        <v>0</v>
      </c>
      <c r="AL77" s="13">
        <v>1</v>
      </c>
      <c r="AM77" s="16">
        <v>1</v>
      </c>
      <c r="AN77" s="14">
        <f t="shared" si="1"/>
        <v>11</v>
      </c>
      <c r="AO77" s="13">
        <v>1</v>
      </c>
      <c r="AP77" s="13">
        <v>2</v>
      </c>
      <c r="AQ77" s="16">
        <v>3</v>
      </c>
      <c r="AR77" s="15">
        <v>1</v>
      </c>
      <c r="AS77" s="13">
        <v>2</v>
      </c>
      <c r="AT77" s="16">
        <v>2</v>
      </c>
      <c r="AU77" s="15">
        <v>1</v>
      </c>
      <c r="AV77" s="13">
        <v>1</v>
      </c>
      <c r="AW77" s="16">
        <v>3</v>
      </c>
      <c r="AX77" s="15">
        <v>1</v>
      </c>
      <c r="AY77" s="13">
        <v>0</v>
      </c>
      <c r="AZ77" s="16">
        <v>0</v>
      </c>
      <c r="BA77" s="15">
        <v>1</v>
      </c>
      <c r="BB77" s="13">
        <v>2</v>
      </c>
      <c r="BC77" s="16">
        <v>3</v>
      </c>
      <c r="BD77" s="13">
        <v>0</v>
      </c>
      <c r="BE77" s="13">
        <v>0</v>
      </c>
      <c r="BF77" s="11">
        <v>3</v>
      </c>
      <c r="BG77" s="14">
        <f t="shared" si="2"/>
        <v>26</v>
      </c>
      <c r="BH77" s="13">
        <v>1</v>
      </c>
      <c r="BI77" s="13">
        <v>1</v>
      </c>
      <c r="BJ77" s="16">
        <v>3</v>
      </c>
      <c r="BK77" s="15">
        <v>1</v>
      </c>
      <c r="BL77" s="13">
        <v>2</v>
      </c>
      <c r="BM77" s="16">
        <v>3</v>
      </c>
      <c r="BN77" s="15">
        <v>1</v>
      </c>
      <c r="BO77" s="13">
        <v>2</v>
      </c>
      <c r="BP77" s="16">
        <v>3</v>
      </c>
      <c r="BQ77" s="15">
        <v>1</v>
      </c>
      <c r="BR77" s="13">
        <v>0</v>
      </c>
      <c r="BS77" s="16">
        <v>2</v>
      </c>
      <c r="BT77" s="15">
        <v>1</v>
      </c>
      <c r="BU77" s="13">
        <v>2</v>
      </c>
      <c r="BV77" s="16">
        <v>3</v>
      </c>
      <c r="BW77" s="13">
        <v>1</v>
      </c>
      <c r="BX77" s="13">
        <v>0</v>
      </c>
      <c r="BY77" s="13">
        <v>2</v>
      </c>
      <c r="BZ77" s="14">
        <f t="shared" si="3"/>
        <v>29</v>
      </c>
      <c r="CA77" s="15" t="s">
        <v>60</v>
      </c>
      <c r="CB77" s="13" t="s">
        <v>60</v>
      </c>
      <c r="CC77" s="16" t="s">
        <v>60</v>
      </c>
      <c r="CD77" s="7"/>
      <c r="CE77" s="28">
        <f t="shared" si="7"/>
        <v>0</v>
      </c>
      <c r="CF77" s="7">
        <f t="shared" si="4"/>
        <v>74</v>
      </c>
      <c r="CG77" s="17">
        <f t="shared" si="5"/>
        <v>0.42528735632183906</v>
      </c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</row>
    <row r="78" spans="1:98" ht="12" customHeight="1">
      <c r="A78" s="8" t="s">
        <v>117</v>
      </c>
      <c r="B78" s="7" t="s">
        <v>16</v>
      </c>
      <c r="C78" s="19">
        <v>0</v>
      </c>
      <c r="D78" s="13">
        <v>0</v>
      </c>
      <c r="E78" s="16">
        <v>0</v>
      </c>
      <c r="F78" s="15">
        <v>1</v>
      </c>
      <c r="G78" s="13">
        <v>0</v>
      </c>
      <c r="H78" s="16">
        <v>3</v>
      </c>
      <c r="I78" s="15">
        <v>1</v>
      </c>
      <c r="J78" s="13">
        <v>0</v>
      </c>
      <c r="K78" s="16">
        <v>0</v>
      </c>
      <c r="L78" s="15">
        <v>0</v>
      </c>
      <c r="M78" s="13">
        <v>0</v>
      </c>
      <c r="N78" s="16">
        <v>0</v>
      </c>
      <c r="O78" s="15">
        <v>0</v>
      </c>
      <c r="P78" s="13">
        <v>0</v>
      </c>
      <c r="Q78" s="16">
        <v>0</v>
      </c>
      <c r="R78" s="13">
        <v>1</v>
      </c>
      <c r="S78" s="13">
        <v>0</v>
      </c>
      <c r="T78" s="16">
        <v>0</v>
      </c>
      <c r="U78" s="14">
        <f t="shared" si="0"/>
        <v>6</v>
      </c>
      <c r="V78" s="13">
        <v>0</v>
      </c>
      <c r="W78" s="13">
        <v>1</v>
      </c>
      <c r="X78" s="13">
        <v>1</v>
      </c>
      <c r="Y78" s="15">
        <v>1</v>
      </c>
      <c r="Z78" s="13">
        <v>0</v>
      </c>
      <c r="AA78" s="16">
        <v>1</v>
      </c>
      <c r="AB78" s="15">
        <v>1</v>
      </c>
      <c r="AC78" s="13">
        <v>0</v>
      </c>
      <c r="AD78" s="16">
        <v>0</v>
      </c>
      <c r="AE78" s="13">
        <v>1</v>
      </c>
      <c r="AF78" s="13">
        <v>2</v>
      </c>
      <c r="AG78" s="16">
        <v>0</v>
      </c>
      <c r="AH78" s="15">
        <v>0</v>
      </c>
      <c r="AI78" s="13">
        <v>1</v>
      </c>
      <c r="AJ78" s="16">
        <v>0</v>
      </c>
      <c r="AK78" s="13">
        <v>0</v>
      </c>
      <c r="AL78" s="13">
        <v>1</v>
      </c>
      <c r="AM78" s="16">
        <v>1</v>
      </c>
      <c r="AN78" s="14">
        <f t="shared" si="1"/>
        <v>11</v>
      </c>
      <c r="AO78" s="13">
        <v>0</v>
      </c>
      <c r="AP78" s="13">
        <v>1</v>
      </c>
      <c r="AQ78" s="16">
        <v>3</v>
      </c>
      <c r="AR78" s="15">
        <v>1</v>
      </c>
      <c r="AS78" s="13">
        <v>2</v>
      </c>
      <c r="AT78" s="16">
        <v>3</v>
      </c>
      <c r="AU78" s="15">
        <v>1</v>
      </c>
      <c r="AV78" s="13">
        <v>0</v>
      </c>
      <c r="AW78" s="16">
        <v>3</v>
      </c>
      <c r="AX78" s="15">
        <v>1</v>
      </c>
      <c r="AY78" s="13">
        <v>1</v>
      </c>
      <c r="AZ78" s="16">
        <v>0</v>
      </c>
      <c r="BA78" s="15">
        <v>1</v>
      </c>
      <c r="BB78" s="13">
        <v>2</v>
      </c>
      <c r="BC78" s="16">
        <v>3</v>
      </c>
      <c r="BD78" s="13">
        <v>0</v>
      </c>
      <c r="BE78" s="13">
        <v>2</v>
      </c>
      <c r="BF78" s="11">
        <v>3</v>
      </c>
      <c r="BG78" s="14">
        <f t="shared" si="2"/>
        <v>33</v>
      </c>
      <c r="BH78" s="13">
        <v>0</v>
      </c>
      <c r="BI78" s="13">
        <v>0</v>
      </c>
      <c r="BJ78" s="16">
        <v>2</v>
      </c>
      <c r="BK78" s="15">
        <v>0</v>
      </c>
      <c r="BL78" s="13">
        <v>2</v>
      </c>
      <c r="BM78" s="16">
        <v>0</v>
      </c>
      <c r="BN78" s="15">
        <v>1</v>
      </c>
      <c r="BO78" s="13">
        <v>0</v>
      </c>
      <c r="BP78" s="16">
        <v>2</v>
      </c>
      <c r="BQ78" s="15">
        <v>1</v>
      </c>
      <c r="BR78" s="13">
        <v>0</v>
      </c>
      <c r="BS78" s="16">
        <v>0</v>
      </c>
      <c r="BT78" s="15">
        <v>0</v>
      </c>
      <c r="BU78" s="13">
        <v>0</v>
      </c>
      <c r="BV78" s="16">
        <v>3</v>
      </c>
      <c r="BW78" s="13">
        <v>0</v>
      </c>
      <c r="BX78" s="13">
        <v>2</v>
      </c>
      <c r="BY78" s="13">
        <v>1</v>
      </c>
      <c r="BZ78" s="14">
        <f t="shared" si="3"/>
        <v>14</v>
      </c>
      <c r="CA78" s="13">
        <v>1</v>
      </c>
      <c r="CB78" s="13">
        <v>2</v>
      </c>
      <c r="CC78" s="13">
        <v>3</v>
      </c>
      <c r="CD78" s="13" t="s">
        <v>67</v>
      </c>
      <c r="CE78" s="28">
        <f t="shared" si="7"/>
        <v>6</v>
      </c>
      <c r="CF78" s="7">
        <f t="shared" si="4"/>
        <v>64</v>
      </c>
      <c r="CG78" s="17">
        <f t="shared" si="5"/>
        <v>0.36781609195402298</v>
      </c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</row>
    <row r="79" spans="1:98" ht="12" customHeight="1">
      <c r="A79" s="8" t="s">
        <v>117</v>
      </c>
      <c r="B79" s="7" t="s">
        <v>16</v>
      </c>
      <c r="C79" s="19">
        <v>1</v>
      </c>
      <c r="D79" s="13">
        <v>2</v>
      </c>
      <c r="E79" s="16">
        <v>2</v>
      </c>
      <c r="F79" s="15">
        <v>1</v>
      </c>
      <c r="G79" s="13">
        <v>2</v>
      </c>
      <c r="H79" s="16">
        <v>0</v>
      </c>
      <c r="I79" s="15">
        <v>1</v>
      </c>
      <c r="J79" s="13">
        <v>0</v>
      </c>
      <c r="K79" s="16">
        <v>0</v>
      </c>
      <c r="L79" s="15">
        <v>1</v>
      </c>
      <c r="M79" s="13">
        <v>2</v>
      </c>
      <c r="N79" s="16">
        <v>0</v>
      </c>
      <c r="O79" s="15">
        <v>1</v>
      </c>
      <c r="P79" s="13">
        <v>2</v>
      </c>
      <c r="Q79" s="16">
        <v>0</v>
      </c>
      <c r="R79" s="13">
        <v>1</v>
      </c>
      <c r="S79" s="13">
        <v>2</v>
      </c>
      <c r="T79" s="16">
        <v>2</v>
      </c>
      <c r="U79" s="14">
        <f t="shared" si="0"/>
        <v>26</v>
      </c>
      <c r="V79" s="13">
        <v>0</v>
      </c>
      <c r="W79" s="13">
        <v>0</v>
      </c>
      <c r="X79" s="13">
        <v>0</v>
      </c>
      <c r="Y79" s="15">
        <v>0</v>
      </c>
      <c r="Z79" s="13">
        <v>0</v>
      </c>
      <c r="AA79" s="16">
        <v>0</v>
      </c>
      <c r="AB79" s="15" t="s">
        <v>60</v>
      </c>
      <c r="AC79" s="13" t="s">
        <v>60</v>
      </c>
      <c r="AD79" s="16" t="s">
        <v>60</v>
      </c>
      <c r="AE79" s="13">
        <v>0</v>
      </c>
      <c r="AF79" s="13">
        <v>0</v>
      </c>
      <c r="AG79" s="16">
        <v>0</v>
      </c>
      <c r="AH79" s="15">
        <v>1</v>
      </c>
      <c r="AI79" s="13">
        <v>1</v>
      </c>
      <c r="AJ79" s="16">
        <v>0</v>
      </c>
      <c r="AK79" s="13">
        <v>1</v>
      </c>
      <c r="AL79" s="13">
        <v>0</v>
      </c>
      <c r="AM79" s="16">
        <v>0</v>
      </c>
      <c r="AN79" s="14">
        <f t="shared" si="1"/>
        <v>3</v>
      </c>
      <c r="AO79" s="13">
        <v>0</v>
      </c>
      <c r="AP79" s="13">
        <v>2</v>
      </c>
      <c r="AQ79" s="16">
        <v>3</v>
      </c>
      <c r="AR79" s="15">
        <v>0</v>
      </c>
      <c r="AS79" s="13">
        <v>1</v>
      </c>
      <c r="AT79" s="16">
        <v>0</v>
      </c>
      <c r="AU79" s="15">
        <v>0</v>
      </c>
      <c r="AV79" s="13">
        <v>2</v>
      </c>
      <c r="AW79" s="16">
        <v>3</v>
      </c>
      <c r="AX79" s="15">
        <v>0</v>
      </c>
      <c r="AY79" s="13">
        <v>0</v>
      </c>
      <c r="AZ79" s="16">
        <v>0</v>
      </c>
      <c r="BA79" s="15" t="s">
        <v>60</v>
      </c>
      <c r="BB79" s="13" t="s">
        <v>60</v>
      </c>
      <c r="BC79" s="16" t="s">
        <v>60</v>
      </c>
      <c r="BD79" s="13" t="s">
        <v>60</v>
      </c>
      <c r="BE79" s="13" t="s">
        <v>60</v>
      </c>
      <c r="BF79" s="11" t="s">
        <v>60</v>
      </c>
      <c r="BG79" s="14">
        <f t="shared" si="2"/>
        <v>11</v>
      </c>
      <c r="BH79" s="13">
        <v>1</v>
      </c>
      <c r="BI79" s="13">
        <v>1</v>
      </c>
      <c r="BJ79" s="16">
        <v>0</v>
      </c>
      <c r="BK79" s="15">
        <v>1</v>
      </c>
      <c r="BL79" s="13">
        <v>2</v>
      </c>
      <c r="BM79" s="16">
        <v>3</v>
      </c>
      <c r="BN79" s="15">
        <v>1</v>
      </c>
      <c r="BO79" s="13">
        <v>1</v>
      </c>
      <c r="BP79" s="16">
        <v>1</v>
      </c>
      <c r="BQ79" s="15" t="s">
        <v>60</v>
      </c>
      <c r="BR79" s="13" t="s">
        <v>60</v>
      </c>
      <c r="BS79" s="16" t="s">
        <v>60</v>
      </c>
      <c r="BT79" s="15">
        <v>0</v>
      </c>
      <c r="BU79" s="13">
        <v>1</v>
      </c>
      <c r="BV79" s="16">
        <v>0</v>
      </c>
      <c r="BW79" s="13">
        <v>1</v>
      </c>
      <c r="BX79" s="13">
        <v>2</v>
      </c>
      <c r="BY79" s="13">
        <v>2</v>
      </c>
      <c r="BZ79" s="14">
        <f t="shared" si="3"/>
        <v>17</v>
      </c>
      <c r="CA79" s="13">
        <v>1</v>
      </c>
      <c r="CB79" s="13">
        <v>2</v>
      </c>
      <c r="CC79" s="13">
        <v>3</v>
      </c>
      <c r="CD79" s="13" t="s">
        <v>61</v>
      </c>
      <c r="CE79" s="28">
        <f t="shared" si="7"/>
        <v>6</v>
      </c>
      <c r="CF79" s="7">
        <f t="shared" si="4"/>
        <v>57</v>
      </c>
      <c r="CG79" s="17">
        <f t="shared" si="5"/>
        <v>0.32758620689655171</v>
      </c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</row>
    <row r="80" spans="1:98" ht="12" customHeight="1">
      <c r="A80" s="8" t="s">
        <v>117</v>
      </c>
      <c r="B80" s="7" t="s">
        <v>16</v>
      </c>
      <c r="C80" s="19">
        <v>1</v>
      </c>
      <c r="D80" s="13">
        <v>2</v>
      </c>
      <c r="E80" s="16">
        <v>0</v>
      </c>
      <c r="F80" s="15">
        <v>0</v>
      </c>
      <c r="G80" s="13">
        <v>0</v>
      </c>
      <c r="H80" s="16">
        <v>0</v>
      </c>
      <c r="I80" s="15">
        <v>0</v>
      </c>
      <c r="J80" s="13">
        <v>0</v>
      </c>
      <c r="K80" s="16">
        <v>0</v>
      </c>
      <c r="L80" s="15" t="s">
        <v>60</v>
      </c>
      <c r="M80" s="13" t="s">
        <v>60</v>
      </c>
      <c r="N80" s="16" t="s">
        <v>60</v>
      </c>
      <c r="O80" s="15" t="s">
        <v>60</v>
      </c>
      <c r="P80" s="13" t="s">
        <v>60</v>
      </c>
      <c r="Q80" s="16" t="s">
        <v>60</v>
      </c>
      <c r="R80" s="13">
        <v>0</v>
      </c>
      <c r="S80" s="13">
        <v>0</v>
      </c>
      <c r="T80" s="16">
        <v>0</v>
      </c>
      <c r="U80" s="14">
        <f t="shared" si="0"/>
        <v>3</v>
      </c>
      <c r="V80" s="13">
        <v>0</v>
      </c>
      <c r="W80" s="13">
        <v>0</v>
      </c>
      <c r="X80" s="13">
        <v>1</v>
      </c>
      <c r="Y80" s="15">
        <v>1</v>
      </c>
      <c r="Z80" s="13">
        <v>1</v>
      </c>
      <c r="AA80" s="16">
        <v>1</v>
      </c>
      <c r="AB80" s="15">
        <v>1</v>
      </c>
      <c r="AC80" s="13">
        <v>0</v>
      </c>
      <c r="AD80" s="16">
        <v>0</v>
      </c>
      <c r="AE80" s="13">
        <v>1</v>
      </c>
      <c r="AF80" s="13">
        <v>0</v>
      </c>
      <c r="AG80" s="16">
        <v>0</v>
      </c>
      <c r="AH80" s="15">
        <v>0</v>
      </c>
      <c r="AI80" s="13">
        <v>1</v>
      </c>
      <c r="AJ80" s="16">
        <v>0</v>
      </c>
      <c r="AK80" s="13">
        <v>0</v>
      </c>
      <c r="AL80" s="13">
        <v>0</v>
      </c>
      <c r="AM80" s="16">
        <v>0</v>
      </c>
      <c r="AN80" s="14">
        <f t="shared" si="1"/>
        <v>7</v>
      </c>
      <c r="AO80" s="13">
        <v>1</v>
      </c>
      <c r="AP80" s="13">
        <v>0</v>
      </c>
      <c r="AQ80" s="16">
        <v>0</v>
      </c>
      <c r="AR80" s="15">
        <v>1</v>
      </c>
      <c r="AS80" s="13">
        <v>2</v>
      </c>
      <c r="AT80" s="16">
        <v>0</v>
      </c>
      <c r="AU80" s="15">
        <v>0</v>
      </c>
      <c r="AV80" s="13">
        <v>1</v>
      </c>
      <c r="AW80" s="16">
        <v>0</v>
      </c>
      <c r="AX80" s="15">
        <v>0</v>
      </c>
      <c r="AY80" s="13">
        <v>0</v>
      </c>
      <c r="AZ80" s="16">
        <v>0</v>
      </c>
      <c r="BA80" s="15">
        <v>0</v>
      </c>
      <c r="BB80" s="13">
        <v>2</v>
      </c>
      <c r="BC80" s="16">
        <v>2</v>
      </c>
      <c r="BD80" s="13">
        <v>1</v>
      </c>
      <c r="BE80" s="13">
        <v>0</v>
      </c>
      <c r="BF80" s="11">
        <v>0</v>
      </c>
      <c r="BG80" s="14">
        <f t="shared" si="2"/>
        <v>10</v>
      </c>
      <c r="BH80" s="13">
        <v>0</v>
      </c>
      <c r="BI80" s="13">
        <v>0</v>
      </c>
      <c r="BJ80" s="16">
        <v>3</v>
      </c>
      <c r="BK80" s="15">
        <v>0</v>
      </c>
      <c r="BL80" s="13">
        <v>0</v>
      </c>
      <c r="BM80" s="16">
        <v>2</v>
      </c>
      <c r="BN80" s="15">
        <v>1</v>
      </c>
      <c r="BO80" s="13">
        <v>0</v>
      </c>
      <c r="BP80" s="16">
        <v>2</v>
      </c>
      <c r="BQ80" s="15">
        <v>1</v>
      </c>
      <c r="BR80" s="13">
        <v>0</v>
      </c>
      <c r="BS80" s="16">
        <v>2</v>
      </c>
      <c r="BT80" s="15">
        <v>0</v>
      </c>
      <c r="BU80" s="13">
        <v>1</v>
      </c>
      <c r="BV80" s="16">
        <v>1</v>
      </c>
      <c r="BW80" s="13">
        <v>1</v>
      </c>
      <c r="BX80" s="13">
        <v>0</v>
      </c>
      <c r="BY80" s="13">
        <v>2</v>
      </c>
      <c r="BZ80" s="14">
        <f t="shared" si="3"/>
        <v>20</v>
      </c>
      <c r="CA80" s="13">
        <v>1</v>
      </c>
      <c r="CB80" s="13">
        <v>0</v>
      </c>
      <c r="CC80" s="13">
        <v>3</v>
      </c>
      <c r="CD80" s="13" t="s">
        <v>63</v>
      </c>
      <c r="CE80" s="28">
        <f t="shared" si="7"/>
        <v>4</v>
      </c>
      <c r="CF80" s="7">
        <f t="shared" si="4"/>
        <v>40</v>
      </c>
      <c r="CG80" s="17">
        <f t="shared" si="5"/>
        <v>0.22988505747126436</v>
      </c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</row>
    <row r="81" spans="1:98" ht="12" customHeight="1">
      <c r="A81" s="8" t="s">
        <v>117</v>
      </c>
      <c r="B81" s="7" t="s">
        <v>16</v>
      </c>
      <c r="C81" s="19">
        <v>1</v>
      </c>
      <c r="D81" s="13">
        <v>2</v>
      </c>
      <c r="E81" s="16">
        <v>0</v>
      </c>
      <c r="F81" s="15">
        <v>1</v>
      </c>
      <c r="G81" s="13">
        <v>2</v>
      </c>
      <c r="H81" s="16">
        <v>0</v>
      </c>
      <c r="I81" s="15">
        <v>1</v>
      </c>
      <c r="J81" s="13">
        <v>1</v>
      </c>
      <c r="K81" s="16">
        <v>0</v>
      </c>
      <c r="L81" s="15">
        <v>1</v>
      </c>
      <c r="M81" s="13">
        <v>2</v>
      </c>
      <c r="N81" s="16">
        <v>0</v>
      </c>
      <c r="O81" s="15">
        <v>1</v>
      </c>
      <c r="P81" s="13">
        <v>2</v>
      </c>
      <c r="Q81" s="16">
        <v>3</v>
      </c>
      <c r="R81" s="13">
        <v>1</v>
      </c>
      <c r="S81" s="13">
        <v>0</v>
      </c>
      <c r="T81" s="16">
        <v>0</v>
      </c>
      <c r="U81" s="14">
        <f t="shared" si="0"/>
        <v>19</v>
      </c>
      <c r="V81" s="13">
        <v>0</v>
      </c>
      <c r="W81" s="13">
        <v>0</v>
      </c>
      <c r="X81" s="13">
        <v>0</v>
      </c>
      <c r="Y81" s="15">
        <v>0</v>
      </c>
      <c r="Z81" s="13">
        <v>0</v>
      </c>
      <c r="AA81" s="16">
        <v>0</v>
      </c>
      <c r="AB81" s="15" t="s">
        <v>60</v>
      </c>
      <c r="AC81" s="13" t="s">
        <v>60</v>
      </c>
      <c r="AD81" s="16" t="s">
        <v>60</v>
      </c>
      <c r="AE81" s="13" t="s">
        <v>60</v>
      </c>
      <c r="AF81" s="13" t="s">
        <v>60</v>
      </c>
      <c r="AG81" s="16" t="s">
        <v>60</v>
      </c>
      <c r="AH81" s="15">
        <v>1</v>
      </c>
      <c r="AI81" s="13">
        <v>0</v>
      </c>
      <c r="AJ81" s="16">
        <v>3</v>
      </c>
      <c r="AK81" s="13" t="s">
        <v>60</v>
      </c>
      <c r="AL81" s="13" t="s">
        <v>60</v>
      </c>
      <c r="AM81" s="16" t="s">
        <v>60</v>
      </c>
      <c r="AN81" s="14">
        <f t="shared" si="1"/>
        <v>4</v>
      </c>
      <c r="AO81" s="13">
        <v>0</v>
      </c>
      <c r="AP81" s="13">
        <v>0</v>
      </c>
      <c r="AQ81" s="16">
        <v>0</v>
      </c>
      <c r="AR81" s="15" t="s">
        <v>60</v>
      </c>
      <c r="AS81" s="13" t="s">
        <v>60</v>
      </c>
      <c r="AT81" s="16" t="s">
        <v>60</v>
      </c>
      <c r="AU81" s="15">
        <v>0</v>
      </c>
      <c r="AV81" s="13">
        <v>2</v>
      </c>
      <c r="AW81" s="16">
        <v>3</v>
      </c>
      <c r="AX81" s="15" t="s">
        <v>60</v>
      </c>
      <c r="AY81" s="13" t="s">
        <v>60</v>
      </c>
      <c r="AZ81" s="16" t="s">
        <v>60</v>
      </c>
      <c r="BA81" s="15" t="s">
        <v>60</v>
      </c>
      <c r="BB81" s="13" t="s">
        <v>60</v>
      </c>
      <c r="BC81" s="16" t="s">
        <v>60</v>
      </c>
      <c r="BD81" s="13">
        <v>0</v>
      </c>
      <c r="BE81" s="13">
        <v>0</v>
      </c>
      <c r="BF81" s="11">
        <v>0</v>
      </c>
      <c r="BG81" s="14">
        <f t="shared" si="2"/>
        <v>5</v>
      </c>
      <c r="BH81" s="15" t="s">
        <v>60</v>
      </c>
      <c r="BI81" s="13" t="s">
        <v>60</v>
      </c>
      <c r="BJ81" s="16" t="s">
        <v>60</v>
      </c>
      <c r="BK81" s="15" t="s">
        <v>60</v>
      </c>
      <c r="BL81" s="13" t="s">
        <v>60</v>
      </c>
      <c r="BM81" s="16" t="s">
        <v>60</v>
      </c>
      <c r="BN81" s="15" t="s">
        <v>60</v>
      </c>
      <c r="BO81" s="13" t="s">
        <v>60</v>
      </c>
      <c r="BP81" s="16" t="s">
        <v>60</v>
      </c>
      <c r="BQ81" s="15" t="s">
        <v>60</v>
      </c>
      <c r="BR81" s="13" t="s">
        <v>60</v>
      </c>
      <c r="BS81" s="16" t="s">
        <v>60</v>
      </c>
      <c r="BT81" s="15" t="s">
        <v>60</v>
      </c>
      <c r="BU81" s="13" t="s">
        <v>60</v>
      </c>
      <c r="BV81" s="16" t="s">
        <v>60</v>
      </c>
      <c r="BW81" s="13">
        <v>0</v>
      </c>
      <c r="BX81" s="13">
        <v>0</v>
      </c>
      <c r="BY81" s="13">
        <v>1</v>
      </c>
      <c r="BZ81" s="14">
        <f t="shared" si="3"/>
        <v>1</v>
      </c>
      <c r="CA81" s="13">
        <v>1</v>
      </c>
      <c r="CB81" s="13">
        <v>0</v>
      </c>
      <c r="CC81" s="13">
        <v>0</v>
      </c>
      <c r="CD81" s="13" t="s">
        <v>61</v>
      </c>
      <c r="CE81" s="28">
        <f t="shared" si="7"/>
        <v>1</v>
      </c>
      <c r="CF81" s="7">
        <f t="shared" si="4"/>
        <v>29</v>
      </c>
      <c r="CG81" s="17">
        <f t="shared" si="5"/>
        <v>0.16666666666666666</v>
      </c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</row>
    <row r="82" spans="1:98" ht="12" customHeight="1">
      <c r="A82" s="8" t="s">
        <v>117</v>
      </c>
      <c r="B82" s="7" t="s">
        <v>16</v>
      </c>
      <c r="C82" s="19" t="s">
        <v>60</v>
      </c>
      <c r="D82" s="13" t="s">
        <v>60</v>
      </c>
      <c r="E82" s="16" t="s">
        <v>60</v>
      </c>
      <c r="F82" s="15">
        <v>1</v>
      </c>
      <c r="G82" s="13">
        <v>0</v>
      </c>
      <c r="H82" s="16">
        <v>0</v>
      </c>
      <c r="I82" s="15">
        <v>0</v>
      </c>
      <c r="J82" s="13">
        <v>0</v>
      </c>
      <c r="K82" s="16">
        <v>0</v>
      </c>
      <c r="L82" s="15" t="s">
        <v>60</v>
      </c>
      <c r="M82" s="13" t="s">
        <v>60</v>
      </c>
      <c r="N82" s="16" t="s">
        <v>60</v>
      </c>
      <c r="O82" s="15">
        <v>0</v>
      </c>
      <c r="P82" s="13">
        <v>2</v>
      </c>
      <c r="Q82" s="16">
        <v>0</v>
      </c>
      <c r="R82" s="13">
        <v>0</v>
      </c>
      <c r="S82" s="13">
        <v>2</v>
      </c>
      <c r="T82" s="16">
        <v>0</v>
      </c>
      <c r="U82" s="14">
        <f t="shared" si="0"/>
        <v>5</v>
      </c>
      <c r="V82" s="13">
        <v>1</v>
      </c>
      <c r="W82" s="13">
        <v>0</v>
      </c>
      <c r="X82" s="13">
        <v>3</v>
      </c>
      <c r="Y82" s="15">
        <v>1</v>
      </c>
      <c r="Z82" s="13">
        <v>0</v>
      </c>
      <c r="AA82" s="16">
        <v>1</v>
      </c>
      <c r="AB82" s="15">
        <v>1</v>
      </c>
      <c r="AC82" s="13">
        <v>0</v>
      </c>
      <c r="AD82" s="16">
        <v>0</v>
      </c>
      <c r="AE82" s="13">
        <v>1</v>
      </c>
      <c r="AF82" s="13">
        <v>2</v>
      </c>
      <c r="AG82" s="16">
        <v>1</v>
      </c>
      <c r="AH82" s="15">
        <v>0</v>
      </c>
      <c r="AI82" s="13">
        <v>0</v>
      </c>
      <c r="AJ82" s="16">
        <v>0</v>
      </c>
      <c r="AK82" s="13">
        <v>0</v>
      </c>
      <c r="AL82" s="13">
        <v>0</v>
      </c>
      <c r="AM82" s="16">
        <v>0</v>
      </c>
      <c r="AN82" s="14">
        <f t="shared" si="1"/>
        <v>11</v>
      </c>
      <c r="AO82" s="13">
        <v>0</v>
      </c>
      <c r="AP82" s="13">
        <v>0</v>
      </c>
      <c r="AQ82" s="16">
        <v>2</v>
      </c>
      <c r="AR82" s="15">
        <v>1</v>
      </c>
      <c r="AS82" s="13">
        <v>0</v>
      </c>
      <c r="AT82" s="16">
        <v>0</v>
      </c>
      <c r="AU82" s="15">
        <v>1</v>
      </c>
      <c r="AV82" s="13">
        <v>2</v>
      </c>
      <c r="AW82" s="16">
        <v>3</v>
      </c>
      <c r="AX82" s="15" t="s">
        <v>60</v>
      </c>
      <c r="AY82" s="13" t="s">
        <v>60</v>
      </c>
      <c r="AZ82" s="16" t="s">
        <v>60</v>
      </c>
      <c r="BA82" s="15">
        <v>0</v>
      </c>
      <c r="BB82" s="13">
        <v>0</v>
      </c>
      <c r="BC82" s="16">
        <v>0</v>
      </c>
      <c r="BD82" s="13" t="s">
        <v>60</v>
      </c>
      <c r="BE82" s="13" t="s">
        <v>60</v>
      </c>
      <c r="BF82" s="11" t="s">
        <v>60</v>
      </c>
      <c r="BG82" s="14">
        <f t="shared" si="2"/>
        <v>9</v>
      </c>
      <c r="BH82" s="13">
        <v>1</v>
      </c>
      <c r="BI82" s="13">
        <v>1</v>
      </c>
      <c r="BJ82" s="16">
        <v>2</v>
      </c>
      <c r="BK82" s="15">
        <v>1</v>
      </c>
      <c r="BL82" s="13">
        <v>0</v>
      </c>
      <c r="BM82" s="16">
        <v>2</v>
      </c>
      <c r="BN82" s="15">
        <v>1</v>
      </c>
      <c r="BO82" s="13">
        <v>1</v>
      </c>
      <c r="BP82" s="16">
        <v>0</v>
      </c>
      <c r="BQ82" s="15">
        <v>1</v>
      </c>
      <c r="BR82" s="13">
        <v>0</v>
      </c>
      <c r="BS82" s="16">
        <v>3</v>
      </c>
      <c r="BT82" s="15" t="s">
        <v>60</v>
      </c>
      <c r="BU82" s="13" t="s">
        <v>60</v>
      </c>
      <c r="BV82" s="16" t="s">
        <v>60</v>
      </c>
      <c r="BW82" s="13">
        <v>1</v>
      </c>
      <c r="BX82" s="13">
        <v>2</v>
      </c>
      <c r="BY82" s="13">
        <v>3</v>
      </c>
      <c r="BZ82" s="14">
        <f t="shared" si="3"/>
        <v>19</v>
      </c>
      <c r="CA82" s="13" t="s">
        <v>60</v>
      </c>
      <c r="CB82" s="13" t="s">
        <v>60</v>
      </c>
      <c r="CC82" s="13" t="s">
        <v>60</v>
      </c>
      <c r="CD82" s="7"/>
      <c r="CE82" s="28">
        <f t="shared" si="7"/>
        <v>0</v>
      </c>
      <c r="CF82" s="7">
        <f t="shared" si="4"/>
        <v>44</v>
      </c>
      <c r="CG82" s="17">
        <f t="shared" si="5"/>
        <v>0.25287356321839083</v>
      </c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</row>
    <row r="83" spans="1:98" ht="12" customHeight="1">
      <c r="A83" s="8" t="s">
        <v>117</v>
      </c>
      <c r="B83" s="7" t="s">
        <v>16</v>
      </c>
      <c r="C83" s="15">
        <v>1</v>
      </c>
      <c r="D83" s="13">
        <v>0</v>
      </c>
      <c r="E83" s="16">
        <v>0</v>
      </c>
      <c r="F83" s="15">
        <v>0</v>
      </c>
      <c r="G83" s="13">
        <v>0</v>
      </c>
      <c r="H83" s="16">
        <v>0</v>
      </c>
      <c r="I83" s="15">
        <v>0</v>
      </c>
      <c r="J83" s="13">
        <v>0</v>
      </c>
      <c r="K83" s="16">
        <v>0</v>
      </c>
      <c r="L83" s="15">
        <v>0</v>
      </c>
      <c r="M83" s="13">
        <v>0</v>
      </c>
      <c r="N83" s="16">
        <v>0</v>
      </c>
      <c r="O83" s="15">
        <v>0</v>
      </c>
      <c r="P83" s="13">
        <v>0</v>
      </c>
      <c r="Q83" s="16">
        <v>0</v>
      </c>
      <c r="R83" s="13">
        <v>1</v>
      </c>
      <c r="S83" s="13">
        <v>2</v>
      </c>
      <c r="T83" s="16">
        <v>3</v>
      </c>
      <c r="U83" s="14">
        <f t="shared" si="0"/>
        <v>7</v>
      </c>
      <c r="V83" s="13">
        <v>1</v>
      </c>
      <c r="W83" s="13">
        <v>0</v>
      </c>
      <c r="X83" s="13">
        <v>3</v>
      </c>
      <c r="Y83" s="15">
        <v>0</v>
      </c>
      <c r="Z83" s="13">
        <v>2</v>
      </c>
      <c r="AA83" s="16">
        <v>3</v>
      </c>
      <c r="AB83" s="15">
        <v>1</v>
      </c>
      <c r="AC83" s="13">
        <v>2</v>
      </c>
      <c r="AD83" s="16">
        <v>0</v>
      </c>
      <c r="AE83" s="13">
        <v>0</v>
      </c>
      <c r="AF83" s="13">
        <v>0</v>
      </c>
      <c r="AG83" s="16">
        <v>3</v>
      </c>
      <c r="AH83" s="15">
        <v>0</v>
      </c>
      <c r="AI83" s="13">
        <v>1</v>
      </c>
      <c r="AJ83" s="16">
        <v>0</v>
      </c>
      <c r="AK83" s="13">
        <v>0</v>
      </c>
      <c r="AL83" s="13">
        <v>0</v>
      </c>
      <c r="AM83" s="16">
        <v>3</v>
      </c>
      <c r="AN83" s="14">
        <f t="shared" si="1"/>
        <v>25</v>
      </c>
      <c r="AO83" s="13">
        <v>1</v>
      </c>
      <c r="AP83" s="13">
        <v>0</v>
      </c>
      <c r="AQ83" s="16">
        <v>2</v>
      </c>
      <c r="AR83" s="15">
        <v>1</v>
      </c>
      <c r="AS83" s="13">
        <v>0</v>
      </c>
      <c r="AT83" s="16">
        <v>0</v>
      </c>
      <c r="AU83" s="15">
        <v>0</v>
      </c>
      <c r="AV83" s="13">
        <v>1</v>
      </c>
      <c r="AW83" s="16">
        <v>3</v>
      </c>
      <c r="AX83" s="15">
        <v>1</v>
      </c>
      <c r="AY83" s="13">
        <v>0</v>
      </c>
      <c r="AZ83" s="16">
        <v>0</v>
      </c>
      <c r="BA83" s="15">
        <v>0</v>
      </c>
      <c r="BB83" s="13">
        <v>0</v>
      </c>
      <c r="BC83" s="16">
        <v>0</v>
      </c>
      <c r="BD83" s="13">
        <v>0</v>
      </c>
      <c r="BE83" s="13">
        <v>0</v>
      </c>
      <c r="BF83" s="11">
        <v>0</v>
      </c>
      <c r="BG83" s="14">
        <f t="shared" si="2"/>
        <v>9</v>
      </c>
      <c r="BH83" s="15">
        <v>1</v>
      </c>
      <c r="BI83" s="13">
        <v>2</v>
      </c>
      <c r="BJ83" s="16">
        <v>3</v>
      </c>
      <c r="BK83" s="15">
        <v>1</v>
      </c>
      <c r="BL83" s="13">
        <v>1</v>
      </c>
      <c r="BM83" s="16">
        <v>0</v>
      </c>
      <c r="BN83" s="15">
        <v>1</v>
      </c>
      <c r="BO83" s="13">
        <v>2</v>
      </c>
      <c r="BP83" s="16">
        <v>0</v>
      </c>
      <c r="BQ83" s="15">
        <v>1</v>
      </c>
      <c r="BR83" s="13">
        <v>2</v>
      </c>
      <c r="BS83" s="16">
        <v>1</v>
      </c>
      <c r="BT83" s="15">
        <v>0</v>
      </c>
      <c r="BU83" s="13">
        <v>2</v>
      </c>
      <c r="BV83" s="16">
        <v>3</v>
      </c>
      <c r="BW83" s="13">
        <v>1</v>
      </c>
      <c r="BX83" s="13">
        <v>1</v>
      </c>
      <c r="BY83" s="13">
        <v>2</v>
      </c>
      <c r="BZ83" s="14">
        <f t="shared" si="3"/>
        <v>24</v>
      </c>
      <c r="CA83" s="13">
        <v>1</v>
      </c>
      <c r="CB83" s="13">
        <v>2</v>
      </c>
      <c r="CC83" s="13">
        <v>3</v>
      </c>
      <c r="CD83" s="13" t="s">
        <v>62</v>
      </c>
      <c r="CE83" s="28">
        <f t="shared" si="7"/>
        <v>6</v>
      </c>
      <c r="CF83" s="7">
        <f t="shared" si="4"/>
        <v>65</v>
      </c>
      <c r="CG83" s="17">
        <f t="shared" si="5"/>
        <v>0.37356321839080459</v>
      </c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</row>
    <row r="84" spans="1:98" ht="12" customHeight="1">
      <c r="A84" s="8" t="s">
        <v>117</v>
      </c>
      <c r="B84" s="7" t="s">
        <v>17</v>
      </c>
      <c r="C84" s="19">
        <v>0</v>
      </c>
      <c r="D84" s="13">
        <v>0</v>
      </c>
      <c r="E84" s="16">
        <v>0</v>
      </c>
      <c r="F84" s="15">
        <v>0</v>
      </c>
      <c r="G84" s="13">
        <v>0</v>
      </c>
      <c r="H84" s="16">
        <v>0</v>
      </c>
      <c r="I84" s="15" t="s">
        <v>60</v>
      </c>
      <c r="J84" s="13" t="s">
        <v>60</v>
      </c>
      <c r="K84" s="16" t="s">
        <v>60</v>
      </c>
      <c r="L84" s="13" t="s">
        <v>60</v>
      </c>
      <c r="M84" s="13" t="s">
        <v>60</v>
      </c>
      <c r="N84" s="16" t="s">
        <v>60</v>
      </c>
      <c r="O84" s="15" t="s">
        <v>60</v>
      </c>
      <c r="P84" s="13" t="s">
        <v>60</v>
      </c>
      <c r="Q84" s="16" t="s">
        <v>60</v>
      </c>
      <c r="R84" s="13" t="s">
        <v>60</v>
      </c>
      <c r="S84" s="13" t="s">
        <v>60</v>
      </c>
      <c r="T84" s="16" t="s">
        <v>60</v>
      </c>
      <c r="U84" s="14">
        <f t="shared" si="0"/>
        <v>0</v>
      </c>
      <c r="V84" s="13" t="s">
        <v>60</v>
      </c>
      <c r="W84" s="13" t="s">
        <v>60</v>
      </c>
      <c r="X84" s="13" t="s">
        <v>60</v>
      </c>
      <c r="Y84" s="15" t="s">
        <v>60</v>
      </c>
      <c r="Z84" s="13" t="s">
        <v>60</v>
      </c>
      <c r="AA84" s="16" t="s">
        <v>60</v>
      </c>
      <c r="AB84" s="15" t="s">
        <v>60</v>
      </c>
      <c r="AC84" s="13" t="s">
        <v>60</v>
      </c>
      <c r="AD84" s="16" t="s">
        <v>60</v>
      </c>
      <c r="AE84" s="13" t="s">
        <v>60</v>
      </c>
      <c r="AF84" s="13" t="s">
        <v>60</v>
      </c>
      <c r="AG84" s="16" t="s">
        <v>60</v>
      </c>
      <c r="AH84" s="15" t="s">
        <v>60</v>
      </c>
      <c r="AI84" s="13" t="s">
        <v>60</v>
      </c>
      <c r="AJ84" s="16" t="s">
        <v>60</v>
      </c>
      <c r="AK84" s="13">
        <v>0</v>
      </c>
      <c r="AL84" s="13">
        <v>0</v>
      </c>
      <c r="AM84" s="16">
        <v>0</v>
      </c>
      <c r="AN84" s="14">
        <f t="shared" si="1"/>
        <v>0</v>
      </c>
      <c r="AO84" s="13" t="s">
        <v>60</v>
      </c>
      <c r="AP84" s="13" t="s">
        <v>60</v>
      </c>
      <c r="AQ84" s="16" t="s">
        <v>60</v>
      </c>
      <c r="AR84" s="15" t="s">
        <v>60</v>
      </c>
      <c r="AS84" s="13" t="s">
        <v>60</v>
      </c>
      <c r="AT84" s="16" t="s">
        <v>60</v>
      </c>
      <c r="AU84" s="15">
        <v>0</v>
      </c>
      <c r="AV84" s="13">
        <v>0</v>
      </c>
      <c r="AW84" s="16">
        <v>0</v>
      </c>
      <c r="AX84" s="15" t="s">
        <v>60</v>
      </c>
      <c r="AY84" s="13" t="s">
        <v>60</v>
      </c>
      <c r="AZ84" s="16" t="s">
        <v>60</v>
      </c>
      <c r="BA84" s="15" t="s">
        <v>60</v>
      </c>
      <c r="BB84" s="13" t="s">
        <v>60</v>
      </c>
      <c r="BC84" s="16" t="s">
        <v>60</v>
      </c>
      <c r="BD84" s="13" t="s">
        <v>60</v>
      </c>
      <c r="BE84" s="13" t="s">
        <v>60</v>
      </c>
      <c r="BF84" s="11" t="s">
        <v>60</v>
      </c>
      <c r="BG84" s="14">
        <f t="shared" si="2"/>
        <v>0</v>
      </c>
      <c r="BH84" s="13" t="s">
        <v>60</v>
      </c>
      <c r="BI84" s="13" t="s">
        <v>60</v>
      </c>
      <c r="BJ84" s="16" t="s">
        <v>60</v>
      </c>
      <c r="BK84" s="15" t="s">
        <v>60</v>
      </c>
      <c r="BL84" s="13" t="s">
        <v>60</v>
      </c>
      <c r="BM84" s="16" t="s">
        <v>60</v>
      </c>
      <c r="BN84" s="15">
        <v>0</v>
      </c>
      <c r="BO84" s="13">
        <v>2</v>
      </c>
      <c r="BP84" s="16">
        <v>1</v>
      </c>
      <c r="BQ84" s="15" t="s">
        <v>60</v>
      </c>
      <c r="BR84" s="13" t="s">
        <v>60</v>
      </c>
      <c r="BS84" s="16" t="s">
        <v>60</v>
      </c>
      <c r="BT84" s="15" t="s">
        <v>60</v>
      </c>
      <c r="BU84" s="13" t="s">
        <v>60</v>
      </c>
      <c r="BV84" s="16" t="s">
        <v>60</v>
      </c>
      <c r="BW84" s="13" t="s">
        <v>60</v>
      </c>
      <c r="BX84" s="13" t="s">
        <v>60</v>
      </c>
      <c r="BY84" s="13" t="s">
        <v>60</v>
      </c>
      <c r="BZ84" s="14">
        <f t="shared" si="3"/>
        <v>3</v>
      </c>
      <c r="CA84" s="13" t="s">
        <v>60</v>
      </c>
      <c r="CB84" s="13" t="s">
        <v>60</v>
      </c>
      <c r="CC84" s="13" t="s">
        <v>60</v>
      </c>
      <c r="CD84" s="7"/>
      <c r="CE84" s="28">
        <f t="shared" si="7"/>
        <v>0</v>
      </c>
      <c r="CF84" s="7">
        <f t="shared" si="4"/>
        <v>3</v>
      </c>
      <c r="CG84" s="17">
        <f t="shared" si="5"/>
        <v>1.7241379310344827E-2</v>
      </c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</row>
    <row r="85" spans="1:98" ht="12" customHeight="1">
      <c r="A85" s="8" t="s">
        <v>117</v>
      </c>
      <c r="B85" s="7" t="s">
        <v>17</v>
      </c>
      <c r="C85" s="19" t="s">
        <v>60</v>
      </c>
      <c r="D85" s="13" t="s">
        <v>60</v>
      </c>
      <c r="E85" s="16" t="s">
        <v>60</v>
      </c>
      <c r="F85" s="15">
        <v>1</v>
      </c>
      <c r="G85" s="13">
        <v>2</v>
      </c>
      <c r="H85" s="16">
        <v>0</v>
      </c>
      <c r="I85" s="15">
        <v>0</v>
      </c>
      <c r="J85" s="13">
        <v>0</v>
      </c>
      <c r="K85" s="16">
        <v>0</v>
      </c>
      <c r="L85" s="15">
        <v>1</v>
      </c>
      <c r="M85" s="13">
        <v>0</v>
      </c>
      <c r="N85" s="16">
        <v>0</v>
      </c>
      <c r="O85" s="15">
        <v>1</v>
      </c>
      <c r="P85" s="13">
        <v>2</v>
      </c>
      <c r="Q85" s="16">
        <v>0</v>
      </c>
      <c r="R85" s="13">
        <v>0</v>
      </c>
      <c r="S85" s="13">
        <v>0</v>
      </c>
      <c r="T85" s="16">
        <v>0</v>
      </c>
      <c r="U85" s="14">
        <f t="shared" si="0"/>
        <v>7</v>
      </c>
      <c r="V85" s="13" t="s">
        <v>60</v>
      </c>
      <c r="W85" s="13" t="s">
        <v>60</v>
      </c>
      <c r="X85" s="13" t="s">
        <v>60</v>
      </c>
      <c r="Y85" s="15">
        <v>0</v>
      </c>
      <c r="Z85" s="13">
        <v>1</v>
      </c>
      <c r="AA85" s="16">
        <v>0</v>
      </c>
      <c r="AB85" s="15">
        <v>0</v>
      </c>
      <c r="AC85" s="13">
        <v>0</v>
      </c>
      <c r="AD85" s="16">
        <v>1</v>
      </c>
      <c r="AE85" s="13">
        <v>1</v>
      </c>
      <c r="AF85" s="13">
        <v>1</v>
      </c>
      <c r="AG85" s="16">
        <v>0</v>
      </c>
      <c r="AH85" s="15">
        <v>0</v>
      </c>
      <c r="AI85" s="13">
        <v>1</v>
      </c>
      <c r="AJ85" s="16">
        <v>0</v>
      </c>
      <c r="AK85" s="13">
        <v>0</v>
      </c>
      <c r="AL85" s="13">
        <v>0</v>
      </c>
      <c r="AM85" s="16">
        <v>0</v>
      </c>
      <c r="AN85" s="14">
        <f t="shared" si="1"/>
        <v>5</v>
      </c>
      <c r="AO85" s="13" t="s">
        <v>60</v>
      </c>
      <c r="AP85" s="13" t="s">
        <v>60</v>
      </c>
      <c r="AQ85" s="16" t="s">
        <v>60</v>
      </c>
      <c r="AR85" s="15">
        <v>1</v>
      </c>
      <c r="AS85" s="13">
        <v>1</v>
      </c>
      <c r="AT85" s="16">
        <v>0</v>
      </c>
      <c r="AU85" s="15" t="s">
        <v>60</v>
      </c>
      <c r="AV85" s="13" t="s">
        <v>60</v>
      </c>
      <c r="AW85" s="16" t="s">
        <v>60</v>
      </c>
      <c r="AX85" s="15">
        <v>0</v>
      </c>
      <c r="AY85" s="13">
        <v>0</v>
      </c>
      <c r="AZ85" s="16">
        <v>1</v>
      </c>
      <c r="BA85" s="15">
        <v>0</v>
      </c>
      <c r="BB85" s="13">
        <v>1</v>
      </c>
      <c r="BC85" s="16">
        <v>3</v>
      </c>
      <c r="BD85" s="13">
        <v>0</v>
      </c>
      <c r="BE85" s="13">
        <v>0</v>
      </c>
      <c r="BF85" s="11">
        <v>0</v>
      </c>
      <c r="BG85" s="14">
        <f t="shared" si="2"/>
        <v>7</v>
      </c>
      <c r="BH85" s="13">
        <v>1</v>
      </c>
      <c r="BI85" s="13">
        <v>0</v>
      </c>
      <c r="BJ85" s="16">
        <v>2</v>
      </c>
      <c r="BK85" s="15" t="s">
        <v>60</v>
      </c>
      <c r="BL85" s="13" t="s">
        <v>60</v>
      </c>
      <c r="BM85" s="16" t="s">
        <v>60</v>
      </c>
      <c r="BN85" s="15" t="s">
        <v>60</v>
      </c>
      <c r="BO85" s="13" t="s">
        <v>60</v>
      </c>
      <c r="BP85" s="16" t="s">
        <v>60</v>
      </c>
      <c r="BQ85" s="15" t="s">
        <v>60</v>
      </c>
      <c r="BR85" s="13" t="s">
        <v>60</v>
      </c>
      <c r="BS85" s="16" t="s">
        <v>60</v>
      </c>
      <c r="BT85" s="15">
        <v>1</v>
      </c>
      <c r="BU85" s="13">
        <v>1</v>
      </c>
      <c r="BV85" s="16">
        <v>0</v>
      </c>
      <c r="BW85" s="13">
        <v>1</v>
      </c>
      <c r="BX85" s="13">
        <v>1</v>
      </c>
      <c r="BY85" s="13">
        <v>1</v>
      </c>
      <c r="BZ85" s="14">
        <f t="shared" si="3"/>
        <v>8</v>
      </c>
      <c r="CA85" s="13" t="s">
        <v>60</v>
      </c>
      <c r="CB85" s="13" t="s">
        <v>60</v>
      </c>
      <c r="CC85" s="13" t="s">
        <v>60</v>
      </c>
      <c r="CD85" s="7"/>
      <c r="CE85" s="28">
        <f t="shared" si="7"/>
        <v>0</v>
      </c>
      <c r="CF85" s="7">
        <f t="shared" si="4"/>
        <v>27</v>
      </c>
      <c r="CG85" s="17">
        <f t="shared" si="5"/>
        <v>0.15517241379310345</v>
      </c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</row>
    <row r="86" spans="1:98" ht="12" customHeight="1">
      <c r="A86" s="8" t="s">
        <v>117</v>
      </c>
      <c r="B86" s="7" t="s">
        <v>17</v>
      </c>
      <c r="C86" s="19">
        <v>1</v>
      </c>
      <c r="D86" s="13">
        <v>0</v>
      </c>
      <c r="E86" s="16">
        <v>1</v>
      </c>
      <c r="F86" s="15">
        <v>1</v>
      </c>
      <c r="G86" s="13">
        <v>0</v>
      </c>
      <c r="H86" s="16">
        <v>0</v>
      </c>
      <c r="I86" s="15">
        <v>0</v>
      </c>
      <c r="J86" s="13">
        <v>0</v>
      </c>
      <c r="K86" s="16">
        <v>0</v>
      </c>
      <c r="L86" s="15">
        <v>1</v>
      </c>
      <c r="M86" s="13">
        <v>1</v>
      </c>
      <c r="N86" s="16">
        <v>0</v>
      </c>
      <c r="O86" s="15">
        <v>0</v>
      </c>
      <c r="P86" s="13">
        <v>1</v>
      </c>
      <c r="Q86" s="16">
        <v>0</v>
      </c>
      <c r="R86" s="13">
        <v>1</v>
      </c>
      <c r="S86" s="13">
        <v>0</v>
      </c>
      <c r="T86" s="16">
        <v>0</v>
      </c>
      <c r="U86" s="14">
        <f t="shared" si="0"/>
        <v>7</v>
      </c>
      <c r="V86" s="13">
        <v>0</v>
      </c>
      <c r="W86" s="13">
        <v>1</v>
      </c>
      <c r="X86" s="13">
        <v>0</v>
      </c>
      <c r="Y86" s="15">
        <v>1</v>
      </c>
      <c r="Z86" s="13">
        <v>0</v>
      </c>
      <c r="AA86" s="16">
        <v>0</v>
      </c>
      <c r="AB86" s="15">
        <v>1</v>
      </c>
      <c r="AC86" s="13">
        <v>0</v>
      </c>
      <c r="AD86" s="16">
        <v>0</v>
      </c>
      <c r="AE86" s="13">
        <v>1</v>
      </c>
      <c r="AF86" s="13">
        <v>0</v>
      </c>
      <c r="AG86" s="16">
        <v>0</v>
      </c>
      <c r="AH86" s="15">
        <v>0</v>
      </c>
      <c r="AI86" s="13">
        <v>0</v>
      </c>
      <c r="AJ86" s="16">
        <v>0</v>
      </c>
      <c r="AK86" s="13">
        <v>0</v>
      </c>
      <c r="AL86" s="13">
        <v>2</v>
      </c>
      <c r="AM86" s="16">
        <v>2</v>
      </c>
      <c r="AN86" s="14">
        <f t="shared" si="1"/>
        <v>8</v>
      </c>
      <c r="AO86" s="13">
        <v>1</v>
      </c>
      <c r="AP86" s="13">
        <v>1</v>
      </c>
      <c r="AQ86" s="16">
        <v>1</v>
      </c>
      <c r="AR86" s="15">
        <v>1</v>
      </c>
      <c r="AS86" s="13">
        <v>1</v>
      </c>
      <c r="AT86" s="16">
        <v>1</v>
      </c>
      <c r="AU86" s="15">
        <v>0</v>
      </c>
      <c r="AV86" s="13">
        <v>1</v>
      </c>
      <c r="AW86" s="16">
        <v>0</v>
      </c>
      <c r="AX86" s="15">
        <v>0</v>
      </c>
      <c r="AY86" s="13">
        <v>1</v>
      </c>
      <c r="AZ86" s="16">
        <v>1</v>
      </c>
      <c r="BA86" s="15" t="s">
        <v>60</v>
      </c>
      <c r="BB86" s="13" t="s">
        <v>60</v>
      </c>
      <c r="BC86" s="16" t="s">
        <v>60</v>
      </c>
      <c r="BD86" s="13">
        <v>1</v>
      </c>
      <c r="BE86" s="13">
        <v>0</v>
      </c>
      <c r="BF86" s="11">
        <v>0</v>
      </c>
      <c r="BG86" s="14">
        <f t="shared" si="2"/>
        <v>10</v>
      </c>
      <c r="BH86" s="13">
        <v>1</v>
      </c>
      <c r="BI86" s="13">
        <v>2</v>
      </c>
      <c r="BJ86" s="16">
        <v>3</v>
      </c>
      <c r="BK86" s="15">
        <v>0</v>
      </c>
      <c r="BL86" s="13">
        <v>2</v>
      </c>
      <c r="BM86" s="16">
        <v>3</v>
      </c>
      <c r="BN86" s="15">
        <v>1</v>
      </c>
      <c r="BO86" s="13">
        <v>0</v>
      </c>
      <c r="BP86" s="16">
        <v>3</v>
      </c>
      <c r="BQ86" s="15">
        <v>1</v>
      </c>
      <c r="BR86" s="13">
        <v>1</v>
      </c>
      <c r="BS86" s="16">
        <v>0</v>
      </c>
      <c r="BT86" s="15">
        <v>1</v>
      </c>
      <c r="BU86" s="13">
        <v>2</v>
      </c>
      <c r="BV86" s="16">
        <v>2</v>
      </c>
      <c r="BW86" s="13">
        <v>1</v>
      </c>
      <c r="BX86" s="13">
        <v>1</v>
      </c>
      <c r="BY86" s="13">
        <v>2</v>
      </c>
      <c r="BZ86" s="14">
        <f t="shared" si="3"/>
        <v>26</v>
      </c>
      <c r="CA86" s="15" t="s">
        <v>60</v>
      </c>
      <c r="CB86" s="13" t="s">
        <v>60</v>
      </c>
      <c r="CC86" s="16" t="s">
        <v>60</v>
      </c>
      <c r="CD86" s="7"/>
      <c r="CE86" s="28">
        <f t="shared" si="7"/>
        <v>0</v>
      </c>
      <c r="CF86" s="7">
        <f t="shared" si="4"/>
        <v>51</v>
      </c>
      <c r="CG86" s="17">
        <f t="shared" si="5"/>
        <v>0.29310344827586204</v>
      </c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</row>
    <row r="87" spans="1:98" ht="12" customHeight="1">
      <c r="A87" s="8" t="s">
        <v>117</v>
      </c>
      <c r="B87" s="7" t="s">
        <v>17</v>
      </c>
      <c r="C87" s="19">
        <v>1</v>
      </c>
      <c r="D87" s="13">
        <v>2</v>
      </c>
      <c r="E87" s="16">
        <v>0</v>
      </c>
      <c r="F87" s="15">
        <v>0</v>
      </c>
      <c r="G87" s="13">
        <v>0</v>
      </c>
      <c r="H87" s="16">
        <v>0</v>
      </c>
      <c r="I87" s="15">
        <v>0</v>
      </c>
      <c r="J87" s="13">
        <v>2</v>
      </c>
      <c r="K87" s="16">
        <v>1</v>
      </c>
      <c r="L87" s="15" t="s">
        <v>60</v>
      </c>
      <c r="M87" s="13" t="s">
        <v>60</v>
      </c>
      <c r="N87" s="16" t="s">
        <v>60</v>
      </c>
      <c r="O87" s="15" t="s">
        <v>60</v>
      </c>
      <c r="P87" s="13" t="s">
        <v>60</v>
      </c>
      <c r="Q87" s="16" t="s">
        <v>60</v>
      </c>
      <c r="R87" s="13">
        <v>0</v>
      </c>
      <c r="S87" s="13">
        <v>0</v>
      </c>
      <c r="T87" s="16">
        <v>0</v>
      </c>
      <c r="U87" s="14">
        <f t="shared" si="0"/>
        <v>6</v>
      </c>
      <c r="V87" s="13">
        <v>1</v>
      </c>
      <c r="W87" s="13">
        <v>1</v>
      </c>
      <c r="X87" s="13">
        <v>2</v>
      </c>
      <c r="Y87" s="15" t="s">
        <v>60</v>
      </c>
      <c r="Z87" s="13" t="s">
        <v>60</v>
      </c>
      <c r="AA87" s="16" t="s">
        <v>60</v>
      </c>
      <c r="AB87" s="15">
        <v>0</v>
      </c>
      <c r="AC87" s="13">
        <v>0</v>
      </c>
      <c r="AD87" s="16">
        <v>0</v>
      </c>
      <c r="AE87" s="13" t="s">
        <v>60</v>
      </c>
      <c r="AF87" s="13" t="s">
        <v>60</v>
      </c>
      <c r="AG87" s="16" t="s">
        <v>60</v>
      </c>
      <c r="AH87" s="15">
        <v>1</v>
      </c>
      <c r="AI87" s="13">
        <v>2</v>
      </c>
      <c r="AJ87" s="16">
        <v>0</v>
      </c>
      <c r="AK87" s="13">
        <v>0</v>
      </c>
      <c r="AL87" s="13">
        <v>0</v>
      </c>
      <c r="AM87" s="16">
        <v>0</v>
      </c>
      <c r="AN87" s="14">
        <f t="shared" si="1"/>
        <v>7</v>
      </c>
      <c r="AO87" s="13">
        <v>1</v>
      </c>
      <c r="AP87" s="13">
        <v>0</v>
      </c>
      <c r="AQ87" s="16">
        <v>3</v>
      </c>
      <c r="AR87" s="15">
        <v>1</v>
      </c>
      <c r="AS87" s="13">
        <v>2</v>
      </c>
      <c r="AT87" s="16">
        <v>0</v>
      </c>
      <c r="AU87" s="15">
        <v>0</v>
      </c>
      <c r="AV87" s="13">
        <v>2</v>
      </c>
      <c r="AW87" s="16">
        <v>2</v>
      </c>
      <c r="AX87" s="15">
        <v>0</v>
      </c>
      <c r="AY87" s="13">
        <v>1</v>
      </c>
      <c r="AZ87" s="16">
        <v>3</v>
      </c>
      <c r="BA87" s="15">
        <v>1</v>
      </c>
      <c r="BB87" s="13">
        <v>2</v>
      </c>
      <c r="BC87" s="16">
        <v>3</v>
      </c>
      <c r="BD87" s="13">
        <v>0</v>
      </c>
      <c r="BE87" s="13">
        <v>2</v>
      </c>
      <c r="BF87" s="11">
        <v>3</v>
      </c>
      <c r="BG87" s="14">
        <f t="shared" si="2"/>
        <v>32</v>
      </c>
      <c r="BH87" s="13">
        <v>1</v>
      </c>
      <c r="BI87" s="13">
        <v>0</v>
      </c>
      <c r="BJ87" s="16">
        <v>3</v>
      </c>
      <c r="BK87" s="15" t="s">
        <v>60</v>
      </c>
      <c r="BL87" s="13" t="s">
        <v>60</v>
      </c>
      <c r="BM87" s="16" t="s">
        <v>60</v>
      </c>
      <c r="BN87" s="15">
        <v>1</v>
      </c>
      <c r="BO87" s="13">
        <v>2</v>
      </c>
      <c r="BP87" s="16">
        <v>0</v>
      </c>
      <c r="BQ87" s="15">
        <v>1</v>
      </c>
      <c r="BR87" s="13">
        <v>1</v>
      </c>
      <c r="BS87" s="16">
        <v>0</v>
      </c>
      <c r="BT87" s="15">
        <v>1</v>
      </c>
      <c r="BU87" s="13">
        <v>2</v>
      </c>
      <c r="BV87" s="16">
        <v>0</v>
      </c>
      <c r="BW87" s="13">
        <v>1</v>
      </c>
      <c r="BX87" s="13">
        <v>2</v>
      </c>
      <c r="BY87" s="13">
        <v>2</v>
      </c>
      <c r="BZ87" s="14">
        <f t="shared" si="3"/>
        <v>17</v>
      </c>
      <c r="CA87" s="15">
        <v>1</v>
      </c>
      <c r="CB87" s="13">
        <v>2</v>
      </c>
      <c r="CC87" s="16">
        <v>3</v>
      </c>
      <c r="CD87" s="13" t="s">
        <v>67</v>
      </c>
      <c r="CE87" s="28">
        <f t="shared" si="7"/>
        <v>6</v>
      </c>
      <c r="CF87" s="7">
        <f t="shared" si="4"/>
        <v>62</v>
      </c>
      <c r="CG87" s="17">
        <f t="shared" si="5"/>
        <v>0.35632183908045978</v>
      </c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</row>
    <row r="88" spans="1:98" ht="12" customHeight="1">
      <c r="A88" s="8" t="s">
        <v>117</v>
      </c>
      <c r="B88" s="7" t="s">
        <v>17</v>
      </c>
      <c r="C88" s="19" t="s">
        <v>60</v>
      </c>
      <c r="D88" s="13" t="s">
        <v>60</v>
      </c>
      <c r="E88" s="16" t="s">
        <v>60</v>
      </c>
      <c r="F88" s="15">
        <v>0</v>
      </c>
      <c r="G88" s="13">
        <v>0</v>
      </c>
      <c r="H88" s="16">
        <v>0</v>
      </c>
      <c r="I88" s="15">
        <v>1</v>
      </c>
      <c r="J88" s="13">
        <v>0</v>
      </c>
      <c r="K88" s="16">
        <v>0</v>
      </c>
      <c r="L88" s="15">
        <v>1</v>
      </c>
      <c r="M88" s="13">
        <v>0</v>
      </c>
      <c r="N88" s="16">
        <v>0</v>
      </c>
      <c r="O88" s="15">
        <v>0</v>
      </c>
      <c r="P88" s="13">
        <v>2</v>
      </c>
      <c r="Q88" s="16">
        <v>0</v>
      </c>
      <c r="R88" s="13">
        <v>0</v>
      </c>
      <c r="S88" s="13">
        <v>0</v>
      </c>
      <c r="T88" s="16">
        <v>1</v>
      </c>
      <c r="U88" s="14">
        <f t="shared" si="0"/>
        <v>5</v>
      </c>
      <c r="V88" s="13">
        <v>0</v>
      </c>
      <c r="W88" s="13">
        <v>1</v>
      </c>
      <c r="X88" s="13">
        <v>0</v>
      </c>
      <c r="Y88" s="15">
        <v>0</v>
      </c>
      <c r="Z88" s="13">
        <v>0</v>
      </c>
      <c r="AA88" s="16">
        <v>0</v>
      </c>
      <c r="AB88" s="15" t="s">
        <v>60</v>
      </c>
      <c r="AC88" s="13" t="s">
        <v>60</v>
      </c>
      <c r="AD88" s="16" t="s">
        <v>60</v>
      </c>
      <c r="AE88" s="13">
        <v>1</v>
      </c>
      <c r="AF88" s="13">
        <v>2</v>
      </c>
      <c r="AG88" s="16">
        <v>1</v>
      </c>
      <c r="AH88" s="15">
        <v>0</v>
      </c>
      <c r="AI88" s="13">
        <v>0</v>
      </c>
      <c r="AJ88" s="16">
        <v>0</v>
      </c>
      <c r="AK88" s="13">
        <v>0</v>
      </c>
      <c r="AL88" s="13">
        <v>2</v>
      </c>
      <c r="AM88" s="16">
        <v>0</v>
      </c>
      <c r="AN88" s="14">
        <f t="shared" si="1"/>
        <v>7</v>
      </c>
      <c r="AO88" s="13" t="s">
        <v>60</v>
      </c>
      <c r="AP88" s="13" t="s">
        <v>60</v>
      </c>
      <c r="AQ88" s="16" t="s">
        <v>60</v>
      </c>
      <c r="AR88" s="15">
        <v>0</v>
      </c>
      <c r="AS88" s="13">
        <v>0</v>
      </c>
      <c r="AT88" s="16">
        <v>0</v>
      </c>
      <c r="AU88" s="15">
        <v>1</v>
      </c>
      <c r="AV88" s="13">
        <v>2</v>
      </c>
      <c r="AW88" s="16">
        <v>2</v>
      </c>
      <c r="AX88" s="15">
        <v>1</v>
      </c>
      <c r="AY88" s="13">
        <v>0</v>
      </c>
      <c r="AZ88" s="16">
        <v>0</v>
      </c>
      <c r="BA88" s="15">
        <v>0</v>
      </c>
      <c r="BB88" s="13">
        <v>0</v>
      </c>
      <c r="BC88" s="16">
        <v>0</v>
      </c>
      <c r="BD88" s="13">
        <v>1</v>
      </c>
      <c r="BE88" s="13">
        <v>1</v>
      </c>
      <c r="BF88" s="11">
        <v>0</v>
      </c>
      <c r="BG88" s="14">
        <f t="shared" si="2"/>
        <v>8</v>
      </c>
      <c r="BH88" s="13">
        <v>1</v>
      </c>
      <c r="BI88" s="13">
        <v>1</v>
      </c>
      <c r="BJ88" s="16">
        <v>2</v>
      </c>
      <c r="BK88" s="15">
        <v>1</v>
      </c>
      <c r="BL88" s="13">
        <v>2</v>
      </c>
      <c r="BM88" s="16">
        <v>2</v>
      </c>
      <c r="BN88" s="15">
        <v>1</v>
      </c>
      <c r="BO88" s="13">
        <v>2</v>
      </c>
      <c r="BP88" s="16">
        <v>3</v>
      </c>
      <c r="BQ88" s="15">
        <v>1</v>
      </c>
      <c r="BR88" s="13">
        <v>0</v>
      </c>
      <c r="BS88" s="16">
        <v>0</v>
      </c>
      <c r="BT88" s="15">
        <v>1</v>
      </c>
      <c r="BU88" s="13">
        <v>2</v>
      </c>
      <c r="BV88" s="16">
        <v>3</v>
      </c>
      <c r="BW88" s="13" t="s">
        <v>60</v>
      </c>
      <c r="BX88" s="13" t="s">
        <v>60</v>
      </c>
      <c r="BY88" s="13" t="s">
        <v>60</v>
      </c>
      <c r="BZ88" s="14">
        <f t="shared" si="3"/>
        <v>22</v>
      </c>
      <c r="CA88" s="13" t="s">
        <v>60</v>
      </c>
      <c r="CB88" s="13" t="s">
        <v>60</v>
      </c>
      <c r="CC88" s="16" t="s">
        <v>60</v>
      </c>
      <c r="CD88" s="7"/>
      <c r="CE88" s="28">
        <f t="shared" si="7"/>
        <v>0</v>
      </c>
      <c r="CF88" s="7">
        <f t="shared" si="4"/>
        <v>42</v>
      </c>
      <c r="CG88" s="17">
        <f t="shared" si="5"/>
        <v>0.2413793103448276</v>
      </c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</row>
    <row r="89" spans="1:98" ht="12" customHeight="1">
      <c r="A89" s="8" t="s">
        <v>117</v>
      </c>
      <c r="B89" s="7" t="s">
        <v>17</v>
      </c>
      <c r="C89" s="19">
        <v>1</v>
      </c>
      <c r="D89" s="13">
        <v>2</v>
      </c>
      <c r="E89" s="16">
        <v>3</v>
      </c>
      <c r="F89" s="15">
        <v>1</v>
      </c>
      <c r="G89" s="13">
        <v>2</v>
      </c>
      <c r="H89" s="16">
        <v>0</v>
      </c>
      <c r="I89" s="15">
        <v>1</v>
      </c>
      <c r="J89" s="13">
        <v>0</v>
      </c>
      <c r="K89" s="16">
        <v>0</v>
      </c>
      <c r="L89" s="15">
        <v>1</v>
      </c>
      <c r="M89" s="13">
        <v>0</v>
      </c>
      <c r="N89" s="16">
        <v>0</v>
      </c>
      <c r="O89" s="15">
        <v>0</v>
      </c>
      <c r="P89" s="13">
        <v>2</v>
      </c>
      <c r="Q89" s="16">
        <v>0</v>
      </c>
      <c r="R89" s="13">
        <v>0</v>
      </c>
      <c r="S89" s="13">
        <v>0</v>
      </c>
      <c r="T89" s="16">
        <v>3</v>
      </c>
      <c r="U89" s="14">
        <f t="shared" si="0"/>
        <v>16</v>
      </c>
      <c r="V89" s="13">
        <v>0</v>
      </c>
      <c r="W89" s="13">
        <v>0</v>
      </c>
      <c r="X89" s="13">
        <v>3</v>
      </c>
      <c r="Y89" s="15">
        <v>1</v>
      </c>
      <c r="Z89" s="13">
        <v>0</v>
      </c>
      <c r="AA89" s="16">
        <v>3</v>
      </c>
      <c r="AB89" s="15">
        <v>0</v>
      </c>
      <c r="AC89" s="13">
        <v>0</v>
      </c>
      <c r="AD89" s="16">
        <v>0</v>
      </c>
      <c r="AE89" s="13">
        <v>1</v>
      </c>
      <c r="AF89" s="13">
        <v>0</v>
      </c>
      <c r="AG89" s="16">
        <v>3</v>
      </c>
      <c r="AH89" s="15">
        <v>1</v>
      </c>
      <c r="AI89" s="13">
        <v>1</v>
      </c>
      <c r="AJ89" s="16">
        <v>1</v>
      </c>
      <c r="AK89" s="13">
        <v>0</v>
      </c>
      <c r="AL89" s="13">
        <v>0</v>
      </c>
      <c r="AM89" s="16">
        <v>3</v>
      </c>
      <c r="AN89" s="14">
        <f t="shared" si="1"/>
        <v>17</v>
      </c>
      <c r="AO89" s="13">
        <v>0</v>
      </c>
      <c r="AP89" s="13">
        <v>2</v>
      </c>
      <c r="AQ89" s="16">
        <v>1</v>
      </c>
      <c r="AR89" s="15">
        <v>1</v>
      </c>
      <c r="AS89" s="13">
        <v>1</v>
      </c>
      <c r="AT89" s="16">
        <v>3</v>
      </c>
      <c r="AU89" s="15">
        <v>1</v>
      </c>
      <c r="AV89" s="13">
        <v>1</v>
      </c>
      <c r="AW89" s="16">
        <v>0</v>
      </c>
      <c r="AX89" s="15">
        <v>1</v>
      </c>
      <c r="AY89" s="13">
        <v>1</v>
      </c>
      <c r="AZ89" s="16">
        <v>0</v>
      </c>
      <c r="BA89" s="15">
        <v>0</v>
      </c>
      <c r="BB89" s="13">
        <v>0</v>
      </c>
      <c r="BC89" s="16">
        <v>1</v>
      </c>
      <c r="BD89" s="13">
        <v>1</v>
      </c>
      <c r="BE89" s="13">
        <v>0</v>
      </c>
      <c r="BF89" s="11">
        <v>2</v>
      </c>
      <c r="BG89" s="14">
        <f t="shared" si="2"/>
        <v>16</v>
      </c>
      <c r="BH89" s="13">
        <v>1</v>
      </c>
      <c r="BI89" s="13">
        <v>2</v>
      </c>
      <c r="BJ89" s="16">
        <v>3</v>
      </c>
      <c r="BK89" s="15" t="s">
        <v>60</v>
      </c>
      <c r="BL89" s="13" t="s">
        <v>60</v>
      </c>
      <c r="BM89" s="16" t="s">
        <v>60</v>
      </c>
      <c r="BN89" s="15">
        <v>1</v>
      </c>
      <c r="BO89" s="13">
        <v>2</v>
      </c>
      <c r="BP89" s="16">
        <v>0</v>
      </c>
      <c r="BQ89" s="15">
        <v>1</v>
      </c>
      <c r="BR89" s="13">
        <v>0</v>
      </c>
      <c r="BS89" s="16">
        <v>3</v>
      </c>
      <c r="BT89" s="15">
        <v>1</v>
      </c>
      <c r="BU89" s="13">
        <v>2</v>
      </c>
      <c r="BV89" s="16">
        <v>3</v>
      </c>
      <c r="BW89" s="13" t="s">
        <v>60</v>
      </c>
      <c r="BX89" s="13" t="s">
        <v>60</v>
      </c>
      <c r="BY89" s="13" t="s">
        <v>60</v>
      </c>
      <c r="BZ89" s="14">
        <f t="shared" si="3"/>
        <v>19</v>
      </c>
      <c r="CA89" s="15" t="s">
        <v>60</v>
      </c>
      <c r="CB89" s="13" t="s">
        <v>60</v>
      </c>
      <c r="CC89" s="16" t="s">
        <v>60</v>
      </c>
      <c r="CD89" s="7"/>
      <c r="CE89" s="28">
        <f t="shared" si="7"/>
        <v>0</v>
      </c>
      <c r="CF89" s="7">
        <f t="shared" si="4"/>
        <v>68</v>
      </c>
      <c r="CG89" s="17">
        <f t="shared" si="5"/>
        <v>0.39080459770114945</v>
      </c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</row>
    <row r="90" spans="1:98" ht="12" customHeight="1">
      <c r="A90" s="8" t="s">
        <v>117</v>
      </c>
      <c r="B90" s="7" t="s">
        <v>17</v>
      </c>
      <c r="C90" s="19" t="s">
        <v>60</v>
      </c>
      <c r="D90" s="13" t="s">
        <v>60</v>
      </c>
      <c r="E90" s="16" t="s">
        <v>60</v>
      </c>
      <c r="F90" s="15">
        <v>1</v>
      </c>
      <c r="G90" s="13">
        <v>0</v>
      </c>
      <c r="H90" s="16">
        <v>0</v>
      </c>
      <c r="I90" s="15">
        <v>1</v>
      </c>
      <c r="J90" s="13">
        <v>0</v>
      </c>
      <c r="K90" s="16">
        <v>0</v>
      </c>
      <c r="L90" s="15">
        <v>0</v>
      </c>
      <c r="M90" s="13">
        <v>0</v>
      </c>
      <c r="N90" s="16">
        <v>0</v>
      </c>
      <c r="O90" s="15">
        <v>0</v>
      </c>
      <c r="P90" s="13">
        <v>0</v>
      </c>
      <c r="Q90" s="16">
        <v>0</v>
      </c>
      <c r="R90" s="13">
        <v>0</v>
      </c>
      <c r="S90" s="13">
        <v>0</v>
      </c>
      <c r="T90" s="16">
        <v>0</v>
      </c>
      <c r="U90" s="14">
        <f t="shared" si="0"/>
        <v>2</v>
      </c>
      <c r="V90" s="13">
        <v>1</v>
      </c>
      <c r="W90" s="13">
        <v>2</v>
      </c>
      <c r="X90" s="13">
        <v>3</v>
      </c>
      <c r="Y90" s="15">
        <v>1</v>
      </c>
      <c r="Z90" s="13">
        <v>1</v>
      </c>
      <c r="AA90" s="16">
        <v>1</v>
      </c>
      <c r="AB90" s="15">
        <v>1</v>
      </c>
      <c r="AC90" s="13">
        <v>2</v>
      </c>
      <c r="AD90" s="16">
        <v>1</v>
      </c>
      <c r="AE90" s="13">
        <v>1</v>
      </c>
      <c r="AF90" s="13">
        <v>2</v>
      </c>
      <c r="AG90" s="16">
        <v>1</v>
      </c>
      <c r="AH90" s="15">
        <v>1</v>
      </c>
      <c r="AI90" s="13">
        <v>2</v>
      </c>
      <c r="AJ90" s="16">
        <v>2</v>
      </c>
      <c r="AK90" s="13">
        <v>0</v>
      </c>
      <c r="AL90" s="13">
        <v>2</v>
      </c>
      <c r="AM90" s="16">
        <v>2</v>
      </c>
      <c r="AN90" s="14">
        <f t="shared" si="1"/>
        <v>26</v>
      </c>
      <c r="AO90" s="13" t="s">
        <v>60</v>
      </c>
      <c r="AP90" s="13" t="s">
        <v>60</v>
      </c>
      <c r="AQ90" s="16" t="s">
        <v>60</v>
      </c>
      <c r="AR90" s="15">
        <v>1</v>
      </c>
      <c r="AS90" s="13">
        <v>0</v>
      </c>
      <c r="AT90" s="16">
        <v>0</v>
      </c>
      <c r="AU90" s="15">
        <v>1</v>
      </c>
      <c r="AV90" s="13">
        <v>2</v>
      </c>
      <c r="AW90" s="16">
        <v>0</v>
      </c>
      <c r="AX90" s="15" t="s">
        <v>60</v>
      </c>
      <c r="AY90" s="13" t="s">
        <v>60</v>
      </c>
      <c r="AZ90" s="16" t="s">
        <v>60</v>
      </c>
      <c r="BA90" s="15">
        <v>0</v>
      </c>
      <c r="BB90" s="13">
        <v>0</v>
      </c>
      <c r="BC90" s="16">
        <v>1</v>
      </c>
      <c r="BD90" s="13" t="s">
        <v>60</v>
      </c>
      <c r="BE90" s="13" t="s">
        <v>60</v>
      </c>
      <c r="BF90" s="11" t="s">
        <v>60</v>
      </c>
      <c r="BG90" s="14">
        <f t="shared" si="2"/>
        <v>5</v>
      </c>
      <c r="BH90" s="15">
        <v>1</v>
      </c>
      <c r="BI90" s="13">
        <v>0</v>
      </c>
      <c r="BJ90" s="16">
        <v>2</v>
      </c>
      <c r="BK90" s="15">
        <v>0</v>
      </c>
      <c r="BL90" s="13">
        <v>1</v>
      </c>
      <c r="BM90" s="16">
        <v>0</v>
      </c>
      <c r="BN90" s="15">
        <v>1</v>
      </c>
      <c r="BO90" s="13">
        <v>2</v>
      </c>
      <c r="BP90" s="16">
        <v>0</v>
      </c>
      <c r="BQ90" s="15">
        <v>1</v>
      </c>
      <c r="BR90" s="13">
        <v>0</v>
      </c>
      <c r="BS90" s="16">
        <v>0</v>
      </c>
      <c r="BT90" s="15" t="s">
        <v>60</v>
      </c>
      <c r="BU90" s="13" t="s">
        <v>60</v>
      </c>
      <c r="BV90" s="16" t="s">
        <v>60</v>
      </c>
      <c r="BW90" s="13">
        <v>1</v>
      </c>
      <c r="BX90" s="13">
        <v>2</v>
      </c>
      <c r="BY90" s="13">
        <v>0</v>
      </c>
      <c r="BZ90" s="14">
        <f t="shared" si="3"/>
        <v>11</v>
      </c>
      <c r="CA90" s="15" t="s">
        <v>60</v>
      </c>
      <c r="CB90" s="13" t="s">
        <v>60</v>
      </c>
      <c r="CC90" s="16" t="s">
        <v>60</v>
      </c>
      <c r="CD90" s="7"/>
      <c r="CE90" s="28">
        <f t="shared" si="7"/>
        <v>0</v>
      </c>
      <c r="CF90" s="7">
        <f t="shared" si="4"/>
        <v>44</v>
      </c>
      <c r="CG90" s="17">
        <f t="shared" si="5"/>
        <v>0.25287356321839083</v>
      </c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</row>
    <row r="91" spans="1:98" ht="12" customHeight="1">
      <c r="A91" s="8" t="s">
        <v>117</v>
      </c>
      <c r="B91" s="7" t="s">
        <v>17</v>
      </c>
      <c r="C91" s="15">
        <v>0</v>
      </c>
      <c r="D91" s="13">
        <v>2</v>
      </c>
      <c r="E91" s="16">
        <v>0</v>
      </c>
      <c r="F91" s="15">
        <v>1</v>
      </c>
      <c r="G91" s="13">
        <v>0</v>
      </c>
      <c r="H91" s="16">
        <v>0</v>
      </c>
      <c r="I91" s="15" t="s">
        <v>60</v>
      </c>
      <c r="J91" s="13" t="s">
        <v>60</v>
      </c>
      <c r="K91" s="16" t="s">
        <v>60</v>
      </c>
      <c r="L91" s="15" t="s">
        <v>60</v>
      </c>
      <c r="M91" s="13" t="s">
        <v>60</v>
      </c>
      <c r="N91" s="16" t="s">
        <v>60</v>
      </c>
      <c r="O91" s="15">
        <v>1</v>
      </c>
      <c r="P91" s="13">
        <v>2</v>
      </c>
      <c r="Q91" s="16">
        <v>0</v>
      </c>
      <c r="R91" s="13" t="s">
        <v>60</v>
      </c>
      <c r="S91" s="13" t="s">
        <v>60</v>
      </c>
      <c r="T91" s="16" t="s">
        <v>60</v>
      </c>
      <c r="U91" s="14">
        <f t="shared" si="0"/>
        <v>6</v>
      </c>
      <c r="V91" s="13">
        <v>1</v>
      </c>
      <c r="W91" s="13">
        <v>2</v>
      </c>
      <c r="X91" s="13">
        <v>2</v>
      </c>
      <c r="Y91" s="15">
        <v>1</v>
      </c>
      <c r="Z91" s="13">
        <v>2</v>
      </c>
      <c r="AA91" s="16">
        <v>0</v>
      </c>
      <c r="AB91" s="15" t="s">
        <v>60</v>
      </c>
      <c r="AC91" s="13" t="s">
        <v>60</v>
      </c>
      <c r="AD91" s="16" t="s">
        <v>60</v>
      </c>
      <c r="AE91" s="13">
        <v>1</v>
      </c>
      <c r="AF91" s="13">
        <v>2</v>
      </c>
      <c r="AG91" s="16">
        <v>0</v>
      </c>
      <c r="AH91" s="15">
        <v>1</v>
      </c>
      <c r="AI91" s="13">
        <v>0</v>
      </c>
      <c r="AJ91" s="16">
        <v>1</v>
      </c>
      <c r="AK91" s="13">
        <v>0</v>
      </c>
      <c r="AL91" s="13">
        <v>0</v>
      </c>
      <c r="AM91" s="16">
        <v>0</v>
      </c>
      <c r="AN91" s="14">
        <f t="shared" si="1"/>
        <v>13</v>
      </c>
      <c r="AO91" s="13">
        <v>1</v>
      </c>
      <c r="AP91" s="13">
        <v>2</v>
      </c>
      <c r="AQ91" s="16">
        <v>3</v>
      </c>
      <c r="AR91" s="15" t="s">
        <v>60</v>
      </c>
      <c r="AS91" s="13" t="s">
        <v>60</v>
      </c>
      <c r="AT91" s="16" t="s">
        <v>60</v>
      </c>
      <c r="AU91" s="15" t="s">
        <v>60</v>
      </c>
      <c r="AV91" s="13" t="s">
        <v>60</v>
      </c>
      <c r="AW91" s="16" t="s">
        <v>60</v>
      </c>
      <c r="AX91" s="15">
        <v>1</v>
      </c>
      <c r="AY91" s="13">
        <v>2</v>
      </c>
      <c r="AZ91" s="16">
        <v>1</v>
      </c>
      <c r="BA91" s="15">
        <v>0</v>
      </c>
      <c r="BB91" s="13">
        <v>0</v>
      </c>
      <c r="BC91" s="16">
        <v>0</v>
      </c>
      <c r="BD91" s="13">
        <v>0</v>
      </c>
      <c r="BE91" s="13">
        <v>0</v>
      </c>
      <c r="BF91" s="11">
        <v>0</v>
      </c>
      <c r="BG91" s="14">
        <f t="shared" si="2"/>
        <v>10</v>
      </c>
      <c r="BH91" s="13">
        <v>0</v>
      </c>
      <c r="BI91" s="13">
        <v>0</v>
      </c>
      <c r="BJ91" s="16">
        <v>3</v>
      </c>
      <c r="BK91" s="15" t="s">
        <v>60</v>
      </c>
      <c r="BL91" s="13" t="s">
        <v>60</v>
      </c>
      <c r="BM91" s="16" t="s">
        <v>60</v>
      </c>
      <c r="BN91" s="15" t="s">
        <v>60</v>
      </c>
      <c r="BO91" s="13" t="s">
        <v>60</v>
      </c>
      <c r="BP91" s="16" t="s">
        <v>60</v>
      </c>
      <c r="BQ91" s="15" t="s">
        <v>60</v>
      </c>
      <c r="BR91" s="13" t="s">
        <v>60</v>
      </c>
      <c r="BS91" s="16" t="s">
        <v>60</v>
      </c>
      <c r="BT91" s="15">
        <v>0</v>
      </c>
      <c r="BU91" s="13">
        <v>0</v>
      </c>
      <c r="BV91" s="16">
        <v>3</v>
      </c>
      <c r="BW91" s="13">
        <v>0</v>
      </c>
      <c r="BX91" s="13">
        <v>0</v>
      </c>
      <c r="BY91" s="13">
        <v>0</v>
      </c>
      <c r="BZ91" s="14">
        <f t="shared" si="3"/>
        <v>6</v>
      </c>
      <c r="CA91" s="15" t="s">
        <v>60</v>
      </c>
      <c r="CB91" s="13" t="s">
        <v>60</v>
      </c>
      <c r="CC91" s="16" t="s">
        <v>60</v>
      </c>
      <c r="CD91" s="7"/>
      <c r="CE91" s="28">
        <f t="shared" si="7"/>
        <v>0</v>
      </c>
      <c r="CF91" s="7">
        <f t="shared" si="4"/>
        <v>35</v>
      </c>
      <c r="CG91" s="17">
        <f t="shared" si="5"/>
        <v>0.20114942528735633</v>
      </c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</row>
    <row r="92" spans="1:98" ht="12" customHeight="1">
      <c r="A92" s="8" t="s">
        <v>117</v>
      </c>
      <c r="B92" s="7" t="s">
        <v>17</v>
      </c>
      <c r="C92" s="19" t="s">
        <v>60</v>
      </c>
      <c r="D92" s="13" t="s">
        <v>60</v>
      </c>
      <c r="E92" s="16" t="s">
        <v>60</v>
      </c>
      <c r="F92" s="15" t="s">
        <v>60</v>
      </c>
      <c r="G92" s="13" t="s">
        <v>60</v>
      </c>
      <c r="H92" s="16" t="s">
        <v>60</v>
      </c>
      <c r="I92" s="15" t="s">
        <v>60</v>
      </c>
      <c r="J92" s="13" t="s">
        <v>60</v>
      </c>
      <c r="K92" s="16" t="s">
        <v>60</v>
      </c>
      <c r="L92" s="15" t="s">
        <v>60</v>
      </c>
      <c r="M92" s="13" t="s">
        <v>60</v>
      </c>
      <c r="N92" s="16" t="s">
        <v>60</v>
      </c>
      <c r="O92" s="15" t="s">
        <v>60</v>
      </c>
      <c r="P92" s="13" t="s">
        <v>60</v>
      </c>
      <c r="Q92" s="16" t="s">
        <v>60</v>
      </c>
      <c r="R92" s="13">
        <v>0</v>
      </c>
      <c r="S92" s="13">
        <v>1</v>
      </c>
      <c r="T92" s="16">
        <v>0</v>
      </c>
      <c r="U92" s="14">
        <f t="shared" si="0"/>
        <v>1</v>
      </c>
      <c r="V92" s="13">
        <v>1</v>
      </c>
      <c r="W92" s="13">
        <v>1</v>
      </c>
      <c r="X92" s="13">
        <v>3</v>
      </c>
      <c r="Y92" s="15">
        <v>1</v>
      </c>
      <c r="Z92" s="13">
        <v>1</v>
      </c>
      <c r="AA92" s="16">
        <v>1</v>
      </c>
      <c r="AB92" s="15">
        <v>0</v>
      </c>
      <c r="AC92" s="13">
        <v>2</v>
      </c>
      <c r="AD92" s="16">
        <v>2</v>
      </c>
      <c r="AE92" s="13">
        <v>1</v>
      </c>
      <c r="AF92" s="13">
        <v>2</v>
      </c>
      <c r="AG92" s="16">
        <v>2</v>
      </c>
      <c r="AH92" s="15">
        <v>0</v>
      </c>
      <c r="AI92" s="13">
        <v>2</v>
      </c>
      <c r="AJ92" s="16">
        <v>3</v>
      </c>
      <c r="AK92" s="13">
        <v>1</v>
      </c>
      <c r="AL92" s="13">
        <v>2</v>
      </c>
      <c r="AM92" s="16">
        <v>0</v>
      </c>
      <c r="AN92" s="14">
        <f t="shared" si="1"/>
        <v>25</v>
      </c>
      <c r="AO92" s="13">
        <v>1</v>
      </c>
      <c r="AP92" s="13">
        <v>1</v>
      </c>
      <c r="AQ92" s="16">
        <v>3</v>
      </c>
      <c r="AR92" s="15">
        <v>1</v>
      </c>
      <c r="AS92" s="13">
        <v>2</v>
      </c>
      <c r="AT92" s="16">
        <v>0</v>
      </c>
      <c r="AU92" s="15">
        <v>1</v>
      </c>
      <c r="AV92" s="13">
        <v>2</v>
      </c>
      <c r="AW92" s="16">
        <v>3</v>
      </c>
      <c r="AX92" s="15">
        <v>1</v>
      </c>
      <c r="AY92" s="13">
        <v>0</v>
      </c>
      <c r="AZ92" s="16">
        <v>0</v>
      </c>
      <c r="BA92" s="15">
        <v>1</v>
      </c>
      <c r="BB92" s="13">
        <v>0</v>
      </c>
      <c r="BC92" s="16">
        <v>3</v>
      </c>
      <c r="BD92" s="13">
        <v>0</v>
      </c>
      <c r="BE92" s="13">
        <v>2</v>
      </c>
      <c r="BF92" s="11">
        <v>1</v>
      </c>
      <c r="BG92" s="14">
        <f t="shared" si="2"/>
        <v>22</v>
      </c>
      <c r="BH92" s="15">
        <v>1</v>
      </c>
      <c r="BI92" s="13">
        <v>1</v>
      </c>
      <c r="BJ92" s="16">
        <v>2</v>
      </c>
      <c r="BK92" s="15" t="s">
        <v>60</v>
      </c>
      <c r="BL92" s="13" t="s">
        <v>60</v>
      </c>
      <c r="BM92" s="16" t="s">
        <v>60</v>
      </c>
      <c r="BN92" s="15">
        <v>1</v>
      </c>
      <c r="BO92" s="13">
        <v>0</v>
      </c>
      <c r="BP92" s="16">
        <v>0</v>
      </c>
      <c r="BQ92" s="15">
        <v>1</v>
      </c>
      <c r="BR92" s="13">
        <v>2</v>
      </c>
      <c r="BS92" s="16">
        <v>2</v>
      </c>
      <c r="BT92" s="15" t="s">
        <v>60</v>
      </c>
      <c r="BU92" s="13" t="s">
        <v>60</v>
      </c>
      <c r="BV92" s="16" t="s">
        <v>60</v>
      </c>
      <c r="BW92" s="13">
        <v>1</v>
      </c>
      <c r="BX92" s="13">
        <v>2</v>
      </c>
      <c r="BY92" s="13">
        <v>2</v>
      </c>
      <c r="BZ92" s="14">
        <f t="shared" si="3"/>
        <v>15</v>
      </c>
      <c r="CA92" s="15" t="s">
        <v>60</v>
      </c>
      <c r="CB92" s="13" t="s">
        <v>60</v>
      </c>
      <c r="CC92" s="16" t="s">
        <v>60</v>
      </c>
      <c r="CD92" s="7"/>
      <c r="CE92" s="28">
        <f t="shared" si="7"/>
        <v>0</v>
      </c>
      <c r="CF92" s="7">
        <f t="shared" si="4"/>
        <v>63</v>
      </c>
      <c r="CG92" s="17">
        <f t="shared" si="5"/>
        <v>0.36206896551724138</v>
      </c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</row>
    <row r="93" spans="1:98" ht="12" customHeight="1">
      <c r="A93" s="8" t="s">
        <v>117</v>
      </c>
      <c r="B93" s="7" t="s">
        <v>22</v>
      </c>
      <c r="C93" s="19">
        <v>1</v>
      </c>
      <c r="D93" s="13">
        <v>1</v>
      </c>
      <c r="E93" s="16">
        <v>0</v>
      </c>
      <c r="F93" s="15">
        <v>1</v>
      </c>
      <c r="G93" s="13">
        <v>0</v>
      </c>
      <c r="H93" s="16">
        <v>0</v>
      </c>
      <c r="I93" s="15">
        <v>1</v>
      </c>
      <c r="J93" s="13">
        <v>0</v>
      </c>
      <c r="K93" s="16">
        <v>0</v>
      </c>
      <c r="L93" s="15">
        <v>1</v>
      </c>
      <c r="M93" s="13">
        <v>0</v>
      </c>
      <c r="N93" s="16">
        <v>0</v>
      </c>
      <c r="O93" s="15">
        <v>1</v>
      </c>
      <c r="P93" s="13">
        <v>2</v>
      </c>
      <c r="Q93" s="16">
        <v>0</v>
      </c>
      <c r="R93" s="13">
        <v>0</v>
      </c>
      <c r="S93" s="13">
        <v>0</v>
      </c>
      <c r="T93" s="16">
        <v>0</v>
      </c>
      <c r="U93" s="14">
        <f t="shared" si="0"/>
        <v>8</v>
      </c>
      <c r="V93" s="13" t="s">
        <v>60</v>
      </c>
      <c r="W93" s="13" t="s">
        <v>60</v>
      </c>
      <c r="X93" s="13" t="s">
        <v>60</v>
      </c>
      <c r="Y93" s="15" t="s">
        <v>60</v>
      </c>
      <c r="Z93" s="13" t="s">
        <v>60</v>
      </c>
      <c r="AA93" s="16" t="s">
        <v>60</v>
      </c>
      <c r="AB93" s="15" t="s">
        <v>60</v>
      </c>
      <c r="AC93" s="13" t="s">
        <v>60</v>
      </c>
      <c r="AD93" s="16" t="s">
        <v>60</v>
      </c>
      <c r="AE93" s="13" t="s">
        <v>60</v>
      </c>
      <c r="AF93" s="13" t="s">
        <v>60</v>
      </c>
      <c r="AG93" s="16" t="s">
        <v>60</v>
      </c>
      <c r="AH93" s="15" t="s">
        <v>60</v>
      </c>
      <c r="AI93" s="13" t="s">
        <v>60</v>
      </c>
      <c r="AJ93" s="16" t="s">
        <v>60</v>
      </c>
      <c r="AK93" s="13" t="s">
        <v>60</v>
      </c>
      <c r="AL93" s="13" t="s">
        <v>60</v>
      </c>
      <c r="AM93" s="16" t="s">
        <v>60</v>
      </c>
      <c r="AN93" s="14">
        <f t="shared" si="1"/>
        <v>0</v>
      </c>
      <c r="AO93" s="13">
        <v>0</v>
      </c>
      <c r="AP93" s="13">
        <v>1</v>
      </c>
      <c r="AQ93" s="16">
        <v>3</v>
      </c>
      <c r="AR93" s="15" t="s">
        <v>60</v>
      </c>
      <c r="AS93" s="13" t="s">
        <v>60</v>
      </c>
      <c r="AT93" s="16" t="s">
        <v>60</v>
      </c>
      <c r="AU93" s="15" t="s">
        <v>60</v>
      </c>
      <c r="AV93" s="13" t="s">
        <v>60</v>
      </c>
      <c r="AW93" s="16" t="s">
        <v>60</v>
      </c>
      <c r="AX93" s="15" t="s">
        <v>60</v>
      </c>
      <c r="AY93" s="13" t="s">
        <v>60</v>
      </c>
      <c r="AZ93" s="16" t="s">
        <v>60</v>
      </c>
      <c r="BA93" s="15">
        <v>0</v>
      </c>
      <c r="BB93" s="13">
        <v>0</v>
      </c>
      <c r="BC93" s="16">
        <v>0</v>
      </c>
      <c r="BD93" s="13" t="s">
        <v>60</v>
      </c>
      <c r="BE93" s="13" t="s">
        <v>60</v>
      </c>
      <c r="BF93" s="11" t="s">
        <v>60</v>
      </c>
      <c r="BG93" s="14">
        <f t="shared" si="2"/>
        <v>4</v>
      </c>
      <c r="BH93" s="13">
        <v>1</v>
      </c>
      <c r="BI93" s="13">
        <v>1</v>
      </c>
      <c r="BJ93" s="16">
        <v>1</v>
      </c>
      <c r="BK93" s="15">
        <v>0</v>
      </c>
      <c r="BL93" s="13">
        <v>2</v>
      </c>
      <c r="BM93" s="16">
        <v>3</v>
      </c>
      <c r="BN93" s="15">
        <v>1</v>
      </c>
      <c r="BO93" s="13">
        <v>0</v>
      </c>
      <c r="BP93" s="16">
        <v>0</v>
      </c>
      <c r="BQ93" s="15">
        <v>1</v>
      </c>
      <c r="BR93" s="13">
        <v>1</v>
      </c>
      <c r="BS93" s="16">
        <v>3</v>
      </c>
      <c r="BT93" s="15">
        <v>1</v>
      </c>
      <c r="BU93" s="13">
        <v>0</v>
      </c>
      <c r="BV93" s="16">
        <v>0</v>
      </c>
      <c r="BW93" s="13">
        <v>1</v>
      </c>
      <c r="BX93" s="13">
        <v>2</v>
      </c>
      <c r="BY93" s="13">
        <v>2</v>
      </c>
      <c r="BZ93" s="14">
        <f t="shared" si="3"/>
        <v>20</v>
      </c>
      <c r="CA93" s="15" t="s">
        <v>60</v>
      </c>
      <c r="CB93" s="13" t="s">
        <v>60</v>
      </c>
      <c r="CC93" s="16" t="s">
        <v>60</v>
      </c>
      <c r="CD93" s="7"/>
      <c r="CE93" s="28">
        <f t="shared" si="7"/>
        <v>0</v>
      </c>
      <c r="CF93" s="7">
        <f t="shared" si="4"/>
        <v>32</v>
      </c>
      <c r="CG93" s="17">
        <f t="shared" si="5"/>
        <v>0.18390804597701149</v>
      </c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</row>
    <row r="94" spans="1:98" ht="12" customHeight="1">
      <c r="A94" s="8" t="s">
        <v>117</v>
      </c>
      <c r="B94" s="7" t="s">
        <v>22</v>
      </c>
      <c r="C94" s="19" t="s">
        <v>60</v>
      </c>
      <c r="D94" s="13" t="s">
        <v>60</v>
      </c>
      <c r="E94" s="16" t="s">
        <v>60</v>
      </c>
      <c r="F94" s="15">
        <v>1</v>
      </c>
      <c r="G94" s="13">
        <v>2</v>
      </c>
      <c r="H94" s="16">
        <v>0</v>
      </c>
      <c r="I94" s="15">
        <v>1</v>
      </c>
      <c r="J94" s="13">
        <v>0</v>
      </c>
      <c r="K94" s="16">
        <v>0</v>
      </c>
      <c r="L94" s="15">
        <v>0</v>
      </c>
      <c r="M94" s="13">
        <v>1</v>
      </c>
      <c r="N94" s="16">
        <v>1</v>
      </c>
      <c r="O94" s="15" t="s">
        <v>60</v>
      </c>
      <c r="P94" s="13" t="s">
        <v>60</v>
      </c>
      <c r="Q94" s="16" t="s">
        <v>60</v>
      </c>
      <c r="R94" s="13" t="s">
        <v>60</v>
      </c>
      <c r="S94" s="13" t="s">
        <v>60</v>
      </c>
      <c r="T94" s="16" t="s">
        <v>60</v>
      </c>
      <c r="U94" s="14">
        <f t="shared" si="0"/>
        <v>6</v>
      </c>
      <c r="V94" s="13">
        <v>0</v>
      </c>
      <c r="W94" s="13">
        <v>0</v>
      </c>
      <c r="X94" s="13">
        <v>0</v>
      </c>
      <c r="Y94" s="15">
        <v>0</v>
      </c>
      <c r="Z94" s="13">
        <v>0</v>
      </c>
      <c r="AA94" s="16">
        <v>2</v>
      </c>
      <c r="AB94" s="15">
        <v>1</v>
      </c>
      <c r="AC94" s="13">
        <v>2</v>
      </c>
      <c r="AD94" s="16">
        <v>2</v>
      </c>
      <c r="AE94" s="13">
        <v>1</v>
      </c>
      <c r="AF94" s="13">
        <v>1</v>
      </c>
      <c r="AG94" s="16">
        <v>0</v>
      </c>
      <c r="AH94" s="15" t="s">
        <v>60</v>
      </c>
      <c r="AI94" s="13" t="s">
        <v>60</v>
      </c>
      <c r="AJ94" s="16" t="s">
        <v>60</v>
      </c>
      <c r="AK94" s="13">
        <v>1</v>
      </c>
      <c r="AL94" s="13">
        <v>0</v>
      </c>
      <c r="AM94" s="16">
        <v>0</v>
      </c>
      <c r="AN94" s="14">
        <f t="shared" si="1"/>
        <v>10</v>
      </c>
      <c r="AO94" s="13">
        <v>1</v>
      </c>
      <c r="AP94" s="13">
        <v>2</v>
      </c>
      <c r="AQ94" s="16">
        <v>3</v>
      </c>
      <c r="AR94" s="15">
        <v>1</v>
      </c>
      <c r="AS94" s="13">
        <v>2</v>
      </c>
      <c r="AT94" s="16">
        <v>3</v>
      </c>
      <c r="AU94" s="15">
        <v>1</v>
      </c>
      <c r="AV94" s="13">
        <v>2</v>
      </c>
      <c r="AW94" s="16">
        <v>3</v>
      </c>
      <c r="AX94" s="15">
        <v>1</v>
      </c>
      <c r="AY94" s="13">
        <v>1</v>
      </c>
      <c r="AZ94" s="16">
        <v>2</v>
      </c>
      <c r="BA94" s="15">
        <v>0</v>
      </c>
      <c r="BB94" s="13">
        <v>2</v>
      </c>
      <c r="BC94" s="16">
        <v>3</v>
      </c>
      <c r="BD94" s="13">
        <v>0</v>
      </c>
      <c r="BE94" s="13">
        <v>1</v>
      </c>
      <c r="BF94" s="11">
        <v>3</v>
      </c>
      <c r="BG94" s="14">
        <f t="shared" si="2"/>
        <v>31</v>
      </c>
      <c r="BH94" s="13">
        <v>1</v>
      </c>
      <c r="BI94" s="13">
        <v>0</v>
      </c>
      <c r="BJ94" s="16">
        <v>1</v>
      </c>
      <c r="BK94" s="15">
        <v>1</v>
      </c>
      <c r="BL94" s="13">
        <v>2</v>
      </c>
      <c r="BM94" s="16">
        <v>3</v>
      </c>
      <c r="BN94" s="15">
        <v>1</v>
      </c>
      <c r="BO94" s="13">
        <v>2</v>
      </c>
      <c r="BP94" s="16">
        <v>1</v>
      </c>
      <c r="BQ94" s="15">
        <v>1</v>
      </c>
      <c r="BR94" s="13">
        <v>0</v>
      </c>
      <c r="BS94" s="16">
        <v>1</v>
      </c>
      <c r="BT94" s="15">
        <v>0</v>
      </c>
      <c r="BU94" s="13">
        <v>1</v>
      </c>
      <c r="BV94" s="16">
        <v>1</v>
      </c>
      <c r="BW94" s="13">
        <v>1</v>
      </c>
      <c r="BX94" s="13">
        <v>1</v>
      </c>
      <c r="BY94" s="13">
        <v>2</v>
      </c>
      <c r="BZ94" s="14">
        <f t="shared" si="3"/>
        <v>24</v>
      </c>
      <c r="CA94" s="15">
        <v>1</v>
      </c>
      <c r="CB94" s="13">
        <v>2</v>
      </c>
      <c r="CC94" s="16">
        <v>1</v>
      </c>
      <c r="CD94" s="13" t="s">
        <v>63</v>
      </c>
      <c r="CE94" s="28">
        <f t="shared" si="7"/>
        <v>4</v>
      </c>
      <c r="CF94" s="7">
        <f t="shared" si="4"/>
        <v>71</v>
      </c>
      <c r="CG94" s="17">
        <f t="shared" si="5"/>
        <v>0.40804597701149425</v>
      </c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</row>
    <row r="95" spans="1:98" ht="12" customHeight="1">
      <c r="A95" s="8" t="s">
        <v>117</v>
      </c>
      <c r="B95" s="7" t="s">
        <v>22</v>
      </c>
      <c r="C95" s="19">
        <v>1</v>
      </c>
      <c r="D95" s="13">
        <v>2</v>
      </c>
      <c r="E95" s="16">
        <v>0</v>
      </c>
      <c r="F95" s="15">
        <v>1</v>
      </c>
      <c r="G95" s="13">
        <v>2</v>
      </c>
      <c r="H95" s="16">
        <v>0</v>
      </c>
      <c r="I95" s="15">
        <v>1</v>
      </c>
      <c r="J95" s="13">
        <v>2</v>
      </c>
      <c r="K95" s="16">
        <v>0</v>
      </c>
      <c r="L95" s="15">
        <v>1</v>
      </c>
      <c r="M95" s="13">
        <v>0</v>
      </c>
      <c r="N95" s="16">
        <v>0</v>
      </c>
      <c r="O95" s="15" t="s">
        <v>60</v>
      </c>
      <c r="P95" s="13" t="s">
        <v>60</v>
      </c>
      <c r="Q95" s="16" t="s">
        <v>60</v>
      </c>
      <c r="R95" s="13" t="s">
        <v>60</v>
      </c>
      <c r="S95" s="13" t="s">
        <v>60</v>
      </c>
      <c r="T95" s="16" t="s">
        <v>60</v>
      </c>
      <c r="U95" s="14">
        <f t="shared" si="0"/>
        <v>10</v>
      </c>
      <c r="V95" s="13" t="s">
        <v>60</v>
      </c>
      <c r="W95" s="13" t="s">
        <v>60</v>
      </c>
      <c r="X95" s="13" t="s">
        <v>60</v>
      </c>
      <c r="Y95" s="15" t="s">
        <v>60</v>
      </c>
      <c r="Z95" s="13" t="s">
        <v>60</v>
      </c>
      <c r="AA95" s="16" t="s">
        <v>60</v>
      </c>
      <c r="AB95" s="15" t="s">
        <v>60</v>
      </c>
      <c r="AC95" s="13" t="s">
        <v>60</v>
      </c>
      <c r="AD95" s="16" t="s">
        <v>60</v>
      </c>
      <c r="AE95" s="13" t="s">
        <v>60</v>
      </c>
      <c r="AF95" s="13" t="s">
        <v>60</v>
      </c>
      <c r="AG95" s="16" t="s">
        <v>60</v>
      </c>
      <c r="AH95" s="15" t="s">
        <v>60</v>
      </c>
      <c r="AI95" s="13" t="s">
        <v>60</v>
      </c>
      <c r="AJ95" s="16" t="s">
        <v>60</v>
      </c>
      <c r="AK95" s="13" t="s">
        <v>60</v>
      </c>
      <c r="AL95" s="13" t="s">
        <v>60</v>
      </c>
      <c r="AM95" s="16" t="s">
        <v>60</v>
      </c>
      <c r="AN95" s="14">
        <f t="shared" si="1"/>
        <v>0</v>
      </c>
      <c r="AO95" s="13" t="s">
        <v>60</v>
      </c>
      <c r="AP95" s="13" t="s">
        <v>60</v>
      </c>
      <c r="AQ95" s="16" t="s">
        <v>60</v>
      </c>
      <c r="AR95" s="15" t="s">
        <v>60</v>
      </c>
      <c r="AS95" s="13" t="s">
        <v>60</v>
      </c>
      <c r="AT95" s="16" t="s">
        <v>60</v>
      </c>
      <c r="AU95" s="15" t="s">
        <v>60</v>
      </c>
      <c r="AV95" s="13" t="s">
        <v>60</v>
      </c>
      <c r="AW95" s="16" t="s">
        <v>60</v>
      </c>
      <c r="AX95" s="15" t="s">
        <v>60</v>
      </c>
      <c r="AY95" s="13" t="s">
        <v>60</v>
      </c>
      <c r="AZ95" s="16" t="s">
        <v>60</v>
      </c>
      <c r="BA95" s="15" t="s">
        <v>60</v>
      </c>
      <c r="BB95" s="13" t="s">
        <v>60</v>
      </c>
      <c r="BC95" s="16" t="s">
        <v>60</v>
      </c>
      <c r="BD95" s="13" t="s">
        <v>60</v>
      </c>
      <c r="BE95" s="13" t="s">
        <v>60</v>
      </c>
      <c r="BF95" s="11" t="s">
        <v>60</v>
      </c>
      <c r="BG95" s="14">
        <f t="shared" si="2"/>
        <v>0</v>
      </c>
      <c r="BH95" s="13" t="s">
        <v>60</v>
      </c>
      <c r="BI95" s="13" t="s">
        <v>60</v>
      </c>
      <c r="BJ95" s="16" t="s">
        <v>60</v>
      </c>
      <c r="BK95" s="15" t="s">
        <v>60</v>
      </c>
      <c r="BL95" s="13" t="s">
        <v>60</v>
      </c>
      <c r="BM95" s="16" t="s">
        <v>60</v>
      </c>
      <c r="BN95" s="15" t="s">
        <v>60</v>
      </c>
      <c r="BO95" s="13" t="s">
        <v>60</v>
      </c>
      <c r="BP95" s="16" t="s">
        <v>60</v>
      </c>
      <c r="BQ95" s="15" t="s">
        <v>60</v>
      </c>
      <c r="BR95" s="13" t="s">
        <v>60</v>
      </c>
      <c r="BS95" s="16" t="s">
        <v>60</v>
      </c>
      <c r="BT95" s="15" t="s">
        <v>60</v>
      </c>
      <c r="BU95" s="13" t="s">
        <v>60</v>
      </c>
      <c r="BV95" s="16" t="s">
        <v>60</v>
      </c>
      <c r="BW95" s="13" t="s">
        <v>60</v>
      </c>
      <c r="BX95" s="13" t="s">
        <v>60</v>
      </c>
      <c r="BY95" s="13" t="s">
        <v>60</v>
      </c>
      <c r="BZ95" s="14">
        <f t="shared" si="3"/>
        <v>0</v>
      </c>
      <c r="CA95" s="15" t="s">
        <v>60</v>
      </c>
      <c r="CB95" s="13" t="s">
        <v>60</v>
      </c>
      <c r="CC95" s="16" t="s">
        <v>60</v>
      </c>
      <c r="CD95" s="7"/>
      <c r="CE95" s="28">
        <f t="shared" si="7"/>
        <v>0</v>
      </c>
      <c r="CF95" s="7">
        <f t="shared" si="4"/>
        <v>10</v>
      </c>
      <c r="CG95" s="17">
        <f t="shared" si="5"/>
        <v>5.7471264367816091E-2</v>
      </c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</row>
    <row r="96" spans="1:98" ht="12" customHeight="1">
      <c r="A96" s="8" t="s">
        <v>117</v>
      </c>
      <c r="B96" s="7" t="s">
        <v>22</v>
      </c>
      <c r="C96" s="19">
        <v>1</v>
      </c>
      <c r="D96" s="13">
        <v>1</v>
      </c>
      <c r="E96" s="16">
        <v>3</v>
      </c>
      <c r="F96" s="15">
        <v>1</v>
      </c>
      <c r="G96" s="13">
        <v>0</v>
      </c>
      <c r="H96" s="16">
        <v>0</v>
      </c>
      <c r="I96" s="15" t="s">
        <v>60</v>
      </c>
      <c r="J96" s="13" t="s">
        <v>60</v>
      </c>
      <c r="K96" s="16" t="s">
        <v>60</v>
      </c>
      <c r="L96" s="15">
        <v>1</v>
      </c>
      <c r="M96" s="13">
        <v>0</v>
      </c>
      <c r="N96" s="16">
        <v>0</v>
      </c>
      <c r="O96" s="15">
        <v>1</v>
      </c>
      <c r="P96" s="13">
        <v>0</v>
      </c>
      <c r="Q96" s="16">
        <v>0</v>
      </c>
      <c r="R96" s="13">
        <v>0</v>
      </c>
      <c r="S96" s="13">
        <v>0</v>
      </c>
      <c r="T96" s="16">
        <v>0</v>
      </c>
      <c r="U96" s="14">
        <f t="shared" si="0"/>
        <v>8</v>
      </c>
      <c r="V96" s="13">
        <v>0</v>
      </c>
      <c r="W96" s="13">
        <v>0</v>
      </c>
      <c r="X96" s="13">
        <v>0</v>
      </c>
      <c r="Y96" s="15" t="s">
        <v>60</v>
      </c>
      <c r="Z96" s="13" t="s">
        <v>60</v>
      </c>
      <c r="AA96" s="16" t="s">
        <v>60</v>
      </c>
      <c r="AB96" s="15">
        <v>1</v>
      </c>
      <c r="AC96" s="13">
        <v>0</v>
      </c>
      <c r="AD96" s="16">
        <v>0</v>
      </c>
      <c r="AE96" s="13" t="s">
        <v>60</v>
      </c>
      <c r="AF96" s="13" t="s">
        <v>60</v>
      </c>
      <c r="AG96" s="16" t="s">
        <v>60</v>
      </c>
      <c r="AH96" s="15" t="s">
        <v>60</v>
      </c>
      <c r="AI96" s="13" t="s">
        <v>60</v>
      </c>
      <c r="AJ96" s="16" t="s">
        <v>60</v>
      </c>
      <c r="AK96" s="13" t="s">
        <v>60</v>
      </c>
      <c r="AL96" s="13" t="s">
        <v>60</v>
      </c>
      <c r="AM96" s="16" t="s">
        <v>60</v>
      </c>
      <c r="AN96" s="14">
        <f t="shared" si="1"/>
        <v>1</v>
      </c>
      <c r="AO96" s="13">
        <v>1</v>
      </c>
      <c r="AP96" s="13">
        <v>2</v>
      </c>
      <c r="AQ96" s="16">
        <v>0</v>
      </c>
      <c r="AR96" s="15" t="s">
        <v>60</v>
      </c>
      <c r="AS96" s="13" t="s">
        <v>60</v>
      </c>
      <c r="AT96" s="16" t="s">
        <v>60</v>
      </c>
      <c r="AU96" s="15" t="s">
        <v>60</v>
      </c>
      <c r="AV96" s="13" t="s">
        <v>60</v>
      </c>
      <c r="AW96" s="16" t="s">
        <v>60</v>
      </c>
      <c r="AX96" s="15">
        <v>0</v>
      </c>
      <c r="AY96" s="13">
        <v>1</v>
      </c>
      <c r="AZ96" s="16">
        <v>0</v>
      </c>
      <c r="BA96" s="15">
        <v>0</v>
      </c>
      <c r="BB96" s="13">
        <v>0</v>
      </c>
      <c r="BC96" s="16">
        <v>1</v>
      </c>
      <c r="BD96" s="13" t="s">
        <v>60</v>
      </c>
      <c r="BE96" s="13" t="s">
        <v>60</v>
      </c>
      <c r="BF96" s="11" t="s">
        <v>60</v>
      </c>
      <c r="BG96" s="14">
        <f t="shared" si="2"/>
        <v>5</v>
      </c>
      <c r="BH96" s="13" t="s">
        <v>60</v>
      </c>
      <c r="BI96" s="13" t="s">
        <v>60</v>
      </c>
      <c r="BJ96" s="16" t="s">
        <v>60</v>
      </c>
      <c r="BK96" s="15" t="s">
        <v>60</v>
      </c>
      <c r="BL96" s="13" t="s">
        <v>60</v>
      </c>
      <c r="BM96" s="16" t="s">
        <v>60</v>
      </c>
      <c r="BN96" s="15" t="s">
        <v>60</v>
      </c>
      <c r="BO96" s="13" t="s">
        <v>60</v>
      </c>
      <c r="BP96" s="16" t="s">
        <v>60</v>
      </c>
      <c r="BQ96" s="15" t="s">
        <v>60</v>
      </c>
      <c r="BR96" s="13" t="s">
        <v>60</v>
      </c>
      <c r="BS96" s="16" t="s">
        <v>60</v>
      </c>
      <c r="BT96" s="15" t="s">
        <v>60</v>
      </c>
      <c r="BU96" s="13" t="s">
        <v>60</v>
      </c>
      <c r="BV96" s="16" t="s">
        <v>60</v>
      </c>
      <c r="BW96" s="13">
        <v>1</v>
      </c>
      <c r="BX96" s="13">
        <v>0</v>
      </c>
      <c r="BY96" s="13">
        <v>0</v>
      </c>
      <c r="BZ96" s="14">
        <f t="shared" si="3"/>
        <v>1</v>
      </c>
      <c r="CA96" s="13" t="s">
        <v>60</v>
      </c>
      <c r="CB96" s="13" t="s">
        <v>60</v>
      </c>
      <c r="CC96" s="13" t="s">
        <v>60</v>
      </c>
      <c r="CD96" s="7"/>
      <c r="CE96" s="28">
        <f t="shared" si="7"/>
        <v>0</v>
      </c>
      <c r="CF96" s="7">
        <f t="shared" si="4"/>
        <v>15</v>
      </c>
      <c r="CG96" s="17">
        <f t="shared" si="5"/>
        <v>8.6206896551724144E-2</v>
      </c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</row>
    <row r="97" spans="1:98" ht="12" customHeight="1">
      <c r="A97" s="8" t="s">
        <v>117</v>
      </c>
      <c r="B97" s="7" t="s">
        <v>22</v>
      </c>
      <c r="C97" s="19" t="s">
        <v>60</v>
      </c>
      <c r="D97" s="13" t="s">
        <v>60</v>
      </c>
      <c r="E97" s="16" t="s">
        <v>60</v>
      </c>
      <c r="F97" s="15">
        <v>1</v>
      </c>
      <c r="G97" s="13">
        <v>2</v>
      </c>
      <c r="H97" s="16">
        <v>0</v>
      </c>
      <c r="I97" s="15">
        <v>1</v>
      </c>
      <c r="J97" s="13">
        <v>0</v>
      </c>
      <c r="K97" s="16">
        <v>0</v>
      </c>
      <c r="L97" s="15">
        <v>1</v>
      </c>
      <c r="M97" s="13">
        <v>0</v>
      </c>
      <c r="N97" s="16">
        <v>0</v>
      </c>
      <c r="O97" s="15">
        <v>0</v>
      </c>
      <c r="P97" s="13">
        <v>2</v>
      </c>
      <c r="Q97" s="16">
        <v>3</v>
      </c>
      <c r="R97" s="13">
        <v>0</v>
      </c>
      <c r="S97" s="13">
        <v>0</v>
      </c>
      <c r="T97" s="16">
        <v>0</v>
      </c>
      <c r="U97" s="14">
        <f t="shared" si="0"/>
        <v>10</v>
      </c>
      <c r="V97" s="13" t="s">
        <v>60</v>
      </c>
      <c r="W97" s="13" t="s">
        <v>60</v>
      </c>
      <c r="X97" s="13" t="s">
        <v>60</v>
      </c>
      <c r="Y97" s="15" t="s">
        <v>60</v>
      </c>
      <c r="Z97" s="13" t="s">
        <v>60</v>
      </c>
      <c r="AA97" s="16" t="s">
        <v>60</v>
      </c>
      <c r="AB97" s="15">
        <v>1</v>
      </c>
      <c r="AC97" s="13">
        <v>0</v>
      </c>
      <c r="AD97" s="16">
        <v>0</v>
      </c>
      <c r="AE97" s="13" t="s">
        <v>60</v>
      </c>
      <c r="AF97" s="13" t="s">
        <v>60</v>
      </c>
      <c r="AG97" s="16" t="s">
        <v>60</v>
      </c>
      <c r="AH97" s="15">
        <v>0</v>
      </c>
      <c r="AI97" s="13">
        <v>0</v>
      </c>
      <c r="AJ97" s="16">
        <v>0</v>
      </c>
      <c r="AK97" s="13" t="s">
        <v>60</v>
      </c>
      <c r="AL97" s="13" t="s">
        <v>60</v>
      </c>
      <c r="AM97" s="16" t="s">
        <v>60</v>
      </c>
      <c r="AN97" s="14">
        <f t="shared" si="1"/>
        <v>1</v>
      </c>
      <c r="AO97" s="13" t="s">
        <v>60</v>
      </c>
      <c r="AP97" s="13" t="s">
        <v>60</v>
      </c>
      <c r="AQ97" s="16" t="s">
        <v>60</v>
      </c>
      <c r="AR97" s="15">
        <v>1</v>
      </c>
      <c r="AS97" s="13">
        <v>0</v>
      </c>
      <c r="AT97" s="16">
        <v>0</v>
      </c>
      <c r="AU97" s="15">
        <v>1</v>
      </c>
      <c r="AV97" s="13">
        <v>2</v>
      </c>
      <c r="AW97" s="16">
        <v>0</v>
      </c>
      <c r="AX97" s="15">
        <v>0</v>
      </c>
      <c r="AY97" s="13">
        <v>1</v>
      </c>
      <c r="AZ97" s="16">
        <v>0</v>
      </c>
      <c r="BA97" s="15">
        <v>0</v>
      </c>
      <c r="BB97" s="13">
        <v>0</v>
      </c>
      <c r="BC97" s="16">
        <v>0</v>
      </c>
      <c r="BD97" s="13">
        <v>0</v>
      </c>
      <c r="BE97" s="13">
        <v>0</v>
      </c>
      <c r="BF97" s="11">
        <v>0</v>
      </c>
      <c r="BG97" s="14">
        <f t="shared" si="2"/>
        <v>5</v>
      </c>
      <c r="BH97" s="13">
        <v>1</v>
      </c>
      <c r="BI97" s="13">
        <v>2</v>
      </c>
      <c r="BJ97" s="16">
        <v>3</v>
      </c>
      <c r="BK97" s="15" t="s">
        <v>60</v>
      </c>
      <c r="BL97" s="13" t="s">
        <v>60</v>
      </c>
      <c r="BM97" s="16" t="s">
        <v>60</v>
      </c>
      <c r="BN97" s="15">
        <v>1</v>
      </c>
      <c r="BO97" s="13">
        <v>0</v>
      </c>
      <c r="BP97" s="16">
        <v>3</v>
      </c>
      <c r="BQ97" s="15">
        <v>1</v>
      </c>
      <c r="BR97" s="13">
        <v>0</v>
      </c>
      <c r="BS97" s="16">
        <v>0</v>
      </c>
      <c r="BT97" s="15" t="s">
        <v>60</v>
      </c>
      <c r="BU97" s="13" t="s">
        <v>60</v>
      </c>
      <c r="BV97" s="16" t="s">
        <v>60</v>
      </c>
      <c r="BW97" s="13" t="s">
        <v>60</v>
      </c>
      <c r="BX97" s="13" t="s">
        <v>60</v>
      </c>
      <c r="BY97" s="13" t="s">
        <v>60</v>
      </c>
      <c r="BZ97" s="14">
        <f t="shared" si="3"/>
        <v>11</v>
      </c>
      <c r="CA97" s="13" t="s">
        <v>60</v>
      </c>
      <c r="CB97" s="13" t="s">
        <v>60</v>
      </c>
      <c r="CC97" s="13" t="s">
        <v>60</v>
      </c>
      <c r="CD97" s="7"/>
      <c r="CE97" s="28">
        <f t="shared" si="7"/>
        <v>0</v>
      </c>
      <c r="CF97" s="7">
        <f t="shared" si="4"/>
        <v>27</v>
      </c>
      <c r="CG97" s="17">
        <f t="shared" si="5"/>
        <v>0.15517241379310345</v>
      </c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</row>
    <row r="98" spans="1:98" ht="12" customHeight="1">
      <c r="A98" s="8" t="s">
        <v>117</v>
      </c>
      <c r="B98" s="7" t="s">
        <v>22</v>
      </c>
      <c r="C98" s="19">
        <v>1</v>
      </c>
      <c r="D98" s="13">
        <v>2</v>
      </c>
      <c r="E98" s="16">
        <v>1</v>
      </c>
      <c r="F98" s="15">
        <v>0</v>
      </c>
      <c r="G98" s="13">
        <v>0</v>
      </c>
      <c r="H98" s="16">
        <v>0</v>
      </c>
      <c r="I98" s="15">
        <v>1</v>
      </c>
      <c r="J98" s="13">
        <v>0</v>
      </c>
      <c r="K98" s="16">
        <v>0</v>
      </c>
      <c r="L98" s="15">
        <v>1</v>
      </c>
      <c r="M98" s="13">
        <v>0</v>
      </c>
      <c r="N98" s="16">
        <v>0</v>
      </c>
      <c r="O98" s="15">
        <v>0</v>
      </c>
      <c r="P98" s="13">
        <v>0</v>
      </c>
      <c r="Q98" s="16">
        <v>0</v>
      </c>
      <c r="R98" s="13">
        <v>0</v>
      </c>
      <c r="S98" s="13">
        <v>0</v>
      </c>
      <c r="T98" s="16">
        <v>0</v>
      </c>
      <c r="U98" s="14">
        <f t="shared" si="0"/>
        <v>10</v>
      </c>
      <c r="V98" s="13">
        <v>1</v>
      </c>
      <c r="W98" s="13">
        <v>0</v>
      </c>
      <c r="X98" s="13">
        <v>0</v>
      </c>
      <c r="Y98" s="15">
        <v>1</v>
      </c>
      <c r="Z98" s="13">
        <v>0</v>
      </c>
      <c r="AA98" s="16">
        <v>0</v>
      </c>
      <c r="AB98" s="15">
        <v>1</v>
      </c>
      <c r="AC98" s="13">
        <v>0</v>
      </c>
      <c r="AD98" s="16">
        <v>2</v>
      </c>
      <c r="AE98" s="13">
        <v>1</v>
      </c>
      <c r="AF98" s="13">
        <v>1</v>
      </c>
      <c r="AG98" s="16">
        <v>0</v>
      </c>
      <c r="AH98" s="15">
        <v>0</v>
      </c>
      <c r="AI98" s="13">
        <v>0</v>
      </c>
      <c r="AJ98" s="16">
        <v>0</v>
      </c>
      <c r="AK98" s="13">
        <v>1</v>
      </c>
      <c r="AL98" s="13">
        <v>1</v>
      </c>
      <c r="AM98" s="16">
        <v>0</v>
      </c>
      <c r="AN98" s="14">
        <f t="shared" si="1"/>
        <v>9</v>
      </c>
      <c r="AO98" s="13">
        <v>0</v>
      </c>
      <c r="AP98" s="13">
        <v>0</v>
      </c>
      <c r="AQ98" s="16">
        <v>3</v>
      </c>
      <c r="AR98" s="15">
        <v>1</v>
      </c>
      <c r="AS98" s="13">
        <v>2</v>
      </c>
      <c r="AT98" s="16">
        <v>0</v>
      </c>
      <c r="AU98" s="15">
        <v>1</v>
      </c>
      <c r="AV98" s="13">
        <v>2</v>
      </c>
      <c r="AW98" s="16">
        <v>0</v>
      </c>
      <c r="AX98" s="15">
        <v>0</v>
      </c>
      <c r="AY98" s="13">
        <v>0</v>
      </c>
      <c r="AZ98" s="16">
        <v>0</v>
      </c>
      <c r="BA98" s="15">
        <v>0</v>
      </c>
      <c r="BB98" s="13">
        <v>1</v>
      </c>
      <c r="BC98" s="16">
        <v>0</v>
      </c>
      <c r="BD98" s="13">
        <v>0</v>
      </c>
      <c r="BE98" s="13">
        <v>0</v>
      </c>
      <c r="BF98" s="11">
        <v>0</v>
      </c>
      <c r="BG98" s="14">
        <f t="shared" si="2"/>
        <v>10</v>
      </c>
      <c r="BH98" s="15">
        <v>0</v>
      </c>
      <c r="BI98" s="13">
        <v>0</v>
      </c>
      <c r="BJ98" s="16">
        <v>1</v>
      </c>
      <c r="BK98" s="15">
        <v>0</v>
      </c>
      <c r="BL98" s="13">
        <v>0</v>
      </c>
      <c r="BM98" s="16">
        <v>3</v>
      </c>
      <c r="BN98" s="15">
        <v>1</v>
      </c>
      <c r="BO98" s="13">
        <v>0</v>
      </c>
      <c r="BP98" s="16">
        <v>3</v>
      </c>
      <c r="BQ98" s="15">
        <v>1</v>
      </c>
      <c r="BR98" s="13">
        <v>2</v>
      </c>
      <c r="BS98" s="16">
        <v>1</v>
      </c>
      <c r="BT98" s="15">
        <v>0</v>
      </c>
      <c r="BU98" s="13">
        <v>2</v>
      </c>
      <c r="BV98" s="16">
        <v>2</v>
      </c>
      <c r="BW98" s="13">
        <v>0</v>
      </c>
      <c r="BX98" s="13">
        <v>1</v>
      </c>
      <c r="BY98" s="13">
        <v>2</v>
      </c>
      <c r="BZ98" s="14">
        <f t="shared" si="3"/>
        <v>19</v>
      </c>
      <c r="CA98" s="13">
        <v>1</v>
      </c>
      <c r="CB98" s="13">
        <v>2</v>
      </c>
      <c r="CC98" s="13">
        <v>1</v>
      </c>
      <c r="CD98" s="13" t="s">
        <v>61</v>
      </c>
      <c r="CE98" s="28">
        <f t="shared" si="7"/>
        <v>4</v>
      </c>
      <c r="CF98" s="7">
        <f t="shared" si="4"/>
        <v>48</v>
      </c>
      <c r="CG98" s="17">
        <f t="shared" si="5"/>
        <v>0.27586206896551724</v>
      </c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</row>
    <row r="99" spans="1:98" ht="12" customHeight="1">
      <c r="A99" s="8" t="s">
        <v>117</v>
      </c>
      <c r="B99" s="7" t="s">
        <v>22</v>
      </c>
      <c r="C99" s="19" t="s">
        <v>60</v>
      </c>
      <c r="D99" s="13" t="s">
        <v>60</v>
      </c>
      <c r="E99" s="16" t="s">
        <v>60</v>
      </c>
      <c r="F99" s="15">
        <v>1</v>
      </c>
      <c r="G99" s="13">
        <v>2</v>
      </c>
      <c r="H99" s="16">
        <v>0</v>
      </c>
      <c r="I99" s="15" t="s">
        <v>60</v>
      </c>
      <c r="J99" s="13" t="s">
        <v>60</v>
      </c>
      <c r="K99" s="16" t="s">
        <v>60</v>
      </c>
      <c r="L99" s="15">
        <v>0</v>
      </c>
      <c r="M99" s="13">
        <v>0</v>
      </c>
      <c r="N99" s="16">
        <v>0</v>
      </c>
      <c r="O99" s="15">
        <v>0</v>
      </c>
      <c r="P99" s="13">
        <v>2</v>
      </c>
      <c r="Q99" s="16">
        <v>0</v>
      </c>
      <c r="R99" s="13">
        <v>1</v>
      </c>
      <c r="S99" s="13">
        <v>0</v>
      </c>
      <c r="T99" s="16">
        <v>0</v>
      </c>
      <c r="U99" s="14">
        <f t="shared" si="0"/>
        <v>6</v>
      </c>
      <c r="V99" s="13">
        <v>1</v>
      </c>
      <c r="W99" s="13">
        <v>1</v>
      </c>
      <c r="X99" s="13">
        <v>0</v>
      </c>
      <c r="Y99" s="15">
        <v>0</v>
      </c>
      <c r="Z99" s="13">
        <v>1</v>
      </c>
      <c r="AA99" s="16">
        <v>0</v>
      </c>
      <c r="AB99" s="15">
        <v>0</v>
      </c>
      <c r="AC99" s="13">
        <v>1</v>
      </c>
      <c r="AD99" s="16">
        <v>0</v>
      </c>
      <c r="AE99" s="13">
        <v>1</v>
      </c>
      <c r="AF99" s="13">
        <v>1</v>
      </c>
      <c r="AG99" s="16">
        <v>0</v>
      </c>
      <c r="AH99" s="15" t="s">
        <v>60</v>
      </c>
      <c r="AI99" s="13" t="s">
        <v>60</v>
      </c>
      <c r="AJ99" s="16" t="s">
        <v>60</v>
      </c>
      <c r="AK99" s="13">
        <v>0</v>
      </c>
      <c r="AL99" s="13">
        <v>0</v>
      </c>
      <c r="AM99" s="16">
        <v>0</v>
      </c>
      <c r="AN99" s="14">
        <f t="shared" si="1"/>
        <v>6</v>
      </c>
      <c r="AO99" s="13">
        <v>0</v>
      </c>
      <c r="AP99" s="13">
        <v>0</v>
      </c>
      <c r="AQ99" s="16">
        <v>2</v>
      </c>
      <c r="AR99" s="15">
        <v>0</v>
      </c>
      <c r="AS99" s="13">
        <v>1</v>
      </c>
      <c r="AT99" s="16">
        <v>1</v>
      </c>
      <c r="AU99" s="15">
        <v>1</v>
      </c>
      <c r="AV99" s="13">
        <v>2</v>
      </c>
      <c r="AW99" s="16">
        <v>0</v>
      </c>
      <c r="AX99" s="15">
        <v>0</v>
      </c>
      <c r="AY99" s="13">
        <v>0</v>
      </c>
      <c r="AZ99" s="16">
        <v>0</v>
      </c>
      <c r="BA99" s="15">
        <v>1</v>
      </c>
      <c r="BB99" s="13">
        <v>0</v>
      </c>
      <c r="BC99" s="16">
        <v>0</v>
      </c>
      <c r="BD99" s="13">
        <v>1</v>
      </c>
      <c r="BE99" s="13">
        <v>1</v>
      </c>
      <c r="BF99" s="11">
        <v>2</v>
      </c>
      <c r="BG99" s="14">
        <f t="shared" si="2"/>
        <v>12</v>
      </c>
      <c r="BH99" s="13" t="s">
        <v>60</v>
      </c>
      <c r="BI99" s="13" t="s">
        <v>60</v>
      </c>
      <c r="BJ99" s="16" t="s">
        <v>60</v>
      </c>
      <c r="BK99" s="15">
        <v>1</v>
      </c>
      <c r="BL99" s="13">
        <v>2</v>
      </c>
      <c r="BM99" s="16">
        <v>0</v>
      </c>
      <c r="BN99" s="15">
        <v>1</v>
      </c>
      <c r="BO99" s="13">
        <v>2</v>
      </c>
      <c r="BP99" s="16">
        <v>1</v>
      </c>
      <c r="BQ99" s="15">
        <v>1</v>
      </c>
      <c r="BR99" s="13">
        <v>0</v>
      </c>
      <c r="BS99" s="16">
        <v>1</v>
      </c>
      <c r="BT99" s="15">
        <v>0</v>
      </c>
      <c r="BU99" s="13">
        <v>0</v>
      </c>
      <c r="BV99" s="16">
        <v>2</v>
      </c>
      <c r="BW99" s="13">
        <v>1</v>
      </c>
      <c r="BX99" s="13">
        <v>2</v>
      </c>
      <c r="BY99" s="13">
        <v>1</v>
      </c>
      <c r="BZ99" s="14">
        <f t="shared" si="3"/>
        <v>15</v>
      </c>
      <c r="CA99" s="13" t="s">
        <v>60</v>
      </c>
      <c r="CB99" s="13" t="s">
        <v>60</v>
      </c>
      <c r="CC99" s="13" t="s">
        <v>60</v>
      </c>
      <c r="CD99" s="7"/>
      <c r="CE99" s="28">
        <f t="shared" si="7"/>
        <v>0</v>
      </c>
      <c r="CF99" s="7">
        <f t="shared" si="4"/>
        <v>39</v>
      </c>
      <c r="CG99" s="17">
        <f t="shared" si="5"/>
        <v>0.22413793103448276</v>
      </c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</row>
    <row r="100" spans="1:98" ht="12" customHeight="1">
      <c r="A100" s="8" t="s">
        <v>117</v>
      </c>
      <c r="B100" s="7" t="s">
        <v>24</v>
      </c>
      <c r="C100" s="19">
        <v>1</v>
      </c>
      <c r="D100" s="13">
        <v>2</v>
      </c>
      <c r="E100" s="16">
        <v>3</v>
      </c>
      <c r="F100" s="15">
        <v>1</v>
      </c>
      <c r="G100" s="13">
        <v>2</v>
      </c>
      <c r="H100" s="16">
        <v>0</v>
      </c>
      <c r="I100" s="15">
        <v>1</v>
      </c>
      <c r="J100" s="13">
        <v>2</v>
      </c>
      <c r="K100" s="16">
        <v>1</v>
      </c>
      <c r="L100" s="15">
        <v>1</v>
      </c>
      <c r="M100" s="13">
        <v>2</v>
      </c>
      <c r="N100" s="16">
        <v>0</v>
      </c>
      <c r="O100" s="15">
        <v>1</v>
      </c>
      <c r="P100" s="13">
        <v>2</v>
      </c>
      <c r="Q100" s="16">
        <v>0</v>
      </c>
      <c r="R100" s="15">
        <v>1</v>
      </c>
      <c r="S100" s="13">
        <v>2</v>
      </c>
      <c r="T100" s="16">
        <v>2</v>
      </c>
      <c r="U100" s="14">
        <f t="shared" si="0"/>
        <v>24</v>
      </c>
      <c r="V100" s="13">
        <v>0</v>
      </c>
      <c r="W100" s="13">
        <v>1</v>
      </c>
      <c r="X100" s="13">
        <v>0</v>
      </c>
      <c r="Y100" s="15">
        <v>1</v>
      </c>
      <c r="Z100" s="13">
        <v>2</v>
      </c>
      <c r="AA100" s="16">
        <v>1</v>
      </c>
      <c r="AB100" s="15">
        <v>0</v>
      </c>
      <c r="AC100" s="13">
        <v>1</v>
      </c>
      <c r="AD100" s="16">
        <v>3</v>
      </c>
      <c r="AE100" s="13">
        <v>1</v>
      </c>
      <c r="AF100" s="13">
        <v>1</v>
      </c>
      <c r="AG100" s="16">
        <v>0</v>
      </c>
      <c r="AH100" s="15">
        <v>1</v>
      </c>
      <c r="AI100" s="13">
        <v>2</v>
      </c>
      <c r="AJ100" s="16">
        <v>0</v>
      </c>
      <c r="AK100" s="13">
        <v>0</v>
      </c>
      <c r="AL100" s="13">
        <v>0</v>
      </c>
      <c r="AM100" s="16">
        <v>3</v>
      </c>
      <c r="AN100" s="14">
        <f t="shared" si="1"/>
        <v>17</v>
      </c>
      <c r="AO100" s="13">
        <v>0</v>
      </c>
      <c r="AP100" s="13">
        <v>1</v>
      </c>
      <c r="AQ100" s="16">
        <v>0</v>
      </c>
      <c r="AR100" s="15">
        <v>0</v>
      </c>
      <c r="AS100" s="13">
        <v>0</v>
      </c>
      <c r="AT100" s="16">
        <v>3</v>
      </c>
      <c r="AU100" s="15">
        <v>1</v>
      </c>
      <c r="AV100" s="13">
        <v>1</v>
      </c>
      <c r="AW100" s="16">
        <v>1</v>
      </c>
      <c r="AX100" s="15">
        <v>0</v>
      </c>
      <c r="AY100" s="13">
        <v>1</v>
      </c>
      <c r="AZ100" s="16">
        <v>0</v>
      </c>
      <c r="BA100" s="15">
        <v>1</v>
      </c>
      <c r="BB100" s="13">
        <v>1</v>
      </c>
      <c r="BC100" s="16">
        <v>3</v>
      </c>
      <c r="BD100" s="13">
        <v>0</v>
      </c>
      <c r="BE100" s="13">
        <v>0</v>
      </c>
      <c r="BF100" s="11">
        <v>0</v>
      </c>
      <c r="BG100" s="14">
        <f t="shared" si="2"/>
        <v>13</v>
      </c>
      <c r="BH100" s="13">
        <v>1</v>
      </c>
      <c r="BI100" s="13">
        <v>1</v>
      </c>
      <c r="BJ100" s="16">
        <v>1</v>
      </c>
      <c r="BK100" s="15">
        <v>0</v>
      </c>
      <c r="BL100" s="13">
        <v>2</v>
      </c>
      <c r="BM100" s="16">
        <v>3</v>
      </c>
      <c r="BN100" s="15" t="s">
        <v>60</v>
      </c>
      <c r="BO100" s="13" t="s">
        <v>60</v>
      </c>
      <c r="BP100" s="16" t="s">
        <v>60</v>
      </c>
      <c r="BQ100" s="15">
        <v>1</v>
      </c>
      <c r="BR100" s="13">
        <v>2</v>
      </c>
      <c r="BS100" s="16">
        <v>0</v>
      </c>
      <c r="BT100" s="15">
        <v>1</v>
      </c>
      <c r="BU100" s="13">
        <v>2</v>
      </c>
      <c r="BV100" s="16">
        <v>2</v>
      </c>
      <c r="BW100" s="15">
        <v>1</v>
      </c>
      <c r="BX100" s="13">
        <v>2</v>
      </c>
      <c r="BY100" s="16">
        <v>2</v>
      </c>
      <c r="BZ100" s="14">
        <f t="shared" si="3"/>
        <v>21</v>
      </c>
      <c r="CA100" s="13" t="s">
        <v>60</v>
      </c>
      <c r="CB100" s="13" t="s">
        <v>60</v>
      </c>
      <c r="CC100" s="13" t="s">
        <v>60</v>
      </c>
      <c r="CD100" s="7"/>
      <c r="CE100" s="28">
        <f t="shared" si="7"/>
        <v>0</v>
      </c>
      <c r="CF100" s="7">
        <f t="shared" si="4"/>
        <v>75</v>
      </c>
      <c r="CG100" s="17">
        <f t="shared" si="5"/>
        <v>0.43103448275862066</v>
      </c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</row>
    <row r="101" spans="1:98" ht="12" customHeight="1">
      <c r="A101" s="8" t="s">
        <v>117</v>
      </c>
      <c r="B101" s="7" t="s">
        <v>24</v>
      </c>
      <c r="C101" s="19">
        <v>1</v>
      </c>
      <c r="D101" s="13">
        <v>0</v>
      </c>
      <c r="E101" s="16">
        <v>3</v>
      </c>
      <c r="F101" s="15">
        <v>1</v>
      </c>
      <c r="G101" s="13">
        <v>0</v>
      </c>
      <c r="H101" s="16">
        <v>0</v>
      </c>
      <c r="I101" s="15">
        <v>1</v>
      </c>
      <c r="J101" s="13">
        <v>0</v>
      </c>
      <c r="K101" s="16">
        <v>1</v>
      </c>
      <c r="L101" s="15" t="s">
        <v>60</v>
      </c>
      <c r="M101" s="13" t="s">
        <v>60</v>
      </c>
      <c r="N101" s="16" t="s">
        <v>60</v>
      </c>
      <c r="O101" s="15">
        <v>0</v>
      </c>
      <c r="P101" s="13">
        <v>2</v>
      </c>
      <c r="Q101" s="16">
        <v>0</v>
      </c>
      <c r="R101" s="15" t="s">
        <v>60</v>
      </c>
      <c r="S101" s="13" t="s">
        <v>60</v>
      </c>
      <c r="T101" s="16" t="s">
        <v>60</v>
      </c>
      <c r="U101" s="14">
        <f t="shared" si="0"/>
        <v>9</v>
      </c>
      <c r="V101" s="13" t="s">
        <v>60</v>
      </c>
      <c r="W101" s="13" t="s">
        <v>60</v>
      </c>
      <c r="X101" s="13" t="s">
        <v>60</v>
      </c>
      <c r="Y101" s="15">
        <v>1</v>
      </c>
      <c r="Z101" s="13">
        <v>0</v>
      </c>
      <c r="AA101" s="16">
        <v>0</v>
      </c>
      <c r="AB101" s="15" t="s">
        <v>60</v>
      </c>
      <c r="AC101" s="13" t="s">
        <v>60</v>
      </c>
      <c r="AD101" s="16" t="s">
        <v>60</v>
      </c>
      <c r="AE101" s="13" t="s">
        <v>60</v>
      </c>
      <c r="AF101" s="13" t="s">
        <v>60</v>
      </c>
      <c r="AG101" s="16" t="s">
        <v>60</v>
      </c>
      <c r="AH101" s="15">
        <v>1</v>
      </c>
      <c r="AI101" s="13">
        <v>2</v>
      </c>
      <c r="AJ101" s="16">
        <v>0</v>
      </c>
      <c r="AK101" s="13">
        <v>0</v>
      </c>
      <c r="AL101" s="13">
        <v>0</v>
      </c>
      <c r="AM101" s="16">
        <v>0</v>
      </c>
      <c r="AN101" s="14">
        <f t="shared" si="1"/>
        <v>4</v>
      </c>
      <c r="AO101" s="13">
        <v>0</v>
      </c>
      <c r="AP101" s="13">
        <v>0</v>
      </c>
      <c r="AQ101" s="16">
        <v>2</v>
      </c>
      <c r="AR101" s="15" t="s">
        <v>60</v>
      </c>
      <c r="AS101" s="13" t="s">
        <v>60</v>
      </c>
      <c r="AT101" s="16" t="s">
        <v>60</v>
      </c>
      <c r="AU101" s="15">
        <v>1</v>
      </c>
      <c r="AV101" s="13">
        <v>2</v>
      </c>
      <c r="AW101" s="16">
        <v>0</v>
      </c>
      <c r="AX101" s="15" t="s">
        <v>60</v>
      </c>
      <c r="AY101" s="13" t="s">
        <v>60</v>
      </c>
      <c r="AZ101" s="16" t="s">
        <v>60</v>
      </c>
      <c r="BA101" s="15" t="s">
        <v>60</v>
      </c>
      <c r="BB101" s="13" t="s">
        <v>60</v>
      </c>
      <c r="BC101" s="16" t="s">
        <v>60</v>
      </c>
      <c r="BD101" s="13" t="s">
        <v>60</v>
      </c>
      <c r="BE101" s="13" t="s">
        <v>60</v>
      </c>
      <c r="BF101" s="11" t="s">
        <v>60</v>
      </c>
      <c r="BG101" s="14">
        <f t="shared" si="2"/>
        <v>5</v>
      </c>
      <c r="BH101" s="13" t="s">
        <v>60</v>
      </c>
      <c r="BI101" s="13" t="s">
        <v>60</v>
      </c>
      <c r="BJ101" s="13" t="s">
        <v>60</v>
      </c>
      <c r="BK101" s="13" t="s">
        <v>60</v>
      </c>
      <c r="BL101" s="13" t="s">
        <v>60</v>
      </c>
      <c r="BM101" s="13" t="s">
        <v>60</v>
      </c>
      <c r="BN101" s="13" t="s">
        <v>60</v>
      </c>
      <c r="BO101" s="13" t="s">
        <v>60</v>
      </c>
      <c r="BP101" s="13" t="s">
        <v>60</v>
      </c>
      <c r="BQ101" s="15" t="s">
        <v>60</v>
      </c>
      <c r="BR101" s="13" t="s">
        <v>60</v>
      </c>
      <c r="BS101" s="16" t="s">
        <v>60</v>
      </c>
      <c r="BT101" s="15" t="s">
        <v>60</v>
      </c>
      <c r="BU101" s="13" t="s">
        <v>60</v>
      </c>
      <c r="BV101" s="16" t="s">
        <v>60</v>
      </c>
      <c r="BW101" s="13">
        <v>1</v>
      </c>
      <c r="BX101" s="13">
        <v>1</v>
      </c>
      <c r="BY101" s="13">
        <v>1</v>
      </c>
      <c r="BZ101" s="14">
        <f t="shared" si="3"/>
        <v>3</v>
      </c>
      <c r="CA101" s="15" t="s">
        <v>60</v>
      </c>
      <c r="CB101" s="13" t="s">
        <v>60</v>
      </c>
      <c r="CC101" s="16" t="s">
        <v>60</v>
      </c>
      <c r="CD101" s="13" t="s">
        <v>80</v>
      </c>
      <c r="CE101" s="28">
        <f t="shared" si="7"/>
        <v>0</v>
      </c>
      <c r="CF101" s="7">
        <f t="shared" si="4"/>
        <v>21</v>
      </c>
      <c r="CG101" s="17">
        <f t="shared" si="5"/>
        <v>0.1206896551724138</v>
      </c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</row>
    <row r="102" spans="1:98" ht="12" customHeight="1">
      <c r="A102" s="8" t="s">
        <v>117</v>
      </c>
      <c r="B102" s="7" t="s">
        <v>24</v>
      </c>
      <c r="C102" s="19">
        <v>1</v>
      </c>
      <c r="D102" s="13">
        <v>1</v>
      </c>
      <c r="E102" s="16">
        <v>3</v>
      </c>
      <c r="F102" s="15">
        <v>1</v>
      </c>
      <c r="G102" s="13">
        <v>0</v>
      </c>
      <c r="H102" s="16">
        <v>0</v>
      </c>
      <c r="I102" s="15">
        <v>1</v>
      </c>
      <c r="J102" s="13">
        <v>1</v>
      </c>
      <c r="K102" s="16">
        <v>0</v>
      </c>
      <c r="L102" s="15">
        <v>1</v>
      </c>
      <c r="M102" s="13">
        <v>1</v>
      </c>
      <c r="N102" s="16">
        <v>0</v>
      </c>
      <c r="O102" s="15">
        <v>1</v>
      </c>
      <c r="P102" s="13">
        <v>2</v>
      </c>
      <c r="Q102" s="16">
        <v>0</v>
      </c>
      <c r="R102" s="13">
        <v>1</v>
      </c>
      <c r="S102" s="13">
        <v>1</v>
      </c>
      <c r="T102" s="16">
        <v>1</v>
      </c>
      <c r="U102" s="14">
        <f t="shared" si="0"/>
        <v>16</v>
      </c>
      <c r="V102" s="13">
        <v>0</v>
      </c>
      <c r="W102" s="13">
        <v>1</v>
      </c>
      <c r="X102" s="13">
        <v>3</v>
      </c>
      <c r="Y102" s="15">
        <v>1</v>
      </c>
      <c r="Z102" s="13">
        <v>1</v>
      </c>
      <c r="AA102" s="16">
        <v>2</v>
      </c>
      <c r="AB102" s="15">
        <v>1</v>
      </c>
      <c r="AC102" s="13">
        <v>2</v>
      </c>
      <c r="AD102" s="16">
        <v>0</v>
      </c>
      <c r="AE102" s="13">
        <v>1</v>
      </c>
      <c r="AF102" s="13">
        <v>2</v>
      </c>
      <c r="AG102" s="16">
        <v>3</v>
      </c>
      <c r="AH102" s="15">
        <v>1</v>
      </c>
      <c r="AI102" s="13">
        <v>2</v>
      </c>
      <c r="AJ102" s="16">
        <v>3</v>
      </c>
      <c r="AK102" s="13">
        <v>1</v>
      </c>
      <c r="AL102" s="13">
        <v>2</v>
      </c>
      <c r="AM102" s="16">
        <v>2</v>
      </c>
      <c r="AN102" s="14">
        <f t="shared" si="1"/>
        <v>34</v>
      </c>
      <c r="AO102" s="13">
        <v>0</v>
      </c>
      <c r="AP102" s="13">
        <v>0</v>
      </c>
      <c r="AQ102" s="16">
        <v>1</v>
      </c>
      <c r="AR102" s="15">
        <v>0</v>
      </c>
      <c r="AS102" s="13">
        <v>1</v>
      </c>
      <c r="AT102" s="16">
        <v>3</v>
      </c>
      <c r="AU102" s="15">
        <v>1</v>
      </c>
      <c r="AV102" s="13">
        <v>2</v>
      </c>
      <c r="AW102" s="16">
        <v>1</v>
      </c>
      <c r="AX102" s="15">
        <v>1</v>
      </c>
      <c r="AY102" s="13">
        <v>1</v>
      </c>
      <c r="AZ102" s="16">
        <v>1</v>
      </c>
      <c r="BA102" s="15">
        <v>1</v>
      </c>
      <c r="BB102" s="13">
        <v>2</v>
      </c>
      <c r="BC102" s="16">
        <v>2</v>
      </c>
      <c r="BD102" s="13">
        <v>0</v>
      </c>
      <c r="BE102" s="13">
        <v>2</v>
      </c>
      <c r="BF102" s="11">
        <v>3</v>
      </c>
      <c r="BG102" s="14">
        <f t="shared" si="2"/>
        <v>22</v>
      </c>
      <c r="BH102" s="13">
        <v>1</v>
      </c>
      <c r="BI102" s="13">
        <v>2</v>
      </c>
      <c r="BJ102" s="16">
        <v>3</v>
      </c>
      <c r="BK102" s="15">
        <v>1</v>
      </c>
      <c r="BL102" s="13">
        <v>1</v>
      </c>
      <c r="BM102" s="16">
        <v>2</v>
      </c>
      <c r="BN102" s="15">
        <v>1</v>
      </c>
      <c r="BO102" s="13">
        <v>2</v>
      </c>
      <c r="BP102" s="16">
        <v>2</v>
      </c>
      <c r="BQ102" s="15">
        <v>1</v>
      </c>
      <c r="BR102" s="13">
        <v>2</v>
      </c>
      <c r="BS102" s="16">
        <v>0</v>
      </c>
      <c r="BT102" s="15">
        <v>1</v>
      </c>
      <c r="BU102" s="13">
        <v>1</v>
      </c>
      <c r="BV102" s="16">
        <v>3</v>
      </c>
      <c r="BW102" s="13">
        <v>0</v>
      </c>
      <c r="BX102" s="13">
        <v>2</v>
      </c>
      <c r="BY102" s="13">
        <v>1</v>
      </c>
      <c r="BZ102" s="14">
        <f t="shared" si="3"/>
        <v>26</v>
      </c>
      <c r="CA102" s="13">
        <v>1</v>
      </c>
      <c r="CB102" s="13">
        <v>2</v>
      </c>
      <c r="CC102" s="13">
        <v>3</v>
      </c>
      <c r="CD102" s="13" t="s">
        <v>62</v>
      </c>
      <c r="CE102" s="28">
        <f t="shared" si="7"/>
        <v>6</v>
      </c>
      <c r="CF102" s="7">
        <f t="shared" si="4"/>
        <v>98</v>
      </c>
      <c r="CG102" s="17">
        <f t="shared" si="5"/>
        <v>0.56321839080459768</v>
      </c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</row>
    <row r="103" spans="1:98" ht="12" customHeight="1">
      <c r="A103" s="8" t="s">
        <v>117</v>
      </c>
      <c r="B103" s="7" t="s">
        <v>24</v>
      </c>
      <c r="C103" s="19">
        <v>1</v>
      </c>
      <c r="D103" s="13">
        <v>2</v>
      </c>
      <c r="E103" s="16">
        <v>3</v>
      </c>
      <c r="F103" s="15">
        <v>1</v>
      </c>
      <c r="G103" s="13">
        <v>2</v>
      </c>
      <c r="H103" s="16">
        <v>0</v>
      </c>
      <c r="I103" s="15">
        <v>1</v>
      </c>
      <c r="J103" s="13">
        <v>0</v>
      </c>
      <c r="K103" s="16">
        <v>0</v>
      </c>
      <c r="L103" s="15">
        <v>1</v>
      </c>
      <c r="M103" s="13">
        <v>1</v>
      </c>
      <c r="N103" s="16">
        <v>0</v>
      </c>
      <c r="O103" s="15">
        <v>1</v>
      </c>
      <c r="P103" s="13">
        <v>2</v>
      </c>
      <c r="Q103" s="16">
        <v>0</v>
      </c>
      <c r="R103" s="13">
        <v>1</v>
      </c>
      <c r="S103" s="13">
        <v>0</v>
      </c>
      <c r="T103" s="16">
        <v>0</v>
      </c>
      <c r="U103" s="14">
        <f t="shared" si="0"/>
        <v>22</v>
      </c>
      <c r="V103" s="13">
        <v>1</v>
      </c>
      <c r="W103" s="13">
        <v>0</v>
      </c>
      <c r="X103" s="13">
        <v>0</v>
      </c>
      <c r="Y103" s="15">
        <v>0</v>
      </c>
      <c r="Z103" s="13">
        <v>1</v>
      </c>
      <c r="AA103" s="16">
        <v>1</v>
      </c>
      <c r="AB103" s="15">
        <v>1</v>
      </c>
      <c r="AC103" s="13">
        <v>0</v>
      </c>
      <c r="AD103" s="16">
        <v>0</v>
      </c>
      <c r="AE103" s="13">
        <v>1</v>
      </c>
      <c r="AF103" s="13">
        <v>2</v>
      </c>
      <c r="AG103" s="16">
        <v>2</v>
      </c>
      <c r="AH103" s="15">
        <v>0</v>
      </c>
      <c r="AI103" s="13">
        <v>1</v>
      </c>
      <c r="AJ103" s="16">
        <v>3</v>
      </c>
      <c r="AK103" s="13">
        <v>0</v>
      </c>
      <c r="AL103" s="13">
        <v>0</v>
      </c>
      <c r="AM103" s="16">
        <v>0</v>
      </c>
      <c r="AN103" s="14">
        <f t="shared" si="1"/>
        <v>13</v>
      </c>
      <c r="AO103" s="13">
        <v>1</v>
      </c>
      <c r="AP103" s="13">
        <v>1</v>
      </c>
      <c r="AQ103" s="16">
        <v>0</v>
      </c>
      <c r="AR103" s="15">
        <v>0</v>
      </c>
      <c r="AS103" s="13">
        <v>0</v>
      </c>
      <c r="AT103" s="16">
        <v>0</v>
      </c>
      <c r="AU103" s="22">
        <v>1</v>
      </c>
      <c r="AV103" s="13">
        <v>2</v>
      </c>
      <c r="AW103" s="16">
        <v>3</v>
      </c>
      <c r="AX103" s="15">
        <v>1</v>
      </c>
      <c r="AY103" s="13">
        <v>0</v>
      </c>
      <c r="AZ103" s="16">
        <v>0</v>
      </c>
      <c r="BA103" s="15">
        <v>0</v>
      </c>
      <c r="BB103" s="13">
        <v>0</v>
      </c>
      <c r="BC103" s="16">
        <v>2</v>
      </c>
      <c r="BD103" s="13">
        <v>0</v>
      </c>
      <c r="BE103" s="13">
        <v>0</v>
      </c>
      <c r="BF103" s="11">
        <v>1</v>
      </c>
      <c r="BG103" s="14">
        <f t="shared" si="2"/>
        <v>12</v>
      </c>
      <c r="BH103" s="13">
        <v>0</v>
      </c>
      <c r="BI103" s="13">
        <v>1</v>
      </c>
      <c r="BJ103" s="13">
        <v>2</v>
      </c>
      <c r="BK103" s="13">
        <v>0</v>
      </c>
      <c r="BL103" s="13">
        <v>2</v>
      </c>
      <c r="BM103" s="13">
        <v>1</v>
      </c>
      <c r="BN103" s="13">
        <v>1</v>
      </c>
      <c r="BO103" s="13">
        <v>2</v>
      </c>
      <c r="BP103" s="13">
        <v>3</v>
      </c>
      <c r="BQ103" s="13">
        <v>1</v>
      </c>
      <c r="BR103" s="13">
        <v>2</v>
      </c>
      <c r="BS103" s="13">
        <v>0</v>
      </c>
      <c r="BT103" s="13">
        <v>0</v>
      </c>
      <c r="BU103" s="13">
        <v>2</v>
      </c>
      <c r="BV103" s="13">
        <v>2</v>
      </c>
      <c r="BW103" s="13">
        <v>0</v>
      </c>
      <c r="BX103" s="13">
        <v>0</v>
      </c>
      <c r="BY103" s="13">
        <v>0</v>
      </c>
      <c r="BZ103" s="14">
        <f t="shared" si="3"/>
        <v>19</v>
      </c>
      <c r="CA103" s="13">
        <v>1</v>
      </c>
      <c r="CB103" s="13">
        <v>2</v>
      </c>
      <c r="CC103" s="13">
        <v>3</v>
      </c>
      <c r="CD103" s="13" t="s">
        <v>61</v>
      </c>
      <c r="CE103" s="28">
        <f t="shared" si="7"/>
        <v>6</v>
      </c>
      <c r="CF103" s="7">
        <f t="shared" si="4"/>
        <v>66</v>
      </c>
      <c r="CG103" s="17">
        <f t="shared" si="5"/>
        <v>0.37931034482758619</v>
      </c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</row>
    <row r="104" spans="1:98" ht="12" customHeight="1">
      <c r="A104" s="8" t="s">
        <v>117</v>
      </c>
      <c r="B104" s="7" t="s">
        <v>24</v>
      </c>
      <c r="C104" s="19">
        <v>1</v>
      </c>
      <c r="D104" s="13">
        <v>2</v>
      </c>
      <c r="E104" s="16">
        <v>2</v>
      </c>
      <c r="F104" s="15">
        <v>1</v>
      </c>
      <c r="G104" s="13">
        <v>2</v>
      </c>
      <c r="H104" s="16">
        <v>0</v>
      </c>
      <c r="I104" s="15">
        <v>1</v>
      </c>
      <c r="J104" s="13">
        <v>0</v>
      </c>
      <c r="K104" s="16">
        <v>0</v>
      </c>
      <c r="L104" s="13">
        <v>1</v>
      </c>
      <c r="M104" s="13">
        <v>0</v>
      </c>
      <c r="N104" s="16">
        <v>0</v>
      </c>
      <c r="O104" s="15">
        <v>1</v>
      </c>
      <c r="P104" s="13">
        <v>2</v>
      </c>
      <c r="Q104" s="16">
        <v>0</v>
      </c>
      <c r="R104" s="13">
        <v>1</v>
      </c>
      <c r="S104" s="13">
        <v>0</v>
      </c>
      <c r="T104" s="16">
        <v>0</v>
      </c>
      <c r="U104" s="14">
        <f t="shared" si="0"/>
        <v>14</v>
      </c>
      <c r="V104" s="13">
        <v>0</v>
      </c>
      <c r="W104" s="13">
        <v>1</v>
      </c>
      <c r="X104" s="13">
        <v>0</v>
      </c>
      <c r="Y104" s="15">
        <v>1</v>
      </c>
      <c r="Z104" s="13">
        <v>0</v>
      </c>
      <c r="AA104" s="16">
        <v>0</v>
      </c>
      <c r="AB104" s="15">
        <v>0</v>
      </c>
      <c r="AC104" s="13">
        <v>0</v>
      </c>
      <c r="AD104" s="16">
        <v>0</v>
      </c>
      <c r="AE104" s="13">
        <v>1</v>
      </c>
      <c r="AF104" s="13">
        <v>1</v>
      </c>
      <c r="AG104" s="16">
        <v>0</v>
      </c>
      <c r="AH104" s="15">
        <v>1</v>
      </c>
      <c r="AI104" s="13">
        <v>2</v>
      </c>
      <c r="AJ104" s="16">
        <v>1</v>
      </c>
      <c r="AK104" s="13">
        <v>0</v>
      </c>
      <c r="AL104" s="13">
        <v>0</v>
      </c>
      <c r="AM104" s="16">
        <v>0</v>
      </c>
      <c r="AN104" s="14">
        <f t="shared" si="1"/>
        <v>8</v>
      </c>
      <c r="AO104" s="13">
        <v>0</v>
      </c>
      <c r="AP104" s="13">
        <v>2</v>
      </c>
      <c r="AQ104" s="16">
        <v>3</v>
      </c>
      <c r="AR104" s="15">
        <v>1</v>
      </c>
      <c r="AS104" s="13">
        <v>0</v>
      </c>
      <c r="AT104" s="16">
        <v>0</v>
      </c>
      <c r="AU104" s="15">
        <v>1</v>
      </c>
      <c r="AV104" s="13">
        <v>2</v>
      </c>
      <c r="AW104" s="16">
        <v>3</v>
      </c>
      <c r="AX104" s="15">
        <v>0</v>
      </c>
      <c r="AY104" s="13">
        <v>1</v>
      </c>
      <c r="AZ104" s="16">
        <v>0</v>
      </c>
      <c r="BA104" s="15">
        <v>0</v>
      </c>
      <c r="BB104" s="13">
        <v>1</v>
      </c>
      <c r="BC104" s="16">
        <v>3</v>
      </c>
      <c r="BD104" s="13">
        <v>0</v>
      </c>
      <c r="BE104" s="13">
        <v>1</v>
      </c>
      <c r="BF104" s="11">
        <v>2</v>
      </c>
      <c r="BG104" s="14">
        <f t="shared" si="2"/>
        <v>20</v>
      </c>
      <c r="BH104" s="13">
        <v>1</v>
      </c>
      <c r="BI104" s="13">
        <v>1</v>
      </c>
      <c r="BJ104" s="16">
        <v>2</v>
      </c>
      <c r="BK104" s="15">
        <v>1</v>
      </c>
      <c r="BL104" s="13">
        <v>0</v>
      </c>
      <c r="BM104" s="16">
        <v>3</v>
      </c>
      <c r="BN104" s="15">
        <v>1</v>
      </c>
      <c r="BO104" s="13">
        <v>1</v>
      </c>
      <c r="BP104" s="16">
        <v>1</v>
      </c>
      <c r="BQ104" s="15">
        <v>1</v>
      </c>
      <c r="BR104" s="13">
        <v>2</v>
      </c>
      <c r="BS104" s="16">
        <v>2</v>
      </c>
      <c r="BT104" s="15">
        <v>0</v>
      </c>
      <c r="BU104" s="13">
        <v>2</v>
      </c>
      <c r="BV104" s="16">
        <v>2</v>
      </c>
      <c r="BW104" s="13">
        <v>1</v>
      </c>
      <c r="BX104" s="13">
        <v>2</v>
      </c>
      <c r="BY104" s="13">
        <v>3</v>
      </c>
      <c r="BZ104" s="14">
        <f t="shared" si="3"/>
        <v>32</v>
      </c>
      <c r="CA104" s="13">
        <v>1</v>
      </c>
      <c r="CB104" s="13">
        <v>2</v>
      </c>
      <c r="CC104" s="13">
        <v>3</v>
      </c>
      <c r="CD104" s="13" t="s">
        <v>63</v>
      </c>
      <c r="CE104" s="28">
        <f t="shared" si="7"/>
        <v>6</v>
      </c>
      <c r="CF104" s="7">
        <f t="shared" si="4"/>
        <v>74</v>
      </c>
      <c r="CG104" s="17">
        <f t="shared" si="5"/>
        <v>0.42528735632183906</v>
      </c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</row>
    <row r="105" spans="1:98" ht="12" customHeight="1">
      <c r="A105" s="8" t="s">
        <v>117</v>
      </c>
      <c r="B105" s="7" t="s">
        <v>24</v>
      </c>
      <c r="C105" s="31">
        <v>1</v>
      </c>
      <c r="D105" s="13">
        <v>2</v>
      </c>
      <c r="E105" s="16">
        <v>0</v>
      </c>
      <c r="F105" s="15">
        <v>1</v>
      </c>
      <c r="G105" s="13">
        <v>0</v>
      </c>
      <c r="H105" s="16">
        <v>0</v>
      </c>
      <c r="I105" s="15">
        <v>1</v>
      </c>
      <c r="J105" s="13">
        <v>0</v>
      </c>
      <c r="K105" s="16">
        <v>2</v>
      </c>
      <c r="L105" s="15">
        <v>1</v>
      </c>
      <c r="M105" s="13">
        <v>1</v>
      </c>
      <c r="N105" s="16">
        <v>0</v>
      </c>
      <c r="O105" s="15">
        <v>1</v>
      </c>
      <c r="P105" s="13">
        <v>2</v>
      </c>
      <c r="Q105" s="16">
        <v>0</v>
      </c>
      <c r="R105" s="13">
        <v>1</v>
      </c>
      <c r="S105" s="13">
        <v>2</v>
      </c>
      <c r="T105" s="16">
        <v>0</v>
      </c>
      <c r="U105" s="14">
        <f t="shared" si="0"/>
        <v>15</v>
      </c>
      <c r="V105" s="13" t="s">
        <v>60</v>
      </c>
      <c r="W105" s="13" t="s">
        <v>60</v>
      </c>
      <c r="X105" s="13" t="s">
        <v>60</v>
      </c>
      <c r="Y105" s="15" t="s">
        <v>60</v>
      </c>
      <c r="Z105" s="13" t="s">
        <v>60</v>
      </c>
      <c r="AA105" s="16" t="s">
        <v>60</v>
      </c>
      <c r="AB105" s="15" t="s">
        <v>60</v>
      </c>
      <c r="AC105" s="13" t="s">
        <v>60</v>
      </c>
      <c r="AD105" s="16" t="s">
        <v>60</v>
      </c>
      <c r="AE105" s="13" t="s">
        <v>60</v>
      </c>
      <c r="AF105" s="13" t="s">
        <v>60</v>
      </c>
      <c r="AG105" s="16" t="s">
        <v>60</v>
      </c>
      <c r="AH105" s="15">
        <v>0</v>
      </c>
      <c r="AI105" s="13">
        <v>1</v>
      </c>
      <c r="AJ105" s="16">
        <v>0</v>
      </c>
      <c r="AK105" s="13" t="s">
        <v>60</v>
      </c>
      <c r="AL105" s="13" t="s">
        <v>60</v>
      </c>
      <c r="AM105" s="16" t="s">
        <v>60</v>
      </c>
      <c r="AN105" s="14">
        <f t="shared" si="1"/>
        <v>1</v>
      </c>
      <c r="AO105" s="13" t="s">
        <v>60</v>
      </c>
      <c r="AP105" s="13" t="s">
        <v>60</v>
      </c>
      <c r="AQ105" s="16" t="s">
        <v>60</v>
      </c>
      <c r="AR105" s="15" t="s">
        <v>60</v>
      </c>
      <c r="AS105" s="13" t="s">
        <v>60</v>
      </c>
      <c r="AT105" s="16" t="s">
        <v>60</v>
      </c>
      <c r="AU105" s="15" t="s">
        <v>60</v>
      </c>
      <c r="AV105" s="13" t="s">
        <v>60</v>
      </c>
      <c r="AW105" s="16" t="s">
        <v>60</v>
      </c>
      <c r="AX105" s="15" t="s">
        <v>60</v>
      </c>
      <c r="AY105" s="13" t="s">
        <v>60</v>
      </c>
      <c r="AZ105" s="16" t="s">
        <v>60</v>
      </c>
      <c r="BA105" s="15">
        <v>1</v>
      </c>
      <c r="BB105" s="13">
        <v>0</v>
      </c>
      <c r="BC105" s="16">
        <v>0</v>
      </c>
      <c r="BD105" s="13">
        <v>0</v>
      </c>
      <c r="BE105" s="13">
        <v>1</v>
      </c>
      <c r="BF105" s="11">
        <v>2</v>
      </c>
      <c r="BG105" s="14">
        <f t="shared" si="2"/>
        <v>4</v>
      </c>
      <c r="BH105" s="13">
        <v>1</v>
      </c>
      <c r="BI105" s="13">
        <v>2</v>
      </c>
      <c r="BJ105" s="16">
        <v>2</v>
      </c>
      <c r="BK105" s="15" t="s">
        <v>60</v>
      </c>
      <c r="BL105" s="13" t="s">
        <v>60</v>
      </c>
      <c r="BM105" s="16" t="s">
        <v>60</v>
      </c>
      <c r="BN105" s="15">
        <v>1</v>
      </c>
      <c r="BO105" s="13">
        <v>1</v>
      </c>
      <c r="BP105" s="16">
        <v>3</v>
      </c>
      <c r="BQ105" s="15" t="s">
        <v>60</v>
      </c>
      <c r="BR105" s="13" t="s">
        <v>60</v>
      </c>
      <c r="BS105" s="16" t="s">
        <v>60</v>
      </c>
      <c r="BT105" s="15" t="s">
        <v>60</v>
      </c>
      <c r="BU105" s="13" t="s">
        <v>60</v>
      </c>
      <c r="BV105" s="16" t="s">
        <v>60</v>
      </c>
      <c r="BW105" s="13" t="s">
        <v>60</v>
      </c>
      <c r="BX105" s="13" t="s">
        <v>60</v>
      </c>
      <c r="BY105" s="13" t="s">
        <v>60</v>
      </c>
      <c r="BZ105" s="14">
        <f t="shared" si="3"/>
        <v>10</v>
      </c>
      <c r="CA105" s="13" t="s">
        <v>60</v>
      </c>
      <c r="CB105" s="13" t="s">
        <v>60</v>
      </c>
      <c r="CC105" s="13" t="s">
        <v>60</v>
      </c>
      <c r="CD105" s="7"/>
      <c r="CE105" s="28">
        <f t="shared" si="7"/>
        <v>0</v>
      </c>
      <c r="CF105" s="7">
        <f t="shared" si="4"/>
        <v>30</v>
      </c>
      <c r="CG105" s="17">
        <f t="shared" si="5"/>
        <v>0.17241379310344829</v>
      </c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</row>
    <row r="106" spans="1:98" ht="12" customHeight="1">
      <c r="A106" s="8" t="s">
        <v>117</v>
      </c>
      <c r="B106" s="7" t="s">
        <v>24</v>
      </c>
      <c r="C106" s="19">
        <v>1</v>
      </c>
      <c r="D106" s="13">
        <v>0</v>
      </c>
      <c r="E106" s="16">
        <v>0</v>
      </c>
      <c r="F106" s="15">
        <v>1</v>
      </c>
      <c r="G106" s="13">
        <v>0</v>
      </c>
      <c r="H106" s="16">
        <v>0</v>
      </c>
      <c r="I106" s="15">
        <v>1</v>
      </c>
      <c r="J106" s="13">
        <v>1</v>
      </c>
      <c r="K106" s="16">
        <v>0</v>
      </c>
      <c r="L106" s="15">
        <v>1</v>
      </c>
      <c r="M106" s="13">
        <v>2</v>
      </c>
      <c r="N106" s="16">
        <v>0</v>
      </c>
      <c r="O106" s="15">
        <v>1</v>
      </c>
      <c r="P106" s="13">
        <v>2</v>
      </c>
      <c r="Q106" s="16">
        <v>0</v>
      </c>
      <c r="R106" s="13" t="s">
        <v>60</v>
      </c>
      <c r="S106" s="13" t="s">
        <v>60</v>
      </c>
      <c r="T106" s="16" t="s">
        <v>60</v>
      </c>
      <c r="U106" s="14">
        <f t="shared" si="0"/>
        <v>10</v>
      </c>
      <c r="V106" s="13">
        <v>1</v>
      </c>
      <c r="W106" s="13">
        <v>1</v>
      </c>
      <c r="X106" s="13">
        <v>1</v>
      </c>
      <c r="Y106" s="15">
        <v>0</v>
      </c>
      <c r="Z106" s="13">
        <v>0</v>
      </c>
      <c r="AA106" s="16">
        <v>0</v>
      </c>
      <c r="AB106" s="15">
        <v>1</v>
      </c>
      <c r="AC106" s="13">
        <v>0</v>
      </c>
      <c r="AD106" s="16">
        <v>0</v>
      </c>
      <c r="AE106" s="13">
        <v>0</v>
      </c>
      <c r="AF106" s="13">
        <v>2</v>
      </c>
      <c r="AG106" s="16">
        <v>3</v>
      </c>
      <c r="AH106" s="15" t="s">
        <v>60</v>
      </c>
      <c r="AI106" s="13" t="s">
        <v>60</v>
      </c>
      <c r="AJ106" s="16" t="s">
        <v>60</v>
      </c>
      <c r="AK106" s="13">
        <v>0</v>
      </c>
      <c r="AL106" s="13">
        <v>0</v>
      </c>
      <c r="AM106" s="16">
        <v>1</v>
      </c>
      <c r="AN106" s="14">
        <f t="shared" si="1"/>
        <v>10</v>
      </c>
      <c r="AO106" s="13" t="s">
        <v>60</v>
      </c>
      <c r="AP106" s="13" t="s">
        <v>60</v>
      </c>
      <c r="AQ106" s="16" t="s">
        <v>60</v>
      </c>
      <c r="AR106" s="15">
        <v>1</v>
      </c>
      <c r="AS106" s="13">
        <v>0</v>
      </c>
      <c r="AT106" s="16">
        <v>1</v>
      </c>
      <c r="AU106" s="15">
        <v>1</v>
      </c>
      <c r="AV106" s="13">
        <v>1</v>
      </c>
      <c r="AW106" s="16">
        <v>3</v>
      </c>
      <c r="AX106" s="15">
        <v>1</v>
      </c>
      <c r="AY106" s="13">
        <v>0</v>
      </c>
      <c r="AZ106" s="16">
        <v>0</v>
      </c>
      <c r="BA106" s="15">
        <v>1</v>
      </c>
      <c r="BB106" s="13">
        <v>2</v>
      </c>
      <c r="BC106" s="16">
        <v>3</v>
      </c>
      <c r="BD106" s="13">
        <v>0</v>
      </c>
      <c r="BE106" s="13">
        <v>2</v>
      </c>
      <c r="BF106" s="11">
        <v>3</v>
      </c>
      <c r="BG106" s="14">
        <f t="shared" si="2"/>
        <v>19</v>
      </c>
      <c r="BH106" s="13">
        <v>1</v>
      </c>
      <c r="BI106" s="13">
        <v>1</v>
      </c>
      <c r="BJ106" s="16">
        <v>3</v>
      </c>
      <c r="BK106" s="15" t="s">
        <v>60</v>
      </c>
      <c r="BL106" s="13" t="s">
        <v>60</v>
      </c>
      <c r="BM106" s="16" t="s">
        <v>60</v>
      </c>
      <c r="BN106" s="15">
        <v>1</v>
      </c>
      <c r="BO106" s="13">
        <v>2</v>
      </c>
      <c r="BP106" s="16">
        <v>1</v>
      </c>
      <c r="BQ106" s="15">
        <v>1</v>
      </c>
      <c r="BR106" s="13">
        <v>0</v>
      </c>
      <c r="BS106" s="16">
        <v>0</v>
      </c>
      <c r="BT106" s="15">
        <v>1</v>
      </c>
      <c r="BU106" s="13">
        <v>2</v>
      </c>
      <c r="BV106" s="16">
        <v>3</v>
      </c>
      <c r="BW106" s="13">
        <v>1</v>
      </c>
      <c r="BX106" s="13">
        <v>2</v>
      </c>
      <c r="BY106" s="13">
        <v>2</v>
      </c>
      <c r="BZ106" s="14">
        <f t="shared" si="3"/>
        <v>21</v>
      </c>
      <c r="CA106" s="13" t="s">
        <v>60</v>
      </c>
      <c r="CB106" s="13" t="s">
        <v>60</v>
      </c>
      <c r="CC106" s="13" t="s">
        <v>60</v>
      </c>
      <c r="CD106" s="13"/>
      <c r="CE106" s="28">
        <f t="shared" si="7"/>
        <v>0</v>
      </c>
      <c r="CF106" s="7">
        <f t="shared" si="4"/>
        <v>60</v>
      </c>
      <c r="CG106" s="17">
        <f t="shared" si="5"/>
        <v>0.34482758620689657</v>
      </c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</row>
    <row r="107" spans="1:98" ht="12" customHeight="1">
      <c r="A107" s="8" t="s">
        <v>117</v>
      </c>
      <c r="B107" s="7" t="s">
        <v>24</v>
      </c>
      <c r="C107" s="19">
        <v>1</v>
      </c>
      <c r="D107" s="13">
        <v>1</v>
      </c>
      <c r="E107" s="16">
        <v>2</v>
      </c>
      <c r="F107" s="15">
        <v>1</v>
      </c>
      <c r="G107" s="13">
        <v>0</v>
      </c>
      <c r="H107" s="16">
        <v>0</v>
      </c>
      <c r="I107" s="15">
        <v>1</v>
      </c>
      <c r="J107" s="13">
        <v>2</v>
      </c>
      <c r="K107" s="16">
        <v>0</v>
      </c>
      <c r="L107" s="15">
        <v>1</v>
      </c>
      <c r="M107" s="13">
        <v>0</v>
      </c>
      <c r="N107" s="16">
        <v>0</v>
      </c>
      <c r="O107" s="15">
        <v>0</v>
      </c>
      <c r="P107" s="13">
        <v>2</v>
      </c>
      <c r="Q107" s="16">
        <v>0</v>
      </c>
      <c r="R107" s="13">
        <v>0</v>
      </c>
      <c r="S107" s="13">
        <v>0</v>
      </c>
      <c r="T107" s="16">
        <v>0</v>
      </c>
      <c r="U107" s="14">
        <f t="shared" si="0"/>
        <v>11</v>
      </c>
      <c r="V107" s="13">
        <v>1</v>
      </c>
      <c r="W107" s="13">
        <v>2</v>
      </c>
      <c r="X107" s="13">
        <v>3</v>
      </c>
      <c r="Y107" s="15">
        <v>1</v>
      </c>
      <c r="Z107" s="13">
        <v>2</v>
      </c>
      <c r="AA107" s="16">
        <v>3</v>
      </c>
      <c r="AB107" s="15">
        <v>1</v>
      </c>
      <c r="AC107" s="13">
        <v>0</v>
      </c>
      <c r="AD107" s="16">
        <v>1</v>
      </c>
      <c r="AE107" s="13">
        <v>1</v>
      </c>
      <c r="AF107" s="13">
        <v>2</v>
      </c>
      <c r="AG107" s="16">
        <v>0</v>
      </c>
      <c r="AH107" s="15">
        <v>1</v>
      </c>
      <c r="AI107" s="13">
        <v>2</v>
      </c>
      <c r="AJ107" s="16">
        <v>0</v>
      </c>
      <c r="AK107" s="13">
        <v>1</v>
      </c>
      <c r="AL107" s="13">
        <v>2</v>
      </c>
      <c r="AM107" s="16">
        <v>3</v>
      </c>
      <c r="AN107" s="14">
        <f t="shared" si="1"/>
        <v>32</v>
      </c>
      <c r="AO107" s="13">
        <v>0</v>
      </c>
      <c r="AP107" s="13">
        <v>1</v>
      </c>
      <c r="AQ107" s="16">
        <v>1</v>
      </c>
      <c r="AR107" s="15">
        <v>0</v>
      </c>
      <c r="AS107" s="13">
        <v>1</v>
      </c>
      <c r="AT107" s="16">
        <v>0</v>
      </c>
      <c r="AU107" s="15">
        <v>1</v>
      </c>
      <c r="AV107" s="13">
        <v>2</v>
      </c>
      <c r="AW107" s="16">
        <v>3</v>
      </c>
      <c r="AX107" s="15">
        <v>0</v>
      </c>
      <c r="AY107" s="13">
        <v>0</v>
      </c>
      <c r="AZ107" s="16">
        <v>0</v>
      </c>
      <c r="BA107" s="15">
        <v>1</v>
      </c>
      <c r="BB107" s="13">
        <v>0</v>
      </c>
      <c r="BC107" s="16">
        <v>0</v>
      </c>
      <c r="BD107" s="13">
        <v>0</v>
      </c>
      <c r="BE107" s="13">
        <v>0</v>
      </c>
      <c r="BF107" s="11">
        <v>0</v>
      </c>
      <c r="BG107" s="14">
        <f t="shared" si="2"/>
        <v>10</v>
      </c>
      <c r="BH107" s="13">
        <v>1</v>
      </c>
      <c r="BI107" s="13">
        <v>2</v>
      </c>
      <c r="BJ107" s="16">
        <v>3</v>
      </c>
      <c r="BK107" s="15">
        <v>1</v>
      </c>
      <c r="BL107" s="13">
        <v>0</v>
      </c>
      <c r="BM107" s="16">
        <v>1</v>
      </c>
      <c r="BN107" s="15">
        <v>1</v>
      </c>
      <c r="BO107" s="13">
        <v>2</v>
      </c>
      <c r="BP107" s="16">
        <v>0</v>
      </c>
      <c r="BQ107" s="15">
        <v>1</v>
      </c>
      <c r="BR107" s="13">
        <v>1</v>
      </c>
      <c r="BS107" s="16">
        <v>2</v>
      </c>
      <c r="BT107" s="15">
        <v>0</v>
      </c>
      <c r="BU107" s="13">
        <v>0</v>
      </c>
      <c r="BV107" s="16">
        <v>3</v>
      </c>
      <c r="BW107" s="13">
        <v>1</v>
      </c>
      <c r="BX107" s="13">
        <v>0</v>
      </c>
      <c r="BY107" s="13">
        <v>2</v>
      </c>
      <c r="BZ107" s="14">
        <f t="shared" si="3"/>
        <v>21</v>
      </c>
      <c r="CA107" s="13">
        <v>1</v>
      </c>
      <c r="CB107" s="13">
        <v>2</v>
      </c>
      <c r="CC107" s="13">
        <v>3</v>
      </c>
      <c r="CD107" s="13" t="s">
        <v>62</v>
      </c>
      <c r="CE107" s="28">
        <f t="shared" si="7"/>
        <v>6</v>
      </c>
      <c r="CF107" s="7">
        <f t="shared" si="4"/>
        <v>74</v>
      </c>
      <c r="CG107" s="17">
        <f t="shared" si="5"/>
        <v>0.42528735632183906</v>
      </c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</row>
    <row r="108" spans="1:98" ht="12" customHeight="1">
      <c r="A108" s="8" t="s">
        <v>117</v>
      </c>
      <c r="B108" s="7" t="s">
        <v>24</v>
      </c>
      <c r="C108" s="24">
        <v>1</v>
      </c>
      <c r="D108" s="13">
        <v>2</v>
      </c>
      <c r="E108" s="16">
        <v>2</v>
      </c>
      <c r="F108" s="15">
        <v>1</v>
      </c>
      <c r="G108" s="13">
        <v>0</v>
      </c>
      <c r="H108" s="16">
        <v>0</v>
      </c>
      <c r="I108" s="15">
        <v>1</v>
      </c>
      <c r="J108" s="13">
        <v>0</v>
      </c>
      <c r="K108" s="16">
        <v>0</v>
      </c>
      <c r="L108" s="15">
        <v>0</v>
      </c>
      <c r="M108" s="13">
        <v>0</v>
      </c>
      <c r="N108" s="16">
        <v>0</v>
      </c>
      <c r="O108" s="15">
        <v>0</v>
      </c>
      <c r="P108" s="13">
        <v>2</v>
      </c>
      <c r="Q108" s="16">
        <v>0</v>
      </c>
      <c r="R108" s="13">
        <v>1</v>
      </c>
      <c r="S108" s="13">
        <v>0</v>
      </c>
      <c r="T108" s="16">
        <v>3</v>
      </c>
      <c r="U108" s="14">
        <f t="shared" si="0"/>
        <v>13</v>
      </c>
      <c r="V108" s="13">
        <v>1</v>
      </c>
      <c r="W108" s="13">
        <v>0</v>
      </c>
      <c r="X108" s="13">
        <v>0</v>
      </c>
      <c r="Y108" s="15">
        <v>0</v>
      </c>
      <c r="Z108" s="13">
        <v>2</v>
      </c>
      <c r="AA108" s="16">
        <v>0</v>
      </c>
      <c r="AB108" s="15">
        <v>0</v>
      </c>
      <c r="AC108" s="13">
        <v>0</v>
      </c>
      <c r="AD108" s="16">
        <v>0</v>
      </c>
      <c r="AE108" s="13">
        <v>1</v>
      </c>
      <c r="AF108" s="13">
        <v>2</v>
      </c>
      <c r="AG108" s="16">
        <v>0</v>
      </c>
      <c r="AH108" s="15">
        <v>0</v>
      </c>
      <c r="AI108" s="13">
        <v>1</v>
      </c>
      <c r="AJ108" s="16">
        <v>1</v>
      </c>
      <c r="AK108" s="13">
        <v>1</v>
      </c>
      <c r="AL108" s="13">
        <v>1</v>
      </c>
      <c r="AM108" s="16">
        <v>1</v>
      </c>
      <c r="AN108" s="14">
        <f t="shared" si="1"/>
        <v>11</v>
      </c>
      <c r="AO108" s="13">
        <v>1</v>
      </c>
      <c r="AP108" s="13">
        <v>2</v>
      </c>
      <c r="AQ108" s="16">
        <v>2</v>
      </c>
      <c r="AR108" s="15">
        <v>1</v>
      </c>
      <c r="AS108" s="13">
        <v>2</v>
      </c>
      <c r="AT108" s="16">
        <v>3</v>
      </c>
      <c r="AU108" s="15">
        <v>1</v>
      </c>
      <c r="AV108" s="13">
        <v>2</v>
      </c>
      <c r="AW108" s="16">
        <v>3</v>
      </c>
      <c r="AX108" s="15">
        <v>1</v>
      </c>
      <c r="AY108" s="13">
        <v>0</v>
      </c>
      <c r="AZ108" s="16">
        <v>3</v>
      </c>
      <c r="BA108" s="15">
        <v>1</v>
      </c>
      <c r="BB108" s="13">
        <v>0</v>
      </c>
      <c r="BC108" s="16">
        <v>3</v>
      </c>
      <c r="BD108" s="13">
        <v>1</v>
      </c>
      <c r="BE108" s="13">
        <v>2</v>
      </c>
      <c r="BF108" s="11">
        <v>2</v>
      </c>
      <c r="BG108" s="14">
        <f t="shared" si="2"/>
        <v>34</v>
      </c>
      <c r="BH108" s="13">
        <v>1</v>
      </c>
      <c r="BI108" s="13">
        <v>1</v>
      </c>
      <c r="BJ108" s="16">
        <v>2</v>
      </c>
      <c r="BK108" s="15">
        <v>1</v>
      </c>
      <c r="BL108" s="13">
        <v>0</v>
      </c>
      <c r="BM108" s="16">
        <v>3</v>
      </c>
      <c r="BN108" s="15">
        <v>1</v>
      </c>
      <c r="BO108" s="13">
        <v>0</v>
      </c>
      <c r="BP108" s="16">
        <v>0</v>
      </c>
      <c r="BQ108" s="15">
        <v>1</v>
      </c>
      <c r="BR108" s="13">
        <v>2</v>
      </c>
      <c r="BS108" s="16">
        <v>3</v>
      </c>
      <c r="BT108" s="15">
        <v>1</v>
      </c>
      <c r="BU108" s="13">
        <v>2</v>
      </c>
      <c r="BV108" s="16">
        <v>3</v>
      </c>
      <c r="BW108" s="13">
        <v>1</v>
      </c>
      <c r="BX108" s="13">
        <v>2</v>
      </c>
      <c r="BY108" s="13">
        <v>1</v>
      </c>
      <c r="BZ108" s="14">
        <f t="shared" si="3"/>
        <v>25</v>
      </c>
      <c r="CA108" s="15">
        <v>2</v>
      </c>
      <c r="CB108" s="13">
        <v>0</v>
      </c>
      <c r="CC108" s="16">
        <v>2</v>
      </c>
      <c r="CD108" s="13" t="s">
        <v>67</v>
      </c>
      <c r="CE108" s="28">
        <f t="shared" si="7"/>
        <v>4</v>
      </c>
      <c r="CF108" s="7">
        <f t="shared" si="4"/>
        <v>83</v>
      </c>
      <c r="CG108" s="17">
        <f t="shared" si="5"/>
        <v>0.47701149425287354</v>
      </c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</row>
    <row r="109" spans="1:98" ht="12" customHeight="1">
      <c r="A109" s="8" t="s">
        <v>117</v>
      </c>
      <c r="B109" s="7" t="s">
        <v>25</v>
      </c>
      <c r="C109" s="19">
        <v>1</v>
      </c>
      <c r="D109" s="13">
        <v>2</v>
      </c>
      <c r="E109" s="16">
        <v>3</v>
      </c>
      <c r="F109" s="15">
        <v>1</v>
      </c>
      <c r="G109" s="13">
        <v>0</v>
      </c>
      <c r="H109" s="16">
        <v>3</v>
      </c>
      <c r="I109" s="15">
        <v>1</v>
      </c>
      <c r="J109" s="13">
        <v>0</v>
      </c>
      <c r="K109" s="16">
        <v>0</v>
      </c>
      <c r="L109" s="15">
        <v>1</v>
      </c>
      <c r="M109" s="13">
        <v>1</v>
      </c>
      <c r="N109" s="16">
        <v>0</v>
      </c>
      <c r="O109" s="15">
        <v>1</v>
      </c>
      <c r="P109" s="13">
        <v>2</v>
      </c>
      <c r="Q109" s="16">
        <v>0</v>
      </c>
      <c r="R109" s="13">
        <v>1</v>
      </c>
      <c r="S109" s="13">
        <v>2</v>
      </c>
      <c r="T109" s="16">
        <v>3</v>
      </c>
      <c r="U109" s="14">
        <f t="shared" si="0"/>
        <v>28</v>
      </c>
      <c r="V109" s="13" t="s">
        <v>60</v>
      </c>
      <c r="W109" s="13" t="s">
        <v>60</v>
      </c>
      <c r="X109" s="13" t="s">
        <v>60</v>
      </c>
      <c r="Y109" s="15">
        <v>1</v>
      </c>
      <c r="Z109" s="13">
        <v>0</v>
      </c>
      <c r="AA109" s="16">
        <v>0</v>
      </c>
      <c r="AB109" s="15">
        <v>1</v>
      </c>
      <c r="AC109" s="13">
        <v>1</v>
      </c>
      <c r="AD109" s="16">
        <v>3</v>
      </c>
      <c r="AE109" s="13">
        <v>1</v>
      </c>
      <c r="AF109" s="13">
        <v>2</v>
      </c>
      <c r="AG109" s="16">
        <v>1</v>
      </c>
      <c r="AH109" s="15">
        <v>0</v>
      </c>
      <c r="AI109" s="13">
        <v>0</v>
      </c>
      <c r="AJ109" s="16">
        <v>0</v>
      </c>
      <c r="AK109" s="13">
        <v>1</v>
      </c>
      <c r="AL109" s="13">
        <v>1</v>
      </c>
      <c r="AM109" s="16">
        <v>0</v>
      </c>
      <c r="AN109" s="14">
        <f t="shared" si="1"/>
        <v>12</v>
      </c>
      <c r="AO109" s="13">
        <v>0</v>
      </c>
      <c r="AP109" s="13">
        <v>0</v>
      </c>
      <c r="AQ109" s="16">
        <v>3</v>
      </c>
      <c r="AR109" s="15">
        <v>1</v>
      </c>
      <c r="AS109" s="13">
        <v>1</v>
      </c>
      <c r="AT109" s="16">
        <v>1</v>
      </c>
      <c r="AU109" s="15">
        <v>1</v>
      </c>
      <c r="AV109" s="13">
        <v>2</v>
      </c>
      <c r="AW109" s="16">
        <v>3</v>
      </c>
      <c r="AX109" s="15">
        <v>1</v>
      </c>
      <c r="AY109" s="13">
        <v>1</v>
      </c>
      <c r="AZ109" s="16">
        <v>0</v>
      </c>
      <c r="BA109" s="15">
        <v>1</v>
      </c>
      <c r="BB109" s="13">
        <v>2</v>
      </c>
      <c r="BC109" s="16">
        <v>3</v>
      </c>
      <c r="BD109" s="13">
        <v>1</v>
      </c>
      <c r="BE109" s="13">
        <v>2</v>
      </c>
      <c r="BF109" s="11">
        <v>3</v>
      </c>
      <c r="BG109" s="14">
        <f t="shared" si="2"/>
        <v>26</v>
      </c>
      <c r="BH109" s="13">
        <v>0</v>
      </c>
      <c r="BI109" s="13">
        <v>2</v>
      </c>
      <c r="BJ109" s="16">
        <v>3</v>
      </c>
      <c r="BK109" s="15">
        <v>1</v>
      </c>
      <c r="BL109" s="13">
        <v>2</v>
      </c>
      <c r="BM109" s="16">
        <v>3</v>
      </c>
      <c r="BN109" s="15">
        <v>1</v>
      </c>
      <c r="BO109" s="13">
        <v>1</v>
      </c>
      <c r="BP109" s="16">
        <v>2</v>
      </c>
      <c r="BQ109" s="15">
        <v>1</v>
      </c>
      <c r="BR109" s="13">
        <v>0</v>
      </c>
      <c r="BS109" s="16">
        <v>0</v>
      </c>
      <c r="BT109" s="15">
        <v>1</v>
      </c>
      <c r="BU109" s="13">
        <v>1</v>
      </c>
      <c r="BV109" s="16">
        <v>1</v>
      </c>
      <c r="BW109" s="13">
        <v>1</v>
      </c>
      <c r="BX109" s="13">
        <v>0</v>
      </c>
      <c r="BY109" s="13">
        <v>1</v>
      </c>
      <c r="BZ109" s="14">
        <f t="shared" si="3"/>
        <v>21</v>
      </c>
      <c r="CA109" s="13">
        <v>1</v>
      </c>
      <c r="CB109" s="13">
        <v>2</v>
      </c>
      <c r="CC109" s="13">
        <v>3</v>
      </c>
      <c r="CD109" s="13" t="s">
        <v>61</v>
      </c>
      <c r="CE109" s="28">
        <f t="shared" si="7"/>
        <v>6</v>
      </c>
      <c r="CF109" s="7">
        <f t="shared" si="4"/>
        <v>87</v>
      </c>
      <c r="CG109" s="17">
        <f t="shared" si="5"/>
        <v>0.5</v>
      </c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</row>
    <row r="110" spans="1:98" ht="12" customHeight="1">
      <c r="A110" s="8" t="s">
        <v>117</v>
      </c>
      <c r="B110" s="7" t="s">
        <v>25</v>
      </c>
      <c r="C110" s="15" t="s">
        <v>60</v>
      </c>
      <c r="D110" s="13" t="s">
        <v>60</v>
      </c>
      <c r="E110" s="16" t="s">
        <v>60</v>
      </c>
      <c r="F110" s="15">
        <v>1</v>
      </c>
      <c r="G110" s="13">
        <v>0</v>
      </c>
      <c r="H110" s="16">
        <v>0</v>
      </c>
      <c r="I110" s="15">
        <v>0</v>
      </c>
      <c r="J110" s="13">
        <v>0</v>
      </c>
      <c r="K110" s="16">
        <v>1</v>
      </c>
      <c r="L110" s="15">
        <v>1</v>
      </c>
      <c r="M110" s="13">
        <v>0</v>
      </c>
      <c r="N110" s="16">
        <v>0</v>
      </c>
      <c r="O110" s="15">
        <v>0</v>
      </c>
      <c r="P110" s="13">
        <v>2</v>
      </c>
      <c r="Q110" s="16">
        <v>0</v>
      </c>
      <c r="R110" s="13">
        <v>1</v>
      </c>
      <c r="S110" s="13">
        <v>1</v>
      </c>
      <c r="T110" s="16">
        <v>0</v>
      </c>
      <c r="U110" s="14">
        <f t="shared" si="0"/>
        <v>7</v>
      </c>
      <c r="V110" s="13">
        <v>1</v>
      </c>
      <c r="W110" s="13">
        <v>2</v>
      </c>
      <c r="X110" s="13">
        <v>2</v>
      </c>
      <c r="Y110" s="15">
        <v>1</v>
      </c>
      <c r="Z110" s="13">
        <v>2</v>
      </c>
      <c r="AA110" s="16">
        <v>1</v>
      </c>
      <c r="AB110" s="15">
        <v>1</v>
      </c>
      <c r="AC110" s="13">
        <v>1</v>
      </c>
      <c r="AD110" s="16">
        <v>1</v>
      </c>
      <c r="AE110" s="13">
        <v>1</v>
      </c>
      <c r="AF110" s="13">
        <v>0</v>
      </c>
      <c r="AG110" s="16">
        <v>0</v>
      </c>
      <c r="AH110" s="15">
        <v>1</v>
      </c>
      <c r="AI110" s="13">
        <v>2</v>
      </c>
      <c r="AJ110" s="16">
        <v>3</v>
      </c>
      <c r="AK110" s="13">
        <v>0</v>
      </c>
      <c r="AL110" s="13">
        <v>0</v>
      </c>
      <c r="AM110" s="16">
        <v>0</v>
      </c>
      <c r="AN110" s="14">
        <f t="shared" si="1"/>
        <v>24</v>
      </c>
      <c r="AO110" s="13">
        <v>0</v>
      </c>
      <c r="AP110" s="13">
        <v>1</v>
      </c>
      <c r="AQ110" s="16">
        <v>0</v>
      </c>
      <c r="AR110" s="15">
        <v>1</v>
      </c>
      <c r="AS110" s="13">
        <v>2</v>
      </c>
      <c r="AT110" s="16">
        <v>3</v>
      </c>
      <c r="AU110" s="15">
        <v>1</v>
      </c>
      <c r="AV110" s="13">
        <v>2</v>
      </c>
      <c r="AW110" s="16">
        <v>3</v>
      </c>
      <c r="AX110" s="15">
        <v>1</v>
      </c>
      <c r="AY110" s="13">
        <v>1</v>
      </c>
      <c r="AZ110" s="16">
        <v>3</v>
      </c>
      <c r="BA110" s="15">
        <v>1</v>
      </c>
      <c r="BB110" s="13">
        <v>2</v>
      </c>
      <c r="BC110" s="16">
        <v>1</v>
      </c>
      <c r="BD110" s="13">
        <v>1</v>
      </c>
      <c r="BE110" s="13">
        <v>0</v>
      </c>
      <c r="BF110" s="11">
        <v>2</v>
      </c>
      <c r="BG110" s="14">
        <f t="shared" si="2"/>
        <v>25</v>
      </c>
      <c r="BH110" s="13">
        <v>1</v>
      </c>
      <c r="BI110" s="13">
        <v>2</v>
      </c>
      <c r="BJ110" s="16">
        <v>3</v>
      </c>
      <c r="BK110" s="15">
        <v>1</v>
      </c>
      <c r="BL110" s="13">
        <v>2</v>
      </c>
      <c r="BM110" s="16">
        <v>2</v>
      </c>
      <c r="BN110" s="15" t="s">
        <v>60</v>
      </c>
      <c r="BO110" s="13" t="s">
        <v>60</v>
      </c>
      <c r="BP110" s="16" t="s">
        <v>60</v>
      </c>
      <c r="BQ110" s="15" t="s">
        <v>60</v>
      </c>
      <c r="BR110" s="13" t="s">
        <v>60</v>
      </c>
      <c r="BS110" s="16" t="s">
        <v>60</v>
      </c>
      <c r="BT110" s="15">
        <v>1</v>
      </c>
      <c r="BU110" s="13">
        <v>1</v>
      </c>
      <c r="BV110" s="16">
        <v>3</v>
      </c>
      <c r="BW110" s="13">
        <v>1</v>
      </c>
      <c r="BX110" s="13">
        <v>0</v>
      </c>
      <c r="BY110" s="13">
        <v>1</v>
      </c>
      <c r="BZ110" s="14">
        <f t="shared" si="3"/>
        <v>18</v>
      </c>
      <c r="CA110" s="13">
        <v>0</v>
      </c>
      <c r="CB110" s="13">
        <v>2</v>
      </c>
      <c r="CC110" s="13">
        <v>3</v>
      </c>
      <c r="CD110" s="13" t="s">
        <v>62</v>
      </c>
      <c r="CE110" s="28">
        <f t="shared" si="7"/>
        <v>5</v>
      </c>
      <c r="CF110" s="7">
        <f t="shared" si="4"/>
        <v>74</v>
      </c>
      <c r="CG110" s="17">
        <f t="shared" si="5"/>
        <v>0.42528735632183906</v>
      </c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</row>
    <row r="111" spans="1:98" ht="12" customHeight="1">
      <c r="A111" s="8" t="s">
        <v>117</v>
      </c>
      <c r="B111" s="7" t="s">
        <v>25</v>
      </c>
      <c r="C111" s="19">
        <v>1</v>
      </c>
      <c r="D111" s="13">
        <v>2</v>
      </c>
      <c r="E111" s="16">
        <v>1</v>
      </c>
      <c r="F111" s="15">
        <v>1</v>
      </c>
      <c r="G111" s="13">
        <v>0</v>
      </c>
      <c r="H111" s="16">
        <v>0</v>
      </c>
      <c r="I111" s="15">
        <v>0</v>
      </c>
      <c r="J111" s="13">
        <v>0</v>
      </c>
      <c r="K111" s="16">
        <v>0</v>
      </c>
      <c r="L111" s="15">
        <v>1</v>
      </c>
      <c r="M111" s="13">
        <v>0</v>
      </c>
      <c r="N111" s="16">
        <v>0</v>
      </c>
      <c r="O111" s="15">
        <v>0</v>
      </c>
      <c r="P111" s="13">
        <v>0</v>
      </c>
      <c r="Q111" s="16">
        <v>0</v>
      </c>
      <c r="R111" s="13">
        <v>0</v>
      </c>
      <c r="S111" s="13">
        <v>0</v>
      </c>
      <c r="T111" s="16">
        <v>0</v>
      </c>
      <c r="U111" s="14">
        <f t="shared" si="0"/>
        <v>6</v>
      </c>
      <c r="V111" s="13">
        <v>1</v>
      </c>
      <c r="W111" s="13">
        <v>2</v>
      </c>
      <c r="X111" s="13">
        <v>2</v>
      </c>
      <c r="Y111" s="15">
        <v>1</v>
      </c>
      <c r="Z111" s="13">
        <v>2</v>
      </c>
      <c r="AA111" s="16">
        <v>0</v>
      </c>
      <c r="AB111" s="15">
        <v>1</v>
      </c>
      <c r="AC111" s="13">
        <v>2</v>
      </c>
      <c r="AD111" s="16">
        <v>3</v>
      </c>
      <c r="AE111" s="13">
        <v>1</v>
      </c>
      <c r="AF111" s="13">
        <v>2</v>
      </c>
      <c r="AG111" s="16">
        <v>1</v>
      </c>
      <c r="AH111" s="15">
        <v>0</v>
      </c>
      <c r="AI111" s="13">
        <v>2</v>
      </c>
      <c r="AJ111" s="16">
        <v>1</v>
      </c>
      <c r="AK111" s="13">
        <v>1</v>
      </c>
      <c r="AL111" s="13">
        <v>2</v>
      </c>
      <c r="AM111" s="16">
        <v>2</v>
      </c>
      <c r="AN111" s="14">
        <f t="shared" si="1"/>
        <v>32</v>
      </c>
      <c r="AO111" s="13">
        <v>1</v>
      </c>
      <c r="AP111" s="13">
        <v>1</v>
      </c>
      <c r="AQ111" s="16">
        <v>3</v>
      </c>
      <c r="AR111" s="15">
        <v>1</v>
      </c>
      <c r="AS111" s="13">
        <v>1</v>
      </c>
      <c r="AT111" s="16">
        <v>3</v>
      </c>
      <c r="AU111" s="15">
        <v>1</v>
      </c>
      <c r="AV111" s="13">
        <v>2</v>
      </c>
      <c r="AW111" s="16">
        <v>0</v>
      </c>
      <c r="AX111" s="15">
        <v>0</v>
      </c>
      <c r="AY111" s="13">
        <v>0</v>
      </c>
      <c r="AZ111" s="16">
        <v>1</v>
      </c>
      <c r="BA111" s="15">
        <v>0</v>
      </c>
      <c r="BB111" s="13">
        <v>0</v>
      </c>
      <c r="BC111" s="16">
        <v>0</v>
      </c>
      <c r="BD111" s="13">
        <v>0</v>
      </c>
      <c r="BE111" s="13">
        <v>2</v>
      </c>
      <c r="BF111" s="11">
        <v>1</v>
      </c>
      <c r="BG111" s="14">
        <f t="shared" si="2"/>
        <v>17</v>
      </c>
      <c r="BH111" s="13">
        <v>1</v>
      </c>
      <c r="BI111" s="13">
        <v>0</v>
      </c>
      <c r="BJ111" s="16">
        <v>1</v>
      </c>
      <c r="BK111" s="15">
        <v>1</v>
      </c>
      <c r="BL111" s="13">
        <v>1</v>
      </c>
      <c r="BM111" s="16">
        <v>0</v>
      </c>
      <c r="BN111" s="15">
        <v>0</v>
      </c>
      <c r="BO111" s="13">
        <v>0</v>
      </c>
      <c r="BP111" s="16">
        <v>0</v>
      </c>
      <c r="BQ111" s="15">
        <v>0</v>
      </c>
      <c r="BR111" s="13">
        <v>0</v>
      </c>
      <c r="BS111" s="16">
        <v>0</v>
      </c>
      <c r="BT111" s="15">
        <v>1</v>
      </c>
      <c r="BU111" s="13">
        <v>0</v>
      </c>
      <c r="BV111" s="16">
        <v>2</v>
      </c>
      <c r="BW111" s="13">
        <v>0</v>
      </c>
      <c r="BX111" s="13">
        <v>2</v>
      </c>
      <c r="BY111" s="13">
        <v>0</v>
      </c>
      <c r="BZ111" s="14">
        <f t="shared" si="3"/>
        <v>9</v>
      </c>
      <c r="CA111" s="13">
        <v>1</v>
      </c>
      <c r="CB111" s="13">
        <v>2</v>
      </c>
      <c r="CC111" s="13">
        <v>3</v>
      </c>
      <c r="CD111" s="13" t="s">
        <v>62</v>
      </c>
      <c r="CE111" s="28">
        <f t="shared" si="7"/>
        <v>6</v>
      </c>
      <c r="CF111" s="7">
        <f t="shared" si="4"/>
        <v>64</v>
      </c>
      <c r="CG111" s="17">
        <f t="shared" si="5"/>
        <v>0.36781609195402298</v>
      </c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</row>
    <row r="112" spans="1:98" ht="12" customHeight="1">
      <c r="A112" s="8" t="s">
        <v>117</v>
      </c>
      <c r="B112" s="7" t="s">
        <v>25</v>
      </c>
      <c r="C112" s="19">
        <v>1</v>
      </c>
      <c r="D112" s="13">
        <v>1</v>
      </c>
      <c r="E112" s="16">
        <v>3</v>
      </c>
      <c r="F112" s="15">
        <v>0</v>
      </c>
      <c r="G112" s="13">
        <v>2</v>
      </c>
      <c r="H112" s="16">
        <v>0</v>
      </c>
      <c r="I112" s="15">
        <v>1</v>
      </c>
      <c r="J112" s="13">
        <v>2</v>
      </c>
      <c r="K112" s="16">
        <v>0</v>
      </c>
      <c r="L112" s="15">
        <v>1</v>
      </c>
      <c r="M112" s="13">
        <v>0</v>
      </c>
      <c r="N112" s="16">
        <v>0</v>
      </c>
      <c r="O112" s="15">
        <v>1</v>
      </c>
      <c r="P112" s="13">
        <v>0</v>
      </c>
      <c r="Q112" s="16">
        <v>0</v>
      </c>
      <c r="R112" s="13" t="s">
        <v>60</v>
      </c>
      <c r="S112" s="13" t="s">
        <v>60</v>
      </c>
      <c r="T112" s="16" t="s">
        <v>60</v>
      </c>
      <c r="U112" s="14">
        <f t="shared" si="0"/>
        <v>12</v>
      </c>
      <c r="V112" s="13" t="s">
        <v>60</v>
      </c>
      <c r="W112" s="13" t="s">
        <v>60</v>
      </c>
      <c r="X112" s="13" t="s">
        <v>60</v>
      </c>
      <c r="Y112" s="15">
        <v>0</v>
      </c>
      <c r="Z112" s="13">
        <v>0</v>
      </c>
      <c r="AA112" s="16">
        <v>0</v>
      </c>
      <c r="AB112" s="15">
        <v>0</v>
      </c>
      <c r="AC112" s="13">
        <v>0</v>
      </c>
      <c r="AD112" s="16">
        <v>0</v>
      </c>
      <c r="AE112" s="13" t="s">
        <v>60</v>
      </c>
      <c r="AF112" s="13" t="s">
        <v>60</v>
      </c>
      <c r="AG112" s="16" t="s">
        <v>60</v>
      </c>
      <c r="AH112" s="15">
        <v>1</v>
      </c>
      <c r="AI112" s="13">
        <v>0</v>
      </c>
      <c r="AJ112" s="16">
        <v>0</v>
      </c>
      <c r="AK112" s="13" t="s">
        <v>60</v>
      </c>
      <c r="AL112" s="13" t="s">
        <v>60</v>
      </c>
      <c r="AM112" s="16" t="s">
        <v>60</v>
      </c>
      <c r="AN112" s="14">
        <f t="shared" si="1"/>
        <v>1</v>
      </c>
      <c r="AO112" s="13" t="s">
        <v>60</v>
      </c>
      <c r="AP112" s="13" t="s">
        <v>60</v>
      </c>
      <c r="AQ112" s="16" t="s">
        <v>60</v>
      </c>
      <c r="AR112" s="15" t="s">
        <v>60</v>
      </c>
      <c r="AS112" s="13" t="s">
        <v>60</v>
      </c>
      <c r="AT112" s="16" t="s">
        <v>60</v>
      </c>
      <c r="AU112" s="15">
        <v>0</v>
      </c>
      <c r="AV112" s="13">
        <v>2</v>
      </c>
      <c r="AW112" s="16">
        <v>3</v>
      </c>
      <c r="AX112" s="15" t="s">
        <v>60</v>
      </c>
      <c r="AY112" s="13" t="s">
        <v>60</v>
      </c>
      <c r="AZ112" s="16" t="s">
        <v>60</v>
      </c>
      <c r="BA112" s="15" t="s">
        <v>60</v>
      </c>
      <c r="BB112" s="13" t="s">
        <v>60</v>
      </c>
      <c r="BC112" s="16" t="s">
        <v>60</v>
      </c>
      <c r="BD112" s="13" t="s">
        <v>60</v>
      </c>
      <c r="BE112" s="13" t="s">
        <v>60</v>
      </c>
      <c r="BF112" s="11" t="s">
        <v>60</v>
      </c>
      <c r="BG112" s="14">
        <f t="shared" si="2"/>
        <v>5</v>
      </c>
      <c r="BH112" s="13">
        <v>1</v>
      </c>
      <c r="BI112" s="13">
        <v>1</v>
      </c>
      <c r="BJ112" s="16">
        <v>1</v>
      </c>
      <c r="BK112" s="15">
        <v>0</v>
      </c>
      <c r="BL112" s="13">
        <v>2</v>
      </c>
      <c r="BM112" s="16">
        <v>0</v>
      </c>
      <c r="BN112" s="15">
        <v>1</v>
      </c>
      <c r="BO112" s="13">
        <v>0</v>
      </c>
      <c r="BP112" s="16">
        <v>0</v>
      </c>
      <c r="BQ112" s="15">
        <v>1</v>
      </c>
      <c r="BR112" s="13">
        <v>1</v>
      </c>
      <c r="BS112" s="16">
        <v>0</v>
      </c>
      <c r="BT112" s="15" t="s">
        <v>60</v>
      </c>
      <c r="BU112" s="13" t="s">
        <v>60</v>
      </c>
      <c r="BV112" s="16" t="s">
        <v>60</v>
      </c>
      <c r="BW112" s="13">
        <v>1</v>
      </c>
      <c r="BX112" s="13">
        <v>2</v>
      </c>
      <c r="BY112" s="13">
        <v>0</v>
      </c>
      <c r="BZ112" s="14">
        <f t="shared" si="3"/>
        <v>11</v>
      </c>
      <c r="CA112" s="13" t="s">
        <v>60</v>
      </c>
      <c r="CB112" s="13" t="s">
        <v>60</v>
      </c>
      <c r="CC112" s="13" t="s">
        <v>60</v>
      </c>
      <c r="CD112" s="13"/>
      <c r="CE112" s="28">
        <f t="shared" si="7"/>
        <v>0</v>
      </c>
      <c r="CF112" s="7">
        <f t="shared" si="4"/>
        <v>29</v>
      </c>
      <c r="CG112" s="17">
        <f t="shared" si="5"/>
        <v>0.16666666666666666</v>
      </c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</row>
    <row r="113" spans="1:98" ht="12" customHeight="1">
      <c r="A113" s="8" t="s">
        <v>117</v>
      </c>
      <c r="B113" s="7" t="s">
        <v>25</v>
      </c>
      <c r="C113" s="19">
        <v>1</v>
      </c>
      <c r="D113" s="13">
        <v>2</v>
      </c>
      <c r="E113" s="16">
        <v>2</v>
      </c>
      <c r="F113" s="15">
        <v>1</v>
      </c>
      <c r="G113" s="13">
        <v>2</v>
      </c>
      <c r="H113" s="16">
        <v>0</v>
      </c>
      <c r="I113" s="15">
        <v>1</v>
      </c>
      <c r="J113" s="13">
        <v>2</v>
      </c>
      <c r="K113" s="16">
        <v>0</v>
      </c>
      <c r="L113" s="15">
        <v>1</v>
      </c>
      <c r="M113" s="13">
        <v>2</v>
      </c>
      <c r="N113" s="16">
        <v>1</v>
      </c>
      <c r="O113" s="15">
        <v>1</v>
      </c>
      <c r="P113" s="13">
        <v>2</v>
      </c>
      <c r="Q113" s="16">
        <v>0</v>
      </c>
      <c r="R113" s="13">
        <v>1</v>
      </c>
      <c r="S113" s="13">
        <v>2</v>
      </c>
      <c r="T113" s="16">
        <v>3</v>
      </c>
      <c r="U113" s="14">
        <f t="shared" si="0"/>
        <v>24</v>
      </c>
      <c r="V113" s="13">
        <v>1</v>
      </c>
      <c r="W113" s="13">
        <v>2</v>
      </c>
      <c r="X113" s="13">
        <v>3</v>
      </c>
      <c r="Y113" s="15">
        <v>0</v>
      </c>
      <c r="Z113" s="13">
        <v>2</v>
      </c>
      <c r="AA113" s="16">
        <v>3</v>
      </c>
      <c r="AB113" s="15">
        <v>1</v>
      </c>
      <c r="AC113" s="13">
        <v>2</v>
      </c>
      <c r="AD113" s="16">
        <v>2</v>
      </c>
      <c r="AE113" s="13">
        <v>1</v>
      </c>
      <c r="AF113" s="13">
        <v>2</v>
      </c>
      <c r="AG113" s="16">
        <v>1</v>
      </c>
      <c r="AH113" s="15">
        <v>1</v>
      </c>
      <c r="AI113" s="13">
        <v>2</v>
      </c>
      <c r="AJ113" s="16">
        <v>2</v>
      </c>
      <c r="AK113" s="13">
        <v>1</v>
      </c>
      <c r="AL113" s="13">
        <v>2</v>
      </c>
      <c r="AM113" s="16">
        <v>3</v>
      </c>
      <c r="AN113" s="14">
        <f t="shared" si="1"/>
        <v>37</v>
      </c>
      <c r="AO113" s="13">
        <v>0</v>
      </c>
      <c r="AP113" s="13">
        <v>0</v>
      </c>
      <c r="AQ113" s="16">
        <v>2</v>
      </c>
      <c r="AR113" s="15">
        <v>0</v>
      </c>
      <c r="AS113" s="13">
        <v>2</v>
      </c>
      <c r="AT113" s="16">
        <v>2</v>
      </c>
      <c r="AU113" s="15">
        <v>1</v>
      </c>
      <c r="AV113" s="13">
        <v>2</v>
      </c>
      <c r="AW113" s="16">
        <v>3</v>
      </c>
      <c r="AX113" s="15">
        <v>1</v>
      </c>
      <c r="AY113" s="13">
        <v>0</v>
      </c>
      <c r="AZ113" s="16">
        <v>2</v>
      </c>
      <c r="BA113" s="15">
        <v>1</v>
      </c>
      <c r="BB113" s="13">
        <v>0</v>
      </c>
      <c r="BC113" s="16">
        <v>0</v>
      </c>
      <c r="BD113" s="13">
        <v>1</v>
      </c>
      <c r="BE113" s="13">
        <v>2</v>
      </c>
      <c r="BF113" s="11">
        <v>2</v>
      </c>
      <c r="BG113" s="14">
        <f t="shared" si="2"/>
        <v>21</v>
      </c>
      <c r="BH113" s="13">
        <v>1</v>
      </c>
      <c r="BI113" s="13">
        <v>1</v>
      </c>
      <c r="BJ113" s="16">
        <v>3</v>
      </c>
      <c r="BK113" s="15">
        <v>1</v>
      </c>
      <c r="BL113" s="13">
        <v>2</v>
      </c>
      <c r="BM113" s="16">
        <v>1</v>
      </c>
      <c r="BN113" s="15">
        <v>1</v>
      </c>
      <c r="BO113" s="13">
        <v>0</v>
      </c>
      <c r="BP113" s="16">
        <v>1</v>
      </c>
      <c r="BQ113" s="15">
        <v>1</v>
      </c>
      <c r="BR113" s="13">
        <v>2</v>
      </c>
      <c r="BS113" s="16">
        <v>3</v>
      </c>
      <c r="BT113" s="15">
        <v>1</v>
      </c>
      <c r="BU113" s="13">
        <v>2</v>
      </c>
      <c r="BV113" s="16">
        <v>2</v>
      </c>
      <c r="BW113" s="13">
        <v>1</v>
      </c>
      <c r="BX113" s="13">
        <v>2</v>
      </c>
      <c r="BY113" s="13">
        <v>2</v>
      </c>
      <c r="BZ113" s="14">
        <f t="shared" si="3"/>
        <v>27</v>
      </c>
      <c r="CA113" s="15">
        <v>1</v>
      </c>
      <c r="CB113" s="13">
        <v>2</v>
      </c>
      <c r="CC113" s="16">
        <v>3</v>
      </c>
      <c r="CD113" s="13" t="s">
        <v>62</v>
      </c>
      <c r="CE113" s="28">
        <f t="shared" si="7"/>
        <v>6</v>
      </c>
      <c r="CF113" s="7">
        <f t="shared" si="4"/>
        <v>109</v>
      </c>
      <c r="CG113" s="17">
        <f t="shared" si="5"/>
        <v>0.62643678160919536</v>
      </c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</row>
    <row r="114" spans="1:98" ht="12" customHeight="1">
      <c r="A114" s="8" t="s">
        <v>117</v>
      </c>
      <c r="B114" s="7" t="s">
        <v>25</v>
      </c>
      <c r="C114" s="19">
        <v>1</v>
      </c>
      <c r="D114" s="13">
        <v>2</v>
      </c>
      <c r="E114" s="16">
        <v>2</v>
      </c>
      <c r="F114" s="15" t="s">
        <v>60</v>
      </c>
      <c r="G114" s="13" t="s">
        <v>60</v>
      </c>
      <c r="H114" s="16" t="s">
        <v>60</v>
      </c>
      <c r="I114" s="15">
        <v>1</v>
      </c>
      <c r="J114" s="13">
        <v>2</v>
      </c>
      <c r="K114" s="16">
        <v>1</v>
      </c>
      <c r="L114" s="15">
        <v>1</v>
      </c>
      <c r="M114" s="13">
        <v>0</v>
      </c>
      <c r="N114" s="16">
        <v>0</v>
      </c>
      <c r="O114" s="15">
        <v>0</v>
      </c>
      <c r="P114" s="13">
        <v>0</v>
      </c>
      <c r="Q114" s="16">
        <v>0</v>
      </c>
      <c r="R114" s="13">
        <v>0</v>
      </c>
      <c r="S114" s="13">
        <v>0</v>
      </c>
      <c r="T114" s="16">
        <v>0</v>
      </c>
      <c r="U114" s="14">
        <f t="shared" si="0"/>
        <v>10</v>
      </c>
      <c r="V114" s="13" t="s">
        <v>60</v>
      </c>
      <c r="W114" s="13" t="s">
        <v>60</v>
      </c>
      <c r="X114" s="13" t="s">
        <v>60</v>
      </c>
      <c r="Y114" s="15" t="s">
        <v>60</v>
      </c>
      <c r="Z114" s="13" t="s">
        <v>60</v>
      </c>
      <c r="AA114" s="16" t="s">
        <v>60</v>
      </c>
      <c r="AB114" s="15">
        <v>1</v>
      </c>
      <c r="AC114" s="13">
        <v>0</v>
      </c>
      <c r="AD114" s="16">
        <v>0</v>
      </c>
      <c r="AE114" s="13">
        <v>1</v>
      </c>
      <c r="AF114" s="13">
        <v>2</v>
      </c>
      <c r="AG114" s="16">
        <v>0</v>
      </c>
      <c r="AH114" s="15">
        <v>0</v>
      </c>
      <c r="AI114" s="13">
        <v>1</v>
      </c>
      <c r="AJ114" s="16">
        <v>0</v>
      </c>
      <c r="AK114" s="13">
        <v>0</v>
      </c>
      <c r="AL114" s="13">
        <v>1</v>
      </c>
      <c r="AM114" s="16">
        <v>2</v>
      </c>
      <c r="AN114" s="14">
        <f t="shared" si="1"/>
        <v>8</v>
      </c>
      <c r="AO114" s="13">
        <v>0</v>
      </c>
      <c r="AP114" s="13">
        <v>0</v>
      </c>
      <c r="AQ114" s="16">
        <v>3</v>
      </c>
      <c r="AR114" s="15">
        <v>1</v>
      </c>
      <c r="AS114" s="13">
        <v>0</v>
      </c>
      <c r="AT114" s="16">
        <v>0</v>
      </c>
      <c r="AU114" s="15">
        <v>1</v>
      </c>
      <c r="AV114" s="13">
        <v>2</v>
      </c>
      <c r="AW114" s="16">
        <v>3</v>
      </c>
      <c r="AX114" s="15">
        <v>0</v>
      </c>
      <c r="AY114" s="13">
        <v>1</v>
      </c>
      <c r="AZ114" s="16">
        <v>1</v>
      </c>
      <c r="BA114" s="15">
        <v>0</v>
      </c>
      <c r="BB114" s="13">
        <v>0</v>
      </c>
      <c r="BC114" s="16">
        <v>0</v>
      </c>
      <c r="BD114" s="13">
        <v>1</v>
      </c>
      <c r="BE114" s="13">
        <v>2</v>
      </c>
      <c r="BF114" s="11">
        <v>0</v>
      </c>
      <c r="BG114" s="14">
        <f t="shared" si="2"/>
        <v>21</v>
      </c>
      <c r="BH114" s="13">
        <v>1</v>
      </c>
      <c r="BI114" s="13">
        <v>2</v>
      </c>
      <c r="BJ114" s="16">
        <v>0</v>
      </c>
      <c r="BK114" s="15">
        <v>1</v>
      </c>
      <c r="BL114" s="13">
        <v>2</v>
      </c>
      <c r="BM114" s="16">
        <v>3</v>
      </c>
      <c r="BN114" s="15">
        <v>1</v>
      </c>
      <c r="BO114" s="13">
        <v>2</v>
      </c>
      <c r="BP114" s="16">
        <v>0</v>
      </c>
      <c r="BQ114" s="15">
        <v>1</v>
      </c>
      <c r="BR114" s="13">
        <v>0</v>
      </c>
      <c r="BS114" s="16">
        <v>3</v>
      </c>
      <c r="BT114" s="15">
        <v>1</v>
      </c>
      <c r="BU114" s="13">
        <v>2</v>
      </c>
      <c r="BV114" s="16">
        <v>1</v>
      </c>
      <c r="BW114" s="13" t="s">
        <v>60</v>
      </c>
      <c r="BX114" s="13" t="s">
        <v>60</v>
      </c>
      <c r="BY114" s="13" t="s">
        <v>60</v>
      </c>
      <c r="BZ114" s="14">
        <f t="shared" si="3"/>
        <v>20</v>
      </c>
      <c r="CA114" s="15">
        <v>1</v>
      </c>
      <c r="CB114" s="13">
        <v>2</v>
      </c>
      <c r="CC114" s="16">
        <v>3</v>
      </c>
      <c r="CD114" s="13" t="s">
        <v>67</v>
      </c>
      <c r="CE114" s="28">
        <f t="shared" si="7"/>
        <v>6</v>
      </c>
      <c r="CF114" s="7">
        <f t="shared" si="4"/>
        <v>59</v>
      </c>
      <c r="CG114" s="17">
        <f t="shared" si="5"/>
        <v>0.33908045977011492</v>
      </c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</row>
    <row r="115" spans="1:98" ht="12" customHeight="1">
      <c r="A115" s="8" t="s">
        <v>117</v>
      </c>
      <c r="B115" s="7" t="s">
        <v>25</v>
      </c>
      <c r="C115" s="19">
        <v>1</v>
      </c>
      <c r="D115" s="13">
        <v>0</v>
      </c>
      <c r="E115" s="16">
        <v>3</v>
      </c>
      <c r="F115" s="15">
        <v>0</v>
      </c>
      <c r="G115" s="13">
        <v>0</v>
      </c>
      <c r="H115" s="16">
        <v>0</v>
      </c>
      <c r="I115" s="15">
        <v>0</v>
      </c>
      <c r="J115" s="13">
        <v>0</v>
      </c>
      <c r="K115" s="16">
        <v>0</v>
      </c>
      <c r="L115" s="15">
        <v>0</v>
      </c>
      <c r="M115" s="13">
        <v>0</v>
      </c>
      <c r="N115" s="16">
        <v>0</v>
      </c>
      <c r="O115" s="15">
        <v>0</v>
      </c>
      <c r="P115" s="13">
        <v>2</v>
      </c>
      <c r="Q115" s="16">
        <v>0</v>
      </c>
      <c r="R115" s="13">
        <v>0</v>
      </c>
      <c r="S115" s="13">
        <v>0</v>
      </c>
      <c r="T115" s="16">
        <v>0</v>
      </c>
      <c r="U115" s="14">
        <f t="shared" si="0"/>
        <v>6</v>
      </c>
      <c r="V115" s="13">
        <v>1</v>
      </c>
      <c r="W115" s="13">
        <v>0</v>
      </c>
      <c r="X115" s="13">
        <v>0</v>
      </c>
      <c r="Y115" s="15">
        <v>1</v>
      </c>
      <c r="Z115" s="13">
        <v>0</v>
      </c>
      <c r="AA115" s="16">
        <v>0</v>
      </c>
      <c r="AB115" s="15">
        <v>0</v>
      </c>
      <c r="AC115" s="13">
        <v>0</v>
      </c>
      <c r="AD115" s="16">
        <v>0</v>
      </c>
      <c r="AE115" s="13">
        <v>1</v>
      </c>
      <c r="AF115" s="13">
        <v>2</v>
      </c>
      <c r="AG115" s="16">
        <v>0</v>
      </c>
      <c r="AH115" s="15">
        <v>0</v>
      </c>
      <c r="AI115" s="13">
        <v>1</v>
      </c>
      <c r="AJ115" s="16">
        <v>3</v>
      </c>
      <c r="AK115" s="13">
        <v>0</v>
      </c>
      <c r="AL115" s="13">
        <v>0</v>
      </c>
      <c r="AM115" s="16">
        <v>0</v>
      </c>
      <c r="AN115" s="14">
        <f t="shared" si="1"/>
        <v>9</v>
      </c>
      <c r="AO115" s="13">
        <v>0</v>
      </c>
      <c r="AP115" s="13">
        <v>2</v>
      </c>
      <c r="AQ115" s="16">
        <v>3</v>
      </c>
      <c r="AR115" s="15">
        <v>1</v>
      </c>
      <c r="AS115" s="13">
        <v>0</v>
      </c>
      <c r="AT115" s="16">
        <v>0</v>
      </c>
      <c r="AU115" s="15">
        <v>1</v>
      </c>
      <c r="AV115" s="13">
        <v>2</v>
      </c>
      <c r="AW115" s="16">
        <v>3</v>
      </c>
      <c r="AX115" s="15">
        <v>0</v>
      </c>
      <c r="AY115" s="13">
        <v>1</v>
      </c>
      <c r="AZ115" s="16">
        <v>0</v>
      </c>
      <c r="BA115" s="15">
        <v>1</v>
      </c>
      <c r="BB115" s="13">
        <v>2</v>
      </c>
      <c r="BC115" s="16">
        <v>2</v>
      </c>
      <c r="BD115" s="13">
        <v>1</v>
      </c>
      <c r="BE115" s="13">
        <v>2</v>
      </c>
      <c r="BF115" s="11">
        <v>1</v>
      </c>
      <c r="BG115" s="14">
        <f t="shared" si="2"/>
        <v>22</v>
      </c>
      <c r="BH115" s="13">
        <v>1</v>
      </c>
      <c r="BI115" s="13">
        <v>2</v>
      </c>
      <c r="BJ115" s="16">
        <v>3</v>
      </c>
      <c r="BK115" s="15">
        <v>1</v>
      </c>
      <c r="BL115" s="13">
        <v>2</v>
      </c>
      <c r="BM115" s="16">
        <v>3</v>
      </c>
      <c r="BN115" s="15">
        <v>1</v>
      </c>
      <c r="BO115" s="13">
        <v>0</v>
      </c>
      <c r="BP115" s="16">
        <v>0</v>
      </c>
      <c r="BQ115" s="15">
        <v>1</v>
      </c>
      <c r="BR115" s="13">
        <v>2</v>
      </c>
      <c r="BS115" s="16">
        <v>2</v>
      </c>
      <c r="BT115" s="15">
        <v>1</v>
      </c>
      <c r="BU115" s="13">
        <v>2</v>
      </c>
      <c r="BV115" s="16">
        <v>2</v>
      </c>
      <c r="BW115" s="13">
        <v>1</v>
      </c>
      <c r="BX115" s="13">
        <v>0</v>
      </c>
      <c r="BY115" s="13">
        <v>1</v>
      </c>
      <c r="BZ115" s="14">
        <f t="shared" si="3"/>
        <v>30</v>
      </c>
      <c r="CA115" s="15">
        <v>0</v>
      </c>
      <c r="CB115" s="13">
        <v>2</v>
      </c>
      <c r="CC115" s="16">
        <v>3</v>
      </c>
      <c r="CD115" s="13" t="s">
        <v>63</v>
      </c>
      <c r="CE115" s="28">
        <f t="shared" si="7"/>
        <v>5</v>
      </c>
      <c r="CF115" s="7">
        <f t="shared" si="4"/>
        <v>67</v>
      </c>
      <c r="CG115" s="17">
        <f t="shared" si="5"/>
        <v>0.38505747126436779</v>
      </c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</row>
    <row r="116" spans="1:98" ht="12" customHeight="1">
      <c r="A116" s="8" t="s">
        <v>117</v>
      </c>
      <c r="B116" s="7" t="s">
        <v>25</v>
      </c>
      <c r="C116" s="19">
        <v>1</v>
      </c>
      <c r="D116" s="13">
        <v>0</v>
      </c>
      <c r="E116" s="16">
        <v>0</v>
      </c>
      <c r="F116" s="15">
        <v>0</v>
      </c>
      <c r="G116" s="13">
        <v>0</v>
      </c>
      <c r="H116" s="16">
        <v>0</v>
      </c>
      <c r="I116" s="15">
        <v>1</v>
      </c>
      <c r="J116" s="13">
        <v>0</v>
      </c>
      <c r="K116" s="16">
        <v>0</v>
      </c>
      <c r="L116" s="15">
        <v>0</v>
      </c>
      <c r="M116" s="13">
        <v>0</v>
      </c>
      <c r="N116" s="16">
        <v>0</v>
      </c>
      <c r="O116" s="15">
        <v>0</v>
      </c>
      <c r="P116" s="13">
        <v>0</v>
      </c>
      <c r="Q116" s="16">
        <v>0</v>
      </c>
      <c r="R116" s="13" t="s">
        <v>60</v>
      </c>
      <c r="S116" s="13" t="s">
        <v>60</v>
      </c>
      <c r="T116" s="16" t="s">
        <v>60</v>
      </c>
      <c r="U116" s="14">
        <f t="shared" si="0"/>
        <v>2</v>
      </c>
      <c r="V116" s="13">
        <v>1</v>
      </c>
      <c r="W116" s="13">
        <v>2</v>
      </c>
      <c r="X116" s="13">
        <v>1</v>
      </c>
      <c r="Y116" s="15">
        <v>1</v>
      </c>
      <c r="Z116" s="13">
        <v>1</v>
      </c>
      <c r="AA116" s="16">
        <v>0</v>
      </c>
      <c r="AB116" s="15">
        <v>1</v>
      </c>
      <c r="AC116" s="13">
        <v>0</v>
      </c>
      <c r="AD116" s="16">
        <v>0</v>
      </c>
      <c r="AE116" s="13">
        <v>1</v>
      </c>
      <c r="AF116" s="13">
        <v>1</v>
      </c>
      <c r="AG116" s="16">
        <v>0</v>
      </c>
      <c r="AH116" s="15">
        <v>0</v>
      </c>
      <c r="AI116" s="13">
        <v>0</v>
      </c>
      <c r="AJ116" s="16">
        <v>1</v>
      </c>
      <c r="AK116" s="13">
        <v>0</v>
      </c>
      <c r="AL116" s="13">
        <v>0</v>
      </c>
      <c r="AM116" s="16">
        <v>2</v>
      </c>
      <c r="AN116" s="14">
        <f t="shared" si="1"/>
        <v>14</v>
      </c>
      <c r="AO116" s="13">
        <v>0</v>
      </c>
      <c r="AP116" s="13">
        <v>0</v>
      </c>
      <c r="AQ116" s="16">
        <v>0</v>
      </c>
      <c r="AR116" s="15">
        <v>1</v>
      </c>
      <c r="AS116" s="13">
        <v>2</v>
      </c>
      <c r="AT116" s="16">
        <v>0</v>
      </c>
      <c r="AU116" s="15">
        <v>1</v>
      </c>
      <c r="AV116" s="13">
        <v>2</v>
      </c>
      <c r="AW116" s="16">
        <v>1</v>
      </c>
      <c r="AX116" s="15">
        <v>0</v>
      </c>
      <c r="AY116" s="13">
        <v>2</v>
      </c>
      <c r="AZ116" s="16">
        <v>1</v>
      </c>
      <c r="BA116" s="15">
        <v>0</v>
      </c>
      <c r="BB116" s="13">
        <v>2</v>
      </c>
      <c r="BC116" s="16">
        <v>3</v>
      </c>
      <c r="BD116" s="13">
        <v>0</v>
      </c>
      <c r="BE116" s="13">
        <v>0</v>
      </c>
      <c r="BF116" s="11">
        <v>0</v>
      </c>
      <c r="BG116" s="14">
        <f t="shared" si="2"/>
        <v>15</v>
      </c>
      <c r="BH116" s="13">
        <v>1</v>
      </c>
      <c r="BI116" s="13">
        <v>1</v>
      </c>
      <c r="BJ116" s="16">
        <v>3</v>
      </c>
      <c r="BK116" s="15">
        <v>1</v>
      </c>
      <c r="BL116" s="13">
        <v>0</v>
      </c>
      <c r="BM116" s="16">
        <v>0</v>
      </c>
      <c r="BN116" s="15">
        <v>1</v>
      </c>
      <c r="BO116" s="13">
        <v>2</v>
      </c>
      <c r="BP116" s="16">
        <v>0</v>
      </c>
      <c r="BQ116" s="15">
        <v>1</v>
      </c>
      <c r="BR116" s="13">
        <v>1</v>
      </c>
      <c r="BS116" s="16">
        <v>3</v>
      </c>
      <c r="BT116" s="15">
        <v>1</v>
      </c>
      <c r="BU116" s="13">
        <v>2</v>
      </c>
      <c r="BV116" s="16">
        <v>2</v>
      </c>
      <c r="BW116" s="13">
        <v>0</v>
      </c>
      <c r="BX116" s="13">
        <v>2</v>
      </c>
      <c r="BY116" s="13">
        <v>2</v>
      </c>
      <c r="BZ116" s="14">
        <f t="shared" si="3"/>
        <v>23</v>
      </c>
      <c r="CA116" s="15">
        <v>1</v>
      </c>
      <c r="CB116" s="13">
        <v>0</v>
      </c>
      <c r="CC116" s="16">
        <v>1</v>
      </c>
      <c r="CD116" s="13" t="s">
        <v>62</v>
      </c>
      <c r="CE116" s="28">
        <f t="shared" si="7"/>
        <v>2</v>
      </c>
      <c r="CF116" s="7">
        <f t="shared" si="4"/>
        <v>54</v>
      </c>
      <c r="CG116" s="17">
        <f t="shared" si="5"/>
        <v>0.31034482758620691</v>
      </c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</row>
    <row r="117" spans="1:98" ht="12" customHeight="1">
      <c r="A117" s="8" t="s">
        <v>117</v>
      </c>
      <c r="B117" s="7" t="s">
        <v>25</v>
      </c>
      <c r="C117" s="19">
        <v>1</v>
      </c>
      <c r="D117" s="13">
        <v>1</v>
      </c>
      <c r="E117" s="16">
        <v>3</v>
      </c>
      <c r="F117" s="15">
        <v>0</v>
      </c>
      <c r="G117" s="13">
        <v>0</v>
      </c>
      <c r="H117" s="16">
        <v>0</v>
      </c>
      <c r="I117" s="15">
        <v>1</v>
      </c>
      <c r="J117" s="13">
        <v>2</v>
      </c>
      <c r="K117" s="16">
        <v>3</v>
      </c>
      <c r="L117" s="15">
        <v>1</v>
      </c>
      <c r="M117" s="13">
        <v>0</v>
      </c>
      <c r="N117" s="16">
        <v>0</v>
      </c>
      <c r="O117" s="15">
        <v>1</v>
      </c>
      <c r="P117" s="13">
        <v>2</v>
      </c>
      <c r="Q117" s="16">
        <v>0</v>
      </c>
      <c r="R117" s="13">
        <v>1</v>
      </c>
      <c r="S117" s="13">
        <v>2</v>
      </c>
      <c r="T117" s="16">
        <v>0</v>
      </c>
      <c r="U117" s="14">
        <f t="shared" si="0"/>
        <v>20</v>
      </c>
      <c r="V117" s="13">
        <v>1</v>
      </c>
      <c r="W117" s="13">
        <v>0</v>
      </c>
      <c r="X117" s="13">
        <v>0</v>
      </c>
      <c r="Y117" s="15">
        <v>1</v>
      </c>
      <c r="Z117" s="13">
        <v>1</v>
      </c>
      <c r="AA117" s="16">
        <v>2</v>
      </c>
      <c r="AB117" s="15">
        <v>0</v>
      </c>
      <c r="AC117" s="13">
        <v>0</v>
      </c>
      <c r="AD117" s="16">
        <v>0</v>
      </c>
      <c r="AE117" s="13">
        <v>1</v>
      </c>
      <c r="AF117" s="13">
        <v>1</v>
      </c>
      <c r="AG117" s="16">
        <v>0</v>
      </c>
      <c r="AH117" s="15">
        <v>1</v>
      </c>
      <c r="AI117" s="13">
        <v>0</v>
      </c>
      <c r="AJ117" s="16">
        <v>0</v>
      </c>
      <c r="AK117" s="13">
        <v>0</v>
      </c>
      <c r="AL117" s="13">
        <v>0</v>
      </c>
      <c r="AM117" s="16">
        <v>0</v>
      </c>
      <c r="AN117" s="14">
        <f t="shared" si="1"/>
        <v>8</v>
      </c>
      <c r="AO117" s="13">
        <v>1</v>
      </c>
      <c r="AP117" s="13">
        <v>0</v>
      </c>
      <c r="AQ117" s="16">
        <v>0</v>
      </c>
      <c r="AR117" s="15">
        <v>0</v>
      </c>
      <c r="AS117" s="13">
        <v>1</v>
      </c>
      <c r="AT117" s="16">
        <v>0</v>
      </c>
      <c r="AU117" s="15">
        <v>1</v>
      </c>
      <c r="AV117" s="13">
        <v>2</v>
      </c>
      <c r="AW117" s="16">
        <v>3</v>
      </c>
      <c r="AX117" s="15">
        <v>1</v>
      </c>
      <c r="AY117" s="13">
        <v>2</v>
      </c>
      <c r="AZ117" s="16">
        <v>0</v>
      </c>
      <c r="BA117" s="15">
        <v>0</v>
      </c>
      <c r="BB117" s="13">
        <v>2</v>
      </c>
      <c r="BC117" s="16">
        <v>0</v>
      </c>
      <c r="BD117" s="13">
        <v>1</v>
      </c>
      <c r="BE117" s="13">
        <v>0</v>
      </c>
      <c r="BF117" s="11">
        <v>0</v>
      </c>
      <c r="BG117" s="14">
        <f t="shared" si="2"/>
        <v>14</v>
      </c>
      <c r="BH117" s="15">
        <v>0</v>
      </c>
      <c r="BI117" s="13">
        <v>2</v>
      </c>
      <c r="BJ117" s="16">
        <v>2</v>
      </c>
      <c r="BK117" s="15">
        <v>0</v>
      </c>
      <c r="BL117" s="13">
        <v>0</v>
      </c>
      <c r="BM117" s="16">
        <v>0</v>
      </c>
      <c r="BN117" s="15">
        <v>1</v>
      </c>
      <c r="BO117" s="13">
        <v>0</v>
      </c>
      <c r="BP117" s="16">
        <v>3</v>
      </c>
      <c r="BQ117" s="15">
        <v>1</v>
      </c>
      <c r="BR117" s="13">
        <v>0</v>
      </c>
      <c r="BS117" s="16">
        <v>0</v>
      </c>
      <c r="BT117" s="15">
        <v>0</v>
      </c>
      <c r="BU117" s="13">
        <v>1</v>
      </c>
      <c r="BV117" s="16">
        <v>1</v>
      </c>
      <c r="BW117" s="13">
        <v>1</v>
      </c>
      <c r="BX117" s="13">
        <v>2</v>
      </c>
      <c r="BY117" s="13">
        <v>0</v>
      </c>
      <c r="BZ117" s="14">
        <f t="shared" si="3"/>
        <v>14</v>
      </c>
      <c r="CA117" s="15">
        <v>1</v>
      </c>
      <c r="CB117" s="13">
        <v>1</v>
      </c>
      <c r="CC117" s="16">
        <v>0</v>
      </c>
      <c r="CD117" s="13" t="s">
        <v>61</v>
      </c>
      <c r="CE117" s="28">
        <f t="shared" si="7"/>
        <v>2</v>
      </c>
      <c r="CF117" s="7">
        <f t="shared" si="4"/>
        <v>56</v>
      </c>
      <c r="CG117" s="17">
        <f t="shared" si="5"/>
        <v>0.32183908045977011</v>
      </c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</row>
    <row r="118" spans="1:98" ht="12" customHeight="1">
      <c r="A118" s="8" t="s">
        <v>117</v>
      </c>
      <c r="B118" s="7" t="s">
        <v>27</v>
      </c>
      <c r="C118" s="19">
        <v>1</v>
      </c>
      <c r="D118" s="13">
        <v>2</v>
      </c>
      <c r="E118" s="16">
        <v>1</v>
      </c>
      <c r="F118" s="15">
        <v>1</v>
      </c>
      <c r="G118" s="13">
        <v>2</v>
      </c>
      <c r="H118" s="16">
        <v>0</v>
      </c>
      <c r="I118" s="15">
        <v>1</v>
      </c>
      <c r="J118" s="13">
        <v>2</v>
      </c>
      <c r="K118" s="16">
        <v>0</v>
      </c>
      <c r="L118" s="15">
        <v>1</v>
      </c>
      <c r="M118" s="13">
        <v>0</v>
      </c>
      <c r="N118" s="16">
        <v>0</v>
      </c>
      <c r="O118" s="15">
        <v>1</v>
      </c>
      <c r="P118" s="13">
        <v>2</v>
      </c>
      <c r="Q118" s="16">
        <v>0</v>
      </c>
      <c r="R118" s="13">
        <v>0</v>
      </c>
      <c r="S118" s="13">
        <v>0</v>
      </c>
      <c r="T118" s="16">
        <v>0</v>
      </c>
      <c r="U118" s="14">
        <f t="shared" si="0"/>
        <v>14</v>
      </c>
      <c r="V118" s="13">
        <v>0</v>
      </c>
      <c r="W118" s="13">
        <v>0</v>
      </c>
      <c r="X118" s="13">
        <v>1</v>
      </c>
      <c r="Y118" s="15">
        <v>0</v>
      </c>
      <c r="Z118" s="13">
        <v>1</v>
      </c>
      <c r="AA118" s="16">
        <v>1</v>
      </c>
      <c r="AB118" s="15">
        <v>1</v>
      </c>
      <c r="AC118" s="13">
        <v>2</v>
      </c>
      <c r="AD118" s="16">
        <v>0</v>
      </c>
      <c r="AE118" s="13">
        <v>1</v>
      </c>
      <c r="AF118" s="13">
        <v>1</v>
      </c>
      <c r="AG118" s="16">
        <v>0</v>
      </c>
      <c r="AH118" s="15">
        <v>1</v>
      </c>
      <c r="AI118" s="13">
        <v>2</v>
      </c>
      <c r="AJ118" s="16">
        <v>0</v>
      </c>
      <c r="AK118" s="13">
        <v>0</v>
      </c>
      <c r="AL118" s="13">
        <v>0</v>
      </c>
      <c r="AM118" s="16">
        <v>0</v>
      </c>
      <c r="AN118" s="14">
        <f t="shared" si="1"/>
        <v>11</v>
      </c>
      <c r="AO118" s="13">
        <v>1</v>
      </c>
      <c r="AP118" s="13">
        <v>1</v>
      </c>
      <c r="AQ118" s="16">
        <v>0</v>
      </c>
      <c r="AR118" s="15">
        <v>1</v>
      </c>
      <c r="AS118" s="13">
        <v>2</v>
      </c>
      <c r="AT118" s="16">
        <v>2</v>
      </c>
      <c r="AU118" s="15">
        <v>1</v>
      </c>
      <c r="AV118" s="13">
        <v>2</v>
      </c>
      <c r="AW118" s="16">
        <v>3</v>
      </c>
      <c r="AX118" s="15">
        <v>0</v>
      </c>
      <c r="AY118" s="13">
        <v>0</v>
      </c>
      <c r="AZ118" s="16">
        <v>0</v>
      </c>
      <c r="BA118" s="15">
        <v>0</v>
      </c>
      <c r="BB118" s="13">
        <v>1</v>
      </c>
      <c r="BC118" s="16">
        <v>0</v>
      </c>
      <c r="BD118" s="13">
        <v>1</v>
      </c>
      <c r="BE118" s="13">
        <v>2</v>
      </c>
      <c r="BF118" s="11">
        <v>1</v>
      </c>
      <c r="BG118" s="14">
        <f t="shared" si="2"/>
        <v>24</v>
      </c>
      <c r="BH118" s="15">
        <v>0</v>
      </c>
      <c r="BI118" s="13">
        <v>0</v>
      </c>
      <c r="BJ118" s="16">
        <v>3</v>
      </c>
      <c r="BK118" s="15">
        <v>1</v>
      </c>
      <c r="BL118" s="13">
        <v>2</v>
      </c>
      <c r="BM118" s="16">
        <v>2</v>
      </c>
      <c r="BN118" s="15">
        <v>1</v>
      </c>
      <c r="BO118" s="13">
        <v>2</v>
      </c>
      <c r="BP118" s="16">
        <v>2</v>
      </c>
      <c r="BQ118" s="15">
        <v>1</v>
      </c>
      <c r="BR118" s="13">
        <v>0</v>
      </c>
      <c r="BS118" s="16">
        <v>1</v>
      </c>
      <c r="BT118" s="15">
        <v>1</v>
      </c>
      <c r="BU118" s="13">
        <v>2</v>
      </c>
      <c r="BV118" s="16">
        <v>3</v>
      </c>
      <c r="BW118" s="13">
        <v>0</v>
      </c>
      <c r="BX118" s="13">
        <v>2</v>
      </c>
      <c r="BY118" s="13">
        <v>0</v>
      </c>
      <c r="BZ118" s="14">
        <f t="shared" si="3"/>
        <v>23</v>
      </c>
      <c r="CA118" s="13">
        <v>1</v>
      </c>
      <c r="CB118" s="13">
        <v>2</v>
      </c>
      <c r="CC118" s="13">
        <v>3</v>
      </c>
      <c r="CD118" s="13" t="s">
        <v>67</v>
      </c>
      <c r="CE118" s="28">
        <f t="shared" si="7"/>
        <v>6</v>
      </c>
      <c r="CF118" s="7">
        <f t="shared" si="4"/>
        <v>72</v>
      </c>
      <c r="CG118" s="17">
        <f t="shared" si="5"/>
        <v>0.41379310344827586</v>
      </c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</row>
    <row r="119" spans="1:98" ht="12" customHeight="1">
      <c r="A119" s="8" t="s">
        <v>117</v>
      </c>
      <c r="B119" s="7" t="s">
        <v>27</v>
      </c>
      <c r="C119" s="15">
        <v>1</v>
      </c>
      <c r="D119" s="13">
        <v>0</v>
      </c>
      <c r="E119" s="16">
        <v>0</v>
      </c>
      <c r="F119" s="15">
        <v>1</v>
      </c>
      <c r="G119" s="13">
        <v>0</v>
      </c>
      <c r="H119" s="16">
        <v>0</v>
      </c>
      <c r="I119" s="15">
        <v>0</v>
      </c>
      <c r="J119" s="13">
        <v>0</v>
      </c>
      <c r="K119" s="16">
        <v>0</v>
      </c>
      <c r="L119" s="15">
        <v>1</v>
      </c>
      <c r="M119" s="13">
        <v>0</v>
      </c>
      <c r="N119" s="16">
        <v>0</v>
      </c>
      <c r="O119" s="15">
        <v>1</v>
      </c>
      <c r="P119" s="13">
        <v>2</v>
      </c>
      <c r="Q119" s="16">
        <v>0</v>
      </c>
      <c r="R119" s="13">
        <v>0</v>
      </c>
      <c r="S119" s="13">
        <v>0</v>
      </c>
      <c r="T119" s="16">
        <v>0</v>
      </c>
      <c r="U119" s="14">
        <f t="shared" si="0"/>
        <v>6</v>
      </c>
      <c r="V119" s="13">
        <v>0</v>
      </c>
      <c r="W119" s="13">
        <v>1</v>
      </c>
      <c r="X119" s="13">
        <v>0</v>
      </c>
      <c r="Y119" s="15">
        <v>0</v>
      </c>
      <c r="Z119" s="13">
        <v>0</v>
      </c>
      <c r="AA119" s="16">
        <v>1</v>
      </c>
      <c r="AB119" s="15">
        <v>0</v>
      </c>
      <c r="AC119" s="13">
        <v>0</v>
      </c>
      <c r="AD119" s="16">
        <v>0</v>
      </c>
      <c r="AE119" s="13">
        <v>1</v>
      </c>
      <c r="AF119" s="13">
        <v>2</v>
      </c>
      <c r="AG119" s="16">
        <v>0</v>
      </c>
      <c r="AH119" s="15">
        <v>0</v>
      </c>
      <c r="AI119" s="13">
        <v>0</v>
      </c>
      <c r="AJ119" s="16">
        <v>0</v>
      </c>
      <c r="AK119" s="13">
        <v>0</v>
      </c>
      <c r="AL119" s="13">
        <v>0</v>
      </c>
      <c r="AM119" s="16">
        <v>0</v>
      </c>
      <c r="AN119" s="14">
        <f t="shared" si="1"/>
        <v>5</v>
      </c>
      <c r="AO119" s="13">
        <v>0</v>
      </c>
      <c r="AP119" s="13">
        <v>0</v>
      </c>
      <c r="AQ119" s="16">
        <v>1</v>
      </c>
      <c r="AR119" s="15">
        <v>1</v>
      </c>
      <c r="AS119" s="13">
        <v>1</v>
      </c>
      <c r="AT119" s="16">
        <v>2</v>
      </c>
      <c r="AU119" s="15">
        <v>1</v>
      </c>
      <c r="AV119" s="13">
        <v>2</v>
      </c>
      <c r="AW119" s="16">
        <v>3</v>
      </c>
      <c r="AX119" s="15">
        <v>1</v>
      </c>
      <c r="AY119" s="13">
        <v>1</v>
      </c>
      <c r="AZ119" s="16">
        <v>2</v>
      </c>
      <c r="BA119" s="15">
        <v>1</v>
      </c>
      <c r="BB119" s="13">
        <v>0</v>
      </c>
      <c r="BC119" s="16">
        <v>0</v>
      </c>
      <c r="BD119" s="13">
        <v>0</v>
      </c>
      <c r="BE119" s="13">
        <v>0</v>
      </c>
      <c r="BF119" s="11">
        <v>0</v>
      </c>
      <c r="BG119" s="14">
        <f t="shared" si="2"/>
        <v>16</v>
      </c>
      <c r="BH119" s="15">
        <v>1</v>
      </c>
      <c r="BI119" s="13">
        <v>2</v>
      </c>
      <c r="BJ119" s="16">
        <v>3</v>
      </c>
      <c r="BK119" s="15">
        <v>0</v>
      </c>
      <c r="BL119" s="13">
        <v>0</v>
      </c>
      <c r="BM119" s="16">
        <v>3</v>
      </c>
      <c r="BN119" s="15">
        <v>0</v>
      </c>
      <c r="BO119" s="13">
        <v>2</v>
      </c>
      <c r="BP119" s="16">
        <v>0</v>
      </c>
      <c r="BQ119" s="15">
        <v>1</v>
      </c>
      <c r="BR119" s="13">
        <v>0</v>
      </c>
      <c r="BS119" s="16">
        <v>0</v>
      </c>
      <c r="BT119" s="15">
        <v>1</v>
      </c>
      <c r="BU119" s="13">
        <v>1</v>
      </c>
      <c r="BV119" s="16">
        <v>3</v>
      </c>
      <c r="BW119" s="13">
        <v>1</v>
      </c>
      <c r="BX119" s="13">
        <v>2</v>
      </c>
      <c r="BY119" s="13">
        <v>2</v>
      </c>
      <c r="BZ119" s="14">
        <f t="shared" si="3"/>
        <v>27</v>
      </c>
      <c r="CA119" s="15">
        <v>1</v>
      </c>
      <c r="CB119" s="13">
        <v>1</v>
      </c>
      <c r="CC119" s="16">
        <v>3</v>
      </c>
      <c r="CD119" s="13" t="s">
        <v>63</v>
      </c>
      <c r="CE119" s="28">
        <f t="shared" si="7"/>
        <v>5</v>
      </c>
      <c r="CF119" s="7">
        <f t="shared" si="4"/>
        <v>54</v>
      </c>
      <c r="CG119" s="17">
        <f t="shared" si="5"/>
        <v>0.31034482758620691</v>
      </c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</row>
    <row r="120" spans="1:98" ht="12" customHeight="1">
      <c r="A120" s="8" t="s">
        <v>117</v>
      </c>
      <c r="B120" s="7" t="s">
        <v>27</v>
      </c>
      <c r="C120" s="19">
        <v>1</v>
      </c>
      <c r="D120" s="13">
        <v>2</v>
      </c>
      <c r="E120" s="16">
        <v>2</v>
      </c>
      <c r="F120" s="15">
        <v>1</v>
      </c>
      <c r="G120" s="13">
        <v>2</v>
      </c>
      <c r="H120" s="16">
        <v>0</v>
      </c>
      <c r="I120" s="15">
        <v>1</v>
      </c>
      <c r="J120" s="13">
        <v>1</v>
      </c>
      <c r="K120" s="16">
        <v>0</v>
      </c>
      <c r="L120" s="15">
        <v>0</v>
      </c>
      <c r="M120" s="13">
        <v>0</v>
      </c>
      <c r="N120" s="16">
        <v>0</v>
      </c>
      <c r="O120" s="15">
        <v>1</v>
      </c>
      <c r="P120" s="13">
        <v>2</v>
      </c>
      <c r="Q120" s="16">
        <v>0</v>
      </c>
      <c r="R120" s="13">
        <v>0</v>
      </c>
      <c r="S120" s="13">
        <v>0</v>
      </c>
      <c r="T120" s="16">
        <v>0</v>
      </c>
      <c r="U120" s="14">
        <f t="shared" si="0"/>
        <v>19</v>
      </c>
      <c r="V120" s="13">
        <v>0</v>
      </c>
      <c r="W120" s="13">
        <v>0</v>
      </c>
      <c r="X120" s="13">
        <v>1</v>
      </c>
      <c r="Y120" s="15" t="s">
        <v>60</v>
      </c>
      <c r="Z120" s="13" t="s">
        <v>60</v>
      </c>
      <c r="AA120" s="16" t="s">
        <v>60</v>
      </c>
      <c r="AB120" s="15">
        <v>1</v>
      </c>
      <c r="AC120" s="13">
        <v>0</v>
      </c>
      <c r="AD120" s="16">
        <v>0</v>
      </c>
      <c r="AE120" s="13">
        <v>1</v>
      </c>
      <c r="AF120" s="13">
        <v>1</v>
      </c>
      <c r="AG120" s="16">
        <v>0</v>
      </c>
      <c r="AH120" s="15" t="s">
        <v>60</v>
      </c>
      <c r="AI120" s="13" t="s">
        <v>60</v>
      </c>
      <c r="AJ120" s="16" t="s">
        <v>60</v>
      </c>
      <c r="AK120" s="13">
        <v>1</v>
      </c>
      <c r="AL120" s="13">
        <v>0</v>
      </c>
      <c r="AM120" s="16">
        <v>0</v>
      </c>
      <c r="AN120" s="14">
        <f t="shared" si="1"/>
        <v>5</v>
      </c>
      <c r="AO120" s="13" t="s">
        <v>60</v>
      </c>
      <c r="AP120" s="13" t="s">
        <v>60</v>
      </c>
      <c r="AQ120" s="16" t="s">
        <v>60</v>
      </c>
      <c r="AR120" s="15">
        <v>1</v>
      </c>
      <c r="AS120" s="13">
        <v>0</v>
      </c>
      <c r="AT120" s="16">
        <v>3</v>
      </c>
      <c r="AU120" s="15" t="s">
        <v>60</v>
      </c>
      <c r="AV120" s="13" t="s">
        <v>60</v>
      </c>
      <c r="AW120" s="16" t="s">
        <v>60</v>
      </c>
      <c r="AX120" s="15" t="s">
        <v>60</v>
      </c>
      <c r="AY120" s="13" t="s">
        <v>60</v>
      </c>
      <c r="AZ120" s="16" t="s">
        <v>60</v>
      </c>
      <c r="BA120" s="15">
        <v>0</v>
      </c>
      <c r="BB120" s="13">
        <v>2</v>
      </c>
      <c r="BC120" s="16">
        <v>0</v>
      </c>
      <c r="BD120" s="13">
        <v>0</v>
      </c>
      <c r="BE120" s="13">
        <v>0</v>
      </c>
      <c r="BF120" s="11">
        <v>0</v>
      </c>
      <c r="BG120" s="14">
        <f t="shared" si="2"/>
        <v>6</v>
      </c>
      <c r="BH120" s="13">
        <v>1</v>
      </c>
      <c r="BI120" s="13">
        <v>2</v>
      </c>
      <c r="BJ120" s="16">
        <v>3</v>
      </c>
      <c r="BK120" s="15">
        <v>0</v>
      </c>
      <c r="BL120" s="13">
        <v>2</v>
      </c>
      <c r="BM120" s="16">
        <v>3</v>
      </c>
      <c r="BN120" s="15">
        <v>1</v>
      </c>
      <c r="BO120" s="13">
        <v>0</v>
      </c>
      <c r="BP120" s="16">
        <v>3</v>
      </c>
      <c r="BQ120" s="15">
        <v>0</v>
      </c>
      <c r="BR120" s="13">
        <v>2</v>
      </c>
      <c r="BS120" s="16">
        <v>1</v>
      </c>
      <c r="BT120" s="15">
        <v>0</v>
      </c>
      <c r="BU120" s="13">
        <v>0</v>
      </c>
      <c r="BV120" s="16">
        <v>1</v>
      </c>
      <c r="BW120" s="13">
        <v>1</v>
      </c>
      <c r="BX120" s="13">
        <v>0</v>
      </c>
      <c r="BY120" s="13">
        <v>3</v>
      </c>
      <c r="BZ120" s="14">
        <f t="shared" si="3"/>
        <v>23</v>
      </c>
      <c r="CA120" s="15">
        <v>1</v>
      </c>
      <c r="CB120" s="13">
        <v>2</v>
      </c>
      <c r="CC120" s="16">
        <v>3</v>
      </c>
      <c r="CD120" s="13" t="s">
        <v>61</v>
      </c>
      <c r="CE120" s="28">
        <f t="shared" si="7"/>
        <v>6</v>
      </c>
      <c r="CF120" s="7">
        <f t="shared" si="4"/>
        <v>53</v>
      </c>
      <c r="CG120" s="17">
        <f t="shared" si="5"/>
        <v>0.3045977011494253</v>
      </c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</row>
    <row r="121" spans="1:98" ht="12" customHeight="1">
      <c r="A121" s="8" t="s">
        <v>117</v>
      </c>
      <c r="B121" s="7" t="s">
        <v>27</v>
      </c>
      <c r="C121" s="19">
        <v>1</v>
      </c>
      <c r="D121" s="13">
        <v>2</v>
      </c>
      <c r="E121" s="16">
        <v>2</v>
      </c>
      <c r="F121" s="15" t="s">
        <v>60</v>
      </c>
      <c r="G121" s="13" t="s">
        <v>60</v>
      </c>
      <c r="H121" s="16" t="s">
        <v>60</v>
      </c>
      <c r="I121" s="15" t="s">
        <v>60</v>
      </c>
      <c r="J121" s="13" t="s">
        <v>60</v>
      </c>
      <c r="K121" s="16" t="s">
        <v>60</v>
      </c>
      <c r="L121" s="15" t="s">
        <v>60</v>
      </c>
      <c r="M121" s="13" t="s">
        <v>60</v>
      </c>
      <c r="N121" s="16" t="s">
        <v>60</v>
      </c>
      <c r="O121" s="15" t="s">
        <v>60</v>
      </c>
      <c r="P121" s="13" t="s">
        <v>60</v>
      </c>
      <c r="Q121" s="16" t="s">
        <v>60</v>
      </c>
      <c r="R121" s="13" t="s">
        <v>60</v>
      </c>
      <c r="S121" s="13" t="s">
        <v>60</v>
      </c>
      <c r="T121" s="16" t="s">
        <v>60</v>
      </c>
      <c r="U121" s="14">
        <f t="shared" si="0"/>
        <v>5</v>
      </c>
      <c r="V121" s="13" t="s">
        <v>60</v>
      </c>
      <c r="W121" s="13" t="s">
        <v>60</v>
      </c>
      <c r="X121" s="13" t="s">
        <v>60</v>
      </c>
      <c r="Y121" s="15" t="s">
        <v>60</v>
      </c>
      <c r="Z121" s="13" t="s">
        <v>60</v>
      </c>
      <c r="AA121" s="16" t="s">
        <v>60</v>
      </c>
      <c r="AB121" s="15" t="s">
        <v>60</v>
      </c>
      <c r="AC121" s="13" t="s">
        <v>60</v>
      </c>
      <c r="AD121" s="16" t="s">
        <v>60</v>
      </c>
      <c r="AE121" s="13">
        <v>1</v>
      </c>
      <c r="AF121" s="13">
        <v>1</v>
      </c>
      <c r="AG121" s="16">
        <v>0</v>
      </c>
      <c r="AH121" s="15" t="s">
        <v>60</v>
      </c>
      <c r="AI121" s="13" t="s">
        <v>60</v>
      </c>
      <c r="AJ121" s="16" t="s">
        <v>60</v>
      </c>
      <c r="AK121" s="13">
        <v>0</v>
      </c>
      <c r="AL121" s="13">
        <v>0</v>
      </c>
      <c r="AM121" s="16">
        <v>0</v>
      </c>
      <c r="AN121" s="14">
        <f t="shared" si="1"/>
        <v>2</v>
      </c>
      <c r="AO121" s="13" t="s">
        <v>60</v>
      </c>
      <c r="AP121" s="13" t="s">
        <v>60</v>
      </c>
      <c r="AQ121" s="16" t="s">
        <v>60</v>
      </c>
      <c r="AR121" s="15">
        <v>0</v>
      </c>
      <c r="AS121" s="13">
        <v>0</v>
      </c>
      <c r="AT121" s="16">
        <v>0</v>
      </c>
      <c r="AU121" s="15" t="s">
        <v>60</v>
      </c>
      <c r="AV121" s="13" t="s">
        <v>60</v>
      </c>
      <c r="AW121" s="16" t="s">
        <v>60</v>
      </c>
      <c r="AX121" s="15">
        <v>0</v>
      </c>
      <c r="AY121" s="13">
        <v>1</v>
      </c>
      <c r="AZ121" s="16">
        <v>1</v>
      </c>
      <c r="BA121" s="15" t="s">
        <v>60</v>
      </c>
      <c r="BB121" s="13" t="s">
        <v>60</v>
      </c>
      <c r="BC121" s="16" t="s">
        <v>60</v>
      </c>
      <c r="BD121" s="13" t="s">
        <v>60</v>
      </c>
      <c r="BE121" s="13" t="s">
        <v>60</v>
      </c>
      <c r="BF121" s="11" t="s">
        <v>60</v>
      </c>
      <c r="BG121" s="14">
        <f t="shared" si="2"/>
        <v>2</v>
      </c>
      <c r="BH121" s="13" t="s">
        <v>60</v>
      </c>
      <c r="BI121" s="13" t="s">
        <v>60</v>
      </c>
      <c r="BJ121" s="16" t="s">
        <v>60</v>
      </c>
      <c r="BK121" s="15" t="s">
        <v>60</v>
      </c>
      <c r="BL121" s="13" t="s">
        <v>60</v>
      </c>
      <c r="BM121" s="16" t="s">
        <v>60</v>
      </c>
      <c r="BN121" s="15" t="s">
        <v>60</v>
      </c>
      <c r="BO121" s="13" t="s">
        <v>60</v>
      </c>
      <c r="BP121" s="16" t="s">
        <v>60</v>
      </c>
      <c r="BQ121" s="15" t="s">
        <v>60</v>
      </c>
      <c r="BR121" s="13" t="s">
        <v>60</v>
      </c>
      <c r="BS121" s="16" t="s">
        <v>60</v>
      </c>
      <c r="BT121" s="15">
        <v>0</v>
      </c>
      <c r="BU121" s="13">
        <v>2</v>
      </c>
      <c r="BV121" s="16">
        <v>2</v>
      </c>
      <c r="BW121" s="13" t="s">
        <v>60</v>
      </c>
      <c r="BX121" s="13" t="s">
        <v>60</v>
      </c>
      <c r="BY121" s="13" t="s">
        <v>60</v>
      </c>
      <c r="BZ121" s="14">
        <f t="shared" si="3"/>
        <v>4</v>
      </c>
      <c r="CA121" s="13" t="s">
        <v>60</v>
      </c>
      <c r="CB121" s="13" t="s">
        <v>60</v>
      </c>
      <c r="CC121" s="13" t="s">
        <v>60</v>
      </c>
      <c r="CD121" s="7"/>
      <c r="CE121" s="28">
        <f t="shared" si="7"/>
        <v>0</v>
      </c>
      <c r="CF121" s="7">
        <f t="shared" si="4"/>
        <v>13</v>
      </c>
      <c r="CG121" s="17">
        <f t="shared" si="5"/>
        <v>7.4712643678160925E-2</v>
      </c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</row>
    <row r="122" spans="1:98" ht="12" customHeight="1">
      <c r="A122" s="8" t="s">
        <v>117</v>
      </c>
      <c r="B122" s="7" t="s">
        <v>27</v>
      </c>
      <c r="C122" s="19">
        <v>1</v>
      </c>
      <c r="D122" s="13">
        <v>2</v>
      </c>
      <c r="E122" s="16">
        <v>3</v>
      </c>
      <c r="F122" s="15">
        <v>1</v>
      </c>
      <c r="G122" s="13">
        <v>1</v>
      </c>
      <c r="H122" s="16">
        <v>0</v>
      </c>
      <c r="I122" s="15">
        <v>1</v>
      </c>
      <c r="J122" s="13">
        <v>0</v>
      </c>
      <c r="K122" s="16">
        <v>0</v>
      </c>
      <c r="L122" s="15">
        <v>1</v>
      </c>
      <c r="M122" s="13">
        <v>0</v>
      </c>
      <c r="N122" s="16">
        <v>0</v>
      </c>
      <c r="O122" s="15">
        <v>1</v>
      </c>
      <c r="P122" s="13">
        <v>2</v>
      </c>
      <c r="Q122" s="16">
        <v>3</v>
      </c>
      <c r="R122" s="13">
        <v>0</v>
      </c>
      <c r="S122" s="13">
        <v>0</v>
      </c>
      <c r="T122" s="16">
        <v>0</v>
      </c>
      <c r="U122" s="14">
        <f t="shared" si="0"/>
        <v>16</v>
      </c>
      <c r="V122" s="13">
        <v>0</v>
      </c>
      <c r="W122" s="13">
        <v>0</v>
      </c>
      <c r="X122" s="13">
        <v>1</v>
      </c>
      <c r="Y122" s="15">
        <v>0</v>
      </c>
      <c r="Z122" s="13">
        <v>1</v>
      </c>
      <c r="AA122" s="16">
        <v>1</v>
      </c>
      <c r="AB122" s="15">
        <v>1</v>
      </c>
      <c r="AC122" s="13">
        <v>0</v>
      </c>
      <c r="AD122" s="16">
        <v>0</v>
      </c>
      <c r="AE122" s="13">
        <v>1</v>
      </c>
      <c r="AF122" s="13">
        <v>1</v>
      </c>
      <c r="AG122" s="16">
        <v>0</v>
      </c>
      <c r="AH122" s="15">
        <v>0</v>
      </c>
      <c r="AI122" s="13">
        <v>1</v>
      </c>
      <c r="AJ122" s="16">
        <v>0</v>
      </c>
      <c r="AK122" s="13">
        <v>1</v>
      </c>
      <c r="AL122" s="13">
        <v>0</v>
      </c>
      <c r="AM122" s="16">
        <v>0</v>
      </c>
      <c r="AN122" s="14">
        <f t="shared" si="1"/>
        <v>8</v>
      </c>
      <c r="AO122" s="13">
        <v>0</v>
      </c>
      <c r="AP122" s="13">
        <v>2</v>
      </c>
      <c r="AQ122" s="16">
        <v>3</v>
      </c>
      <c r="AR122" s="15">
        <v>0</v>
      </c>
      <c r="AS122" s="13">
        <v>2</v>
      </c>
      <c r="AT122" s="16">
        <v>0</v>
      </c>
      <c r="AU122" s="15">
        <v>1</v>
      </c>
      <c r="AV122" s="13">
        <v>2</v>
      </c>
      <c r="AW122" s="16">
        <v>0</v>
      </c>
      <c r="AX122" s="15">
        <v>1</v>
      </c>
      <c r="AY122" s="13">
        <v>1</v>
      </c>
      <c r="AZ122" s="16">
        <v>0</v>
      </c>
      <c r="BA122" s="15">
        <v>0</v>
      </c>
      <c r="BB122" s="13">
        <v>0</v>
      </c>
      <c r="BC122" s="16">
        <v>0</v>
      </c>
      <c r="BD122" s="13">
        <v>0</v>
      </c>
      <c r="BE122" s="13">
        <v>2</v>
      </c>
      <c r="BF122" s="11">
        <v>2</v>
      </c>
      <c r="BG122" s="14">
        <f t="shared" si="2"/>
        <v>16</v>
      </c>
      <c r="BH122" s="13">
        <v>1</v>
      </c>
      <c r="BI122" s="13">
        <v>2</v>
      </c>
      <c r="BJ122" s="16">
        <v>3</v>
      </c>
      <c r="BK122" s="15">
        <v>1</v>
      </c>
      <c r="BL122" s="13">
        <v>1</v>
      </c>
      <c r="BM122" s="16">
        <v>3</v>
      </c>
      <c r="BN122" s="15">
        <v>1</v>
      </c>
      <c r="BO122" s="13">
        <v>2</v>
      </c>
      <c r="BP122" s="16">
        <v>3</v>
      </c>
      <c r="BQ122" s="15">
        <v>1</v>
      </c>
      <c r="BR122" s="13">
        <v>2</v>
      </c>
      <c r="BS122" s="16">
        <v>2</v>
      </c>
      <c r="BT122" s="15">
        <v>1</v>
      </c>
      <c r="BU122" s="13">
        <v>2</v>
      </c>
      <c r="BV122" s="16">
        <v>1</v>
      </c>
      <c r="BW122" s="13">
        <v>1</v>
      </c>
      <c r="BX122" s="13">
        <v>2</v>
      </c>
      <c r="BY122" s="13">
        <v>2</v>
      </c>
      <c r="BZ122" s="14">
        <f t="shared" si="3"/>
        <v>32</v>
      </c>
      <c r="CA122" s="15">
        <v>1</v>
      </c>
      <c r="CB122" s="13">
        <v>0</v>
      </c>
      <c r="CC122" s="16">
        <v>0</v>
      </c>
      <c r="CD122" s="13" t="s">
        <v>63</v>
      </c>
      <c r="CE122" s="28">
        <f t="shared" si="7"/>
        <v>1</v>
      </c>
      <c r="CF122" s="7">
        <f t="shared" si="4"/>
        <v>72</v>
      </c>
      <c r="CG122" s="17">
        <f t="shared" si="5"/>
        <v>0.41379310344827586</v>
      </c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</row>
    <row r="123" spans="1:98" ht="12" customHeight="1">
      <c r="A123" s="8" t="s">
        <v>117</v>
      </c>
      <c r="B123" s="7" t="s">
        <v>27</v>
      </c>
      <c r="C123" s="19">
        <v>1</v>
      </c>
      <c r="D123" s="13">
        <v>2</v>
      </c>
      <c r="E123" s="16">
        <v>0</v>
      </c>
      <c r="F123" s="15">
        <v>1</v>
      </c>
      <c r="G123" s="13">
        <v>0</v>
      </c>
      <c r="H123" s="16">
        <v>3</v>
      </c>
      <c r="I123" s="15">
        <v>1</v>
      </c>
      <c r="J123" s="13">
        <v>0</v>
      </c>
      <c r="K123" s="16">
        <v>0</v>
      </c>
      <c r="L123" s="15">
        <v>1</v>
      </c>
      <c r="M123" s="13">
        <v>0</v>
      </c>
      <c r="N123" s="16">
        <v>0</v>
      </c>
      <c r="O123" s="15">
        <v>1</v>
      </c>
      <c r="P123" s="13">
        <v>2</v>
      </c>
      <c r="Q123" s="16">
        <v>0</v>
      </c>
      <c r="R123" s="13">
        <v>0</v>
      </c>
      <c r="S123" s="13">
        <v>2</v>
      </c>
      <c r="T123" s="16">
        <v>0</v>
      </c>
      <c r="U123" s="14">
        <f t="shared" si="0"/>
        <v>17</v>
      </c>
      <c r="V123" s="13" t="s">
        <v>60</v>
      </c>
      <c r="W123" s="13" t="s">
        <v>60</v>
      </c>
      <c r="X123" s="13" t="s">
        <v>60</v>
      </c>
      <c r="Y123" s="15" t="s">
        <v>60</v>
      </c>
      <c r="Z123" s="13" t="s">
        <v>60</v>
      </c>
      <c r="AA123" s="16" t="s">
        <v>60</v>
      </c>
      <c r="AB123" s="15" t="s">
        <v>60</v>
      </c>
      <c r="AC123" s="13" t="s">
        <v>60</v>
      </c>
      <c r="AD123" s="16" t="s">
        <v>60</v>
      </c>
      <c r="AE123" s="13">
        <v>1</v>
      </c>
      <c r="AF123" s="13">
        <v>2</v>
      </c>
      <c r="AG123" s="16">
        <v>0</v>
      </c>
      <c r="AH123" s="15" t="s">
        <v>60</v>
      </c>
      <c r="AI123" s="13" t="s">
        <v>60</v>
      </c>
      <c r="AJ123" s="16" t="s">
        <v>60</v>
      </c>
      <c r="AK123" s="13">
        <v>1</v>
      </c>
      <c r="AL123" s="13">
        <v>1</v>
      </c>
      <c r="AM123" s="16">
        <v>0</v>
      </c>
      <c r="AN123" s="14">
        <f t="shared" si="1"/>
        <v>5</v>
      </c>
      <c r="AO123" s="13" t="s">
        <v>60</v>
      </c>
      <c r="AP123" s="13" t="s">
        <v>60</v>
      </c>
      <c r="AQ123" s="16" t="s">
        <v>60</v>
      </c>
      <c r="AR123" s="15" t="s">
        <v>60</v>
      </c>
      <c r="AS123" s="13" t="s">
        <v>60</v>
      </c>
      <c r="AT123" s="16" t="s">
        <v>60</v>
      </c>
      <c r="AU123" s="15">
        <v>1</v>
      </c>
      <c r="AV123" s="13">
        <v>2</v>
      </c>
      <c r="AW123" s="16">
        <v>0</v>
      </c>
      <c r="AX123" s="15">
        <v>1</v>
      </c>
      <c r="AY123" s="13">
        <v>0</v>
      </c>
      <c r="AZ123" s="16">
        <v>0</v>
      </c>
      <c r="BA123" s="15" t="s">
        <v>60</v>
      </c>
      <c r="BB123" s="13" t="s">
        <v>60</v>
      </c>
      <c r="BC123" s="16" t="s">
        <v>60</v>
      </c>
      <c r="BD123" s="13" t="s">
        <v>60</v>
      </c>
      <c r="BE123" s="13" t="s">
        <v>60</v>
      </c>
      <c r="BF123" s="11" t="s">
        <v>60</v>
      </c>
      <c r="BG123" s="14">
        <f t="shared" si="2"/>
        <v>4</v>
      </c>
      <c r="BH123" s="13">
        <v>0</v>
      </c>
      <c r="BI123" s="13">
        <v>0</v>
      </c>
      <c r="BJ123" s="16">
        <v>2</v>
      </c>
      <c r="BK123" s="15">
        <v>1</v>
      </c>
      <c r="BL123" s="13">
        <v>0</v>
      </c>
      <c r="BM123" s="16">
        <v>2</v>
      </c>
      <c r="BN123" s="15" t="s">
        <v>60</v>
      </c>
      <c r="BO123" s="13" t="s">
        <v>60</v>
      </c>
      <c r="BP123" s="16" t="s">
        <v>60</v>
      </c>
      <c r="BQ123" s="15" t="s">
        <v>60</v>
      </c>
      <c r="BR123" s="13" t="s">
        <v>60</v>
      </c>
      <c r="BS123" s="16" t="s">
        <v>60</v>
      </c>
      <c r="BT123" s="15">
        <v>0</v>
      </c>
      <c r="BU123" s="13">
        <v>0</v>
      </c>
      <c r="BV123" s="16">
        <v>1</v>
      </c>
      <c r="BW123" s="13">
        <v>0</v>
      </c>
      <c r="BX123" s="13">
        <v>2</v>
      </c>
      <c r="BY123" s="13">
        <v>1</v>
      </c>
      <c r="BZ123" s="14">
        <f t="shared" si="3"/>
        <v>9</v>
      </c>
      <c r="CA123" s="13">
        <v>1</v>
      </c>
      <c r="CB123" s="13">
        <v>2</v>
      </c>
      <c r="CC123" s="13">
        <v>0</v>
      </c>
      <c r="CD123" s="13" t="s">
        <v>61</v>
      </c>
      <c r="CE123" s="28">
        <f t="shared" si="7"/>
        <v>3</v>
      </c>
      <c r="CF123" s="7">
        <f t="shared" si="4"/>
        <v>35</v>
      </c>
      <c r="CG123" s="17">
        <f t="shared" si="5"/>
        <v>0.20114942528735633</v>
      </c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</row>
    <row r="124" spans="1:98" ht="12" customHeight="1">
      <c r="A124" s="8" t="s">
        <v>117</v>
      </c>
      <c r="B124" s="7" t="s">
        <v>27</v>
      </c>
      <c r="C124" s="19">
        <v>1</v>
      </c>
      <c r="D124" s="13">
        <v>2</v>
      </c>
      <c r="E124" s="16">
        <v>3</v>
      </c>
      <c r="F124" s="15">
        <v>0</v>
      </c>
      <c r="G124" s="13">
        <v>0</v>
      </c>
      <c r="H124" s="16">
        <v>0</v>
      </c>
      <c r="I124" s="15">
        <v>0</v>
      </c>
      <c r="J124" s="13">
        <v>2</v>
      </c>
      <c r="K124" s="16">
        <v>1</v>
      </c>
      <c r="L124" s="15">
        <v>1</v>
      </c>
      <c r="M124" s="13">
        <v>0</v>
      </c>
      <c r="N124" s="16">
        <v>0</v>
      </c>
      <c r="O124" s="15">
        <v>1</v>
      </c>
      <c r="P124" s="13">
        <v>0</v>
      </c>
      <c r="Q124" s="16">
        <v>0</v>
      </c>
      <c r="R124" s="13">
        <v>1</v>
      </c>
      <c r="S124" s="13">
        <v>2</v>
      </c>
      <c r="T124" s="16">
        <v>0</v>
      </c>
      <c r="U124" s="14">
        <f t="shared" si="0"/>
        <v>20</v>
      </c>
      <c r="V124" s="13">
        <v>0</v>
      </c>
      <c r="W124" s="13">
        <v>0</v>
      </c>
      <c r="X124" s="13">
        <v>1</v>
      </c>
      <c r="Y124" s="15">
        <v>0</v>
      </c>
      <c r="Z124" s="13">
        <v>0</v>
      </c>
      <c r="AA124" s="16">
        <v>0</v>
      </c>
      <c r="AB124" s="15">
        <v>0</v>
      </c>
      <c r="AC124" s="13">
        <v>1</v>
      </c>
      <c r="AD124" s="16">
        <v>0</v>
      </c>
      <c r="AE124" s="13">
        <v>1</v>
      </c>
      <c r="AF124" s="13">
        <v>2</v>
      </c>
      <c r="AG124" s="16">
        <v>0</v>
      </c>
      <c r="AH124" s="15">
        <v>1</v>
      </c>
      <c r="AI124" s="13">
        <v>0</v>
      </c>
      <c r="AJ124" s="16">
        <v>0</v>
      </c>
      <c r="AK124" s="13">
        <v>0</v>
      </c>
      <c r="AL124" s="13">
        <v>1</v>
      </c>
      <c r="AM124" s="16">
        <v>1</v>
      </c>
      <c r="AN124" s="14">
        <f t="shared" si="1"/>
        <v>8</v>
      </c>
      <c r="AO124" s="13">
        <v>1</v>
      </c>
      <c r="AP124" s="13">
        <v>1</v>
      </c>
      <c r="AQ124" s="16">
        <v>1</v>
      </c>
      <c r="AR124" s="15">
        <v>0</v>
      </c>
      <c r="AS124" s="13">
        <v>0</v>
      </c>
      <c r="AT124" s="16">
        <v>3</v>
      </c>
      <c r="AU124" s="15">
        <v>1</v>
      </c>
      <c r="AV124" s="13">
        <v>2</v>
      </c>
      <c r="AW124" s="16">
        <v>0</v>
      </c>
      <c r="AX124" s="15">
        <v>1</v>
      </c>
      <c r="AY124" s="13">
        <v>0</v>
      </c>
      <c r="AZ124" s="16">
        <v>1</v>
      </c>
      <c r="BA124" s="15">
        <v>0</v>
      </c>
      <c r="BB124" s="13">
        <v>2</v>
      </c>
      <c r="BC124" s="16">
        <v>1</v>
      </c>
      <c r="BD124" s="13">
        <v>0</v>
      </c>
      <c r="BE124" s="13">
        <v>0</v>
      </c>
      <c r="BF124" s="11">
        <v>0</v>
      </c>
      <c r="BG124" s="14">
        <f t="shared" si="2"/>
        <v>14</v>
      </c>
      <c r="BH124" s="13">
        <v>1</v>
      </c>
      <c r="BI124" s="13">
        <v>0</v>
      </c>
      <c r="BJ124" s="16">
        <v>3</v>
      </c>
      <c r="BK124" s="15">
        <v>1</v>
      </c>
      <c r="BL124" s="13">
        <v>1</v>
      </c>
      <c r="BM124" s="16">
        <v>1</v>
      </c>
      <c r="BN124" s="15">
        <v>1</v>
      </c>
      <c r="BO124" s="13">
        <v>2</v>
      </c>
      <c r="BP124" s="16">
        <v>3</v>
      </c>
      <c r="BQ124" s="15">
        <v>1</v>
      </c>
      <c r="BR124" s="13">
        <v>1</v>
      </c>
      <c r="BS124" s="16">
        <v>0</v>
      </c>
      <c r="BT124" s="15">
        <v>0</v>
      </c>
      <c r="BU124" s="13">
        <v>2</v>
      </c>
      <c r="BV124" s="16">
        <v>2</v>
      </c>
      <c r="BW124" s="13">
        <v>1</v>
      </c>
      <c r="BX124" s="13">
        <v>0</v>
      </c>
      <c r="BY124" s="13">
        <v>1</v>
      </c>
      <c r="BZ124" s="14">
        <f t="shared" si="3"/>
        <v>21</v>
      </c>
      <c r="CA124" s="13">
        <v>1</v>
      </c>
      <c r="CB124" s="13">
        <v>2</v>
      </c>
      <c r="CC124" s="13">
        <v>3</v>
      </c>
      <c r="CD124" s="13" t="s">
        <v>61</v>
      </c>
      <c r="CE124" s="28">
        <f t="shared" si="7"/>
        <v>6</v>
      </c>
      <c r="CF124" s="7">
        <f t="shared" si="4"/>
        <v>63</v>
      </c>
      <c r="CG124" s="17">
        <f t="shared" si="5"/>
        <v>0.36206896551724138</v>
      </c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</row>
    <row r="125" spans="1:98" ht="12" customHeight="1">
      <c r="A125" s="8" t="s">
        <v>117</v>
      </c>
      <c r="B125" s="7" t="s">
        <v>27</v>
      </c>
      <c r="C125" s="19">
        <v>1</v>
      </c>
      <c r="D125" s="13">
        <v>2</v>
      </c>
      <c r="E125" s="16">
        <v>2</v>
      </c>
      <c r="F125" s="15">
        <v>1</v>
      </c>
      <c r="G125" s="13">
        <v>2</v>
      </c>
      <c r="H125" s="16">
        <v>0</v>
      </c>
      <c r="I125" s="15">
        <v>0</v>
      </c>
      <c r="J125" s="13">
        <v>2</v>
      </c>
      <c r="K125" s="16">
        <v>0</v>
      </c>
      <c r="L125" s="15">
        <v>1</v>
      </c>
      <c r="M125" s="13">
        <v>2</v>
      </c>
      <c r="N125" s="16">
        <v>0</v>
      </c>
      <c r="O125" s="15">
        <v>1</v>
      </c>
      <c r="P125" s="13">
        <v>2</v>
      </c>
      <c r="Q125" s="16">
        <v>3</v>
      </c>
      <c r="R125" s="13">
        <v>1</v>
      </c>
      <c r="S125" s="13">
        <v>0</v>
      </c>
      <c r="T125" s="16">
        <v>0</v>
      </c>
      <c r="U125" s="14">
        <f t="shared" si="0"/>
        <v>20</v>
      </c>
      <c r="V125" s="13">
        <v>0</v>
      </c>
      <c r="W125" s="13">
        <v>0</v>
      </c>
      <c r="X125" s="13">
        <v>2</v>
      </c>
      <c r="Y125" s="15">
        <v>1</v>
      </c>
      <c r="Z125" s="13">
        <v>2</v>
      </c>
      <c r="AA125" s="16">
        <v>1</v>
      </c>
      <c r="AB125" s="15">
        <v>1</v>
      </c>
      <c r="AC125" s="13">
        <v>2</v>
      </c>
      <c r="AD125" s="16">
        <v>3</v>
      </c>
      <c r="AE125" s="13">
        <v>1</v>
      </c>
      <c r="AF125" s="13">
        <v>2</v>
      </c>
      <c r="AG125" s="16">
        <v>0</v>
      </c>
      <c r="AH125" s="15">
        <v>0</v>
      </c>
      <c r="AI125" s="13">
        <v>2</v>
      </c>
      <c r="AJ125" s="16">
        <v>0</v>
      </c>
      <c r="AK125" s="13">
        <v>0</v>
      </c>
      <c r="AL125" s="13">
        <v>2</v>
      </c>
      <c r="AM125" s="16">
        <v>2</v>
      </c>
      <c r="AN125" s="14">
        <f t="shared" si="1"/>
        <v>27</v>
      </c>
      <c r="AO125" s="13">
        <v>1</v>
      </c>
      <c r="AP125" s="13">
        <v>2</v>
      </c>
      <c r="AQ125" s="16">
        <v>0</v>
      </c>
      <c r="AR125" s="15">
        <v>1</v>
      </c>
      <c r="AS125" s="13">
        <v>2</v>
      </c>
      <c r="AT125" s="16">
        <v>3</v>
      </c>
      <c r="AU125" s="15">
        <v>1</v>
      </c>
      <c r="AV125" s="13">
        <v>1</v>
      </c>
      <c r="AW125" s="16">
        <v>0</v>
      </c>
      <c r="AX125" s="15">
        <v>0</v>
      </c>
      <c r="AY125" s="13">
        <v>0</v>
      </c>
      <c r="AZ125" s="16">
        <v>1</v>
      </c>
      <c r="BA125" s="15">
        <v>1</v>
      </c>
      <c r="BB125" s="13">
        <v>1</v>
      </c>
      <c r="BC125" s="16">
        <v>3</v>
      </c>
      <c r="BD125" s="13">
        <v>1</v>
      </c>
      <c r="BE125" s="13">
        <v>2</v>
      </c>
      <c r="BF125" s="11">
        <v>3</v>
      </c>
      <c r="BG125" s="14">
        <f t="shared" si="2"/>
        <v>23</v>
      </c>
      <c r="BH125" s="13">
        <v>1</v>
      </c>
      <c r="BI125" s="13">
        <v>2</v>
      </c>
      <c r="BJ125" s="16">
        <v>2</v>
      </c>
      <c r="BK125" s="15">
        <v>1</v>
      </c>
      <c r="BL125" s="13">
        <v>2</v>
      </c>
      <c r="BM125" s="16">
        <v>0</v>
      </c>
      <c r="BN125" s="15">
        <v>1</v>
      </c>
      <c r="BO125" s="13">
        <v>0</v>
      </c>
      <c r="BP125" s="16">
        <v>3</v>
      </c>
      <c r="BQ125" s="15">
        <v>1</v>
      </c>
      <c r="BR125" s="13">
        <v>2</v>
      </c>
      <c r="BS125" s="16">
        <v>0</v>
      </c>
      <c r="BT125" s="15">
        <v>0</v>
      </c>
      <c r="BU125" s="13">
        <v>0</v>
      </c>
      <c r="BV125" s="16">
        <v>0</v>
      </c>
      <c r="BW125" s="13">
        <v>1</v>
      </c>
      <c r="BX125" s="13">
        <v>2</v>
      </c>
      <c r="BY125" s="13">
        <v>2</v>
      </c>
      <c r="BZ125" s="14">
        <f t="shared" si="3"/>
        <v>20</v>
      </c>
      <c r="CA125" s="13">
        <v>1</v>
      </c>
      <c r="CB125" s="13">
        <v>2</v>
      </c>
      <c r="CC125" s="13">
        <v>3</v>
      </c>
      <c r="CD125" s="13" t="s">
        <v>62</v>
      </c>
      <c r="CE125" s="28">
        <f t="shared" si="7"/>
        <v>6</v>
      </c>
      <c r="CF125" s="7">
        <f t="shared" si="4"/>
        <v>90</v>
      </c>
      <c r="CG125" s="17">
        <f t="shared" si="5"/>
        <v>0.51724137931034486</v>
      </c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</row>
    <row r="126" spans="1:98" ht="12" customHeight="1">
      <c r="A126" s="8" t="s">
        <v>117</v>
      </c>
      <c r="B126" s="7" t="s">
        <v>28</v>
      </c>
      <c r="C126" s="19">
        <v>12</v>
      </c>
      <c r="D126" s="13">
        <v>2</v>
      </c>
      <c r="E126" s="16">
        <v>2</v>
      </c>
      <c r="F126" s="15">
        <v>1</v>
      </c>
      <c r="G126" s="13">
        <v>0</v>
      </c>
      <c r="H126" s="16">
        <v>0</v>
      </c>
      <c r="I126" s="15">
        <v>1</v>
      </c>
      <c r="J126" s="13">
        <v>2</v>
      </c>
      <c r="K126" s="16">
        <v>1</v>
      </c>
      <c r="L126" s="15">
        <v>1</v>
      </c>
      <c r="M126" s="13">
        <v>0</v>
      </c>
      <c r="N126" s="16">
        <v>0</v>
      </c>
      <c r="O126" s="15">
        <v>1</v>
      </c>
      <c r="P126" s="13">
        <v>2</v>
      </c>
      <c r="Q126" s="16">
        <v>0</v>
      </c>
      <c r="R126" s="13">
        <v>1</v>
      </c>
      <c r="S126" s="13">
        <v>0</v>
      </c>
      <c r="T126" s="16">
        <v>2</v>
      </c>
      <c r="U126" s="14">
        <f t="shared" si="0"/>
        <v>28</v>
      </c>
      <c r="V126" s="13">
        <v>2</v>
      </c>
      <c r="W126" s="13">
        <v>2</v>
      </c>
      <c r="X126" s="13">
        <v>0</v>
      </c>
      <c r="Y126" s="15">
        <v>0</v>
      </c>
      <c r="Z126" s="13">
        <v>0</v>
      </c>
      <c r="AA126" s="16">
        <v>2</v>
      </c>
      <c r="AB126" s="15" t="s">
        <v>60</v>
      </c>
      <c r="AC126" s="13" t="s">
        <v>60</v>
      </c>
      <c r="AD126" s="16" t="s">
        <v>60</v>
      </c>
      <c r="AE126" s="13">
        <v>1</v>
      </c>
      <c r="AF126" s="13">
        <v>0</v>
      </c>
      <c r="AG126" s="16">
        <v>0</v>
      </c>
      <c r="AH126" s="15">
        <v>1</v>
      </c>
      <c r="AI126" s="13">
        <v>0</v>
      </c>
      <c r="AJ126" s="16">
        <v>3</v>
      </c>
      <c r="AK126" s="13">
        <v>0</v>
      </c>
      <c r="AL126" s="13">
        <v>2</v>
      </c>
      <c r="AM126" s="16">
        <v>0</v>
      </c>
      <c r="AN126" s="14">
        <f t="shared" si="1"/>
        <v>13</v>
      </c>
      <c r="AO126" s="13">
        <v>0</v>
      </c>
      <c r="AP126" s="13">
        <v>0</v>
      </c>
      <c r="AQ126" s="16">
        <v>0</v>
      </c>
      <c r="AR126" s="15" t="s">
        <v>60</v>
      </c>
      <c r="AS126" s="13" t="s">
        <v>60</v>
      </c>
      <c r="AT126" s="16" t="s">
        <v>60</v>
      </c>
      <c r="AU126" s="15">
        <v>1</v>
      </c>
      <c r="AV126" s="13">
        <v>2</v>
      </c>
      <c r="AW126" s="16">
        <v>3</v>
      </c>
      <c r="AX126" s="15" t="s">
        <v>60</v>
      </c>
      <c r="AY126" s="13" t="s">
        <v>60</v>
      </c>
      <c r="AZ126" s="16" t="s">
        <v>60</v>
      </c>
      <c r="BA126" s="15" t="s">
        <v>60</v>
      </c>
      <c r="BB126" s="13" t="s">
        <v>60</v>
      </c>
      <c r="BC126" s="16" t="s">
        <v>60</v>
      </c>
      <c r="BD126" s="13" t="s">
        <v>60</v>
      </c>
      <c r="BE126" s="13" t="s">
        <v>60</v>
      </c>
      <c r="BF126" s="11" t="s">
        <v>60</v>
      </c>
      <c r="BG126" s="14">
        <f t="shared" si="2"/>
        <v>6</v>
      </c>
      <c r="BH126" s="13">
        <v>0</v>
      </c>
      <c r="BI126" s="13">
        <v>2</v>
      </c>
      <c r="BJ126" s="16">
        <v>1</v>
      </c>
      <c r="BK126" s="15">
        <v>0</v>
      </c>
      <c r="BL126" s="13">
        <v>1</v>
      </c>
      <c r="BM126" s="16">
        <v>3</v>
      </c>
      <c r="BN126" s="15">
        <v>1</v>
      </c>
      <c r="BO126" s="13">
        <v>0</v>
      </c>
      <c r="BP126" s="16">
        <v>1</v>
      </c>
      <c r="BQ126" s="15">
        <v>1</v>
      </c>
      <c r="BR126" s="13">
        <v>0</v>
      </c>
      <c r="BS126" s="16">
        <v>0</v>
      </c>
      <c r="BT126" s="15" t="s">
        <v>60</v>
      </c>
      <c r="BU126" s="13" t="s">
        <v>60</v>
      </c>
      <c r="BV126" s="16" t="s">
        <v>60</v>
      </c>
      <c r="BW126" s="13" t="s">
        <v>60</v>
      </c>
      <c r="BX126" s="13" t="s">
        <v>60</v>
      </c>
      <c r="BY126" s="13" t="s">
        <v>60</v>
      </c>
      <c r="BZ126" s="14">
        <f t="shared" si="3"/>
        <v>10</v>
      </c>
      <c r="CA126" s="13" t="s">
        <v>60</v>
      </c>
      <c r="CB126" s="13" t="s">
        <v>60</v>
      </c>
      <c r="CC126" s="13" t="s">
        <v>60</v>
      </c>
      <c r="CD126" s="7"/>
      <c r="CE126" s="28">
        <f t="shared" si="7"/>
        <v>0</v>
      </c>
      <c r="CF126" s="7">
        <f t="shared" si="4"/>
        <v>57</v>
      </c>
      <c r="CG126" s="17">
        <f t="shared" si="5"/>
        <v>0.32758620689655171</v>
      </c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</row>
    <row r="127" spans="1:98" ht="12" customHeight="1">
      <c r="A127" s="8" t="s">
        <v>117</v>
      </c>
      <c r="B127" s="7" t="s">
        <v>28</v>
      </c>
      <c r="C127" s="19">
        <v>1</v>
      </c>
      <c r="D127" s="13">
        <v>2</v>
      </c>
      <c r="E127" s="16">
        <v>3</v>
      </c>
      <c r="F127" s="15">
        <v>1</v>
      </c>
      <c r="G127" s="13">
        <v>2</v>
      </c>
      <c r="H127" s="16">
        <v>3</v>
      </c>
      <c r="I127" s="15">
        <v>1</v>
      </c>
      <c r="J127" s="13">
        <v>1</v>
      </c>
      <c r="K127" s="16">
        <v>0</v>
      </c>
      <c r="L127" s="15">
        <v>0</v>
      </c>
      <c r="M127" s="13">
        <v>1</v>
      </c>
      <c r="N127" s="16">
        <v>0</v>
      </c>
      <c r="O127" s="15">
        <v>1</v>
      </c>
      <c r="P127" s="13">
        <v>2</v>
      </c>
      <c r="Q127" s="16">
        <v>0</v>
      </c>
      <c r="R127" s="13">
        <v>1</v>
      </c>
      <c r="S127" s="13">
        <v>2</v>
      </c>
      <c r="T127" s="16">
        <v>0</v>
      </c>
      <c r="U127" s="14">
        <f t="shared" si="0"/>
        <v>26</v>
      </c>
      <c r="V127" s="13">
        <v>1</v>
      </c>
      <c r="W127" s="13">
        <v>0</v>
      </c>
      <c r="X127" s="13">
        <v>1</v>
      </c>
      <c r="Y127" s="15" t="s">
        <v>60</v>
      </c>
      <c r="Z127" s="13" t="s">
        <v>60</v>
      </c>
      <c r="AA127" s="16" t="s">
        <v>60</v>
      </c>
      <c r="AB127" s="15" t="s">
        <v>60</v>
      </c>
      <c r="AC127" s="13" t="s">
        <v>60</v>
      </c>
      <c r="AD127" s="16" t="s">
        <v>60</v>
      </c>
      <c r="AE127" s="13" t="s">
        <v>60</v>
      </c>
      <c r="AF127" s="13" t="s">
        <v>60</v>
      </c>
      <c r="AG127" s="16" t="s">
        <v>60</v>
      </c>
      <c r="AH127" s="15" t="s">
        <v>60</v>
      </c>
      <c r="AI127" s="13" t="s">
        <v>60</v>
      </c>
      <c r="AJ127" s="16" t="s">
        <v>60</v>
      </c>
      <c r="AK127" s="13" t="s">
        <v>60</v>
      </c>
      <c r="AL127" s="13" t="s">
        <v>60</v>
      </c>
      <c r="AM127" s="16" t="s">
        <v>60</v>
      </c>
      <c r="AN127" s="14">
        <f t="shared" si="1"/>
        <v>2</v>
      </c>
      <c r="AO127" s="13" t="s">
        <v>60</v>
      </c>
      <c r="AP127" s="13" t="s">
        <v>60</v>
      </c>
      <c r="AQ127" s="16" t="s">
        <v>60</v>
      </c>
      <c r="AR127" s="15" t="s">
        <v>60</v>
      </c>
      <c r="AS127" s="13" t="s">
        <v>60</v>
      </c>
      <c r="AT127" s="16" t="s">
        <v>60</v>
      </c>
      <c r="AU127" s="15">
        <v>1</v>
      </c>
      <c r="AV127" s="13">
        <v>2</v>
      </c>
      <c r="AW127" s="16">
        <v>0</v>
      </c>
      <c r="AX127" s="15" t="s">
        <v>60</v>
      </c>
      <c r="AY127" s="13" t="s">
        <v>60</v>
      </c>
      <c r="AZ127" s="16" t="s">
        <v>60</v>
      </c>
      <c r="BA127" s="15" t="s">
        <v>60</v>
      </c>
      <c r="BB127" s="13" t="s">
        <v>60</v>
      </c>
      <c r="BC127" s="16" t="s">
        <v>60</v>
      </c>
      <c r="BD127" s="13">
        <v>0</v>
      </c>
      <c r="BE127" s="13">
        <v>0</v>
      </c>
      <c r="BF127" s="11">
        <v>0</v>
      </c>
      <c r="BG127" s="14">
        <f t="shared" si="2"/>
        <v>3</v>
      </c>
      <c r="BH127" s="13" t="s">
        <v>60</v>
      </c>
      <c r="BI127" s="13" t="s">
        <v>60</v>
      </c>
      <c r="BJ127" s="16" t="s">
        <v>60</v>
      </c>
      <c r="BK127" s="15" t="s">
        <v>60</v>
      </c>
      <c r="BL127" s="13" t="s">
        <v>60</v>
      </c>
      <c r="BM127" s="16" t="s">
        <v>60</v>
      </c>
      <c r="BN127" s="15">
        <v>1</v>
      </c>
      <c r="BO127" s="13">
        <v>1</v>
      </c>
      <c r="BP127" s="16">
        <v>0</v>
      </c>
      <c r="BQ127" s="15">
        <v>1</v>
      </c>
      <c r="BR127" s="13">
        <v>2</v>
      </c>
      <c r="BS127" s="16">
        <v>0</v>
      </c>
      <c r="BT127" s="15" t="s">
        <v>60</v>
      </c>
      <c r="BU127" s="13" t="s">
        <v>60</v>
      </c>
      <c r="BV127" s="16" t="s">
        <v>60</v>
      </c>
      <c r="BW127" s="13" t="s">
        <v>60</v>
      </c>
      <c r="BX127" s="13" t="s">
        <v>60</v>
      </c>
      <c r="BY127" s="13" t="s">
        <v>60</v>
      </c>
      <c r="BZ127" s="14">
        <f t="shared" si="3"/>
        <v>5</v>
      </c>
      <c r="CA127" s="15">
        <v>1</v>
      </c>
      <c r="CB127" s="13">
        <v>2</v>
      </c>
      <c r="CC127" s="16">
        <v>2</v>
      </c>
      <c r="CD127" s="13" t="s">
        <v>61</v>
      </c>
      <c r="CE127" s="28">
        <f t="shared" si="7"/>
        <v>5</v>
      </c>
      <c r="CF127" s="7">
        <f t="shared" si="4"/>
        <v>36</v>
      </c>
      <c r="CG127" s="17">
        <f t="shared" si="5"/>
        <v>0.20689655172413793</v>
      </c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</row>
    <row r="128" spans="1:98" ht="12" customHeight="1">
      <c r="A128" s="8" t="s">
        <v>117</v>
      </c>
      <c r="B128" s="7" t="s">
        <v>28</v>
      </c>
      <c r="C128" s="19">
        <v>1</v>
      </c>
      <c r="D128" s="13">
        <v>1</v>
      </c>
      <c r="E128" s="16">
        <v>2</v>
      </c>
      <c r="F128" s="15">
        <v>1</v>
      </c>
      <c r="G128" s="13">
        <v>0</v>
      </c>
      <c r="H128" s="16">
        <v>0</v>
      </c>
      <c r="I128" s="15">
        <v>1</v>
      </c>
      <c r="J128" s="13">
        <v>1</v>
      </c>
      <c r="K128" s="16">
        <v>0</v>
      </c>
      <c r="L128" s="15">
        <v>1</v>
      </c>
      <c r="M128" s="13">
        <v>1</v>
      </c>
      <c r="N128" s="16">
        <v>0</v>
      </c>
      <c r="O128" s="15">
        <v>0</v>
      </c>
      <c r="P128" s="13">
        <v>2</v>
      </c>
      <c r="Q128" s="16">
        <v>0</v>
      </c>
      <c r="R128" s="13">
        <v>1</v>
      </c>
      <c r="S128" s="13">
        <v>1</v>
      </c>
      <c r="T128" s="16">
        <v>0</v>
      </c>
      <c r="U128" s="14">
        <f t="shared" si="0"/>
        <v>13</v>
      </c>
      <c r="V128" s="13">
        <v>1</v>
      </c>
      <c r="W128" s="13">
        <v>1</v>
      </c>
      <c r="X128" s="13">
        <v>1</v>
      </c>
      <c r="Y128" s="15">
        <v>0</v>
      </c>
      <c r="Z128" s="13">
        <v>2</v>
      </c>
      <c r="AA128" s="16">
        <v>3</v>
      </c>
      <c r="AB128" s="15">
        <v>1</v>
      </c>
      <c r="AC128" s="13">
        <v>0</v>
      </c>
      <c r="AD128" s="16">
        <v>3</v>
      </c>
      <c r="AE128" s="13">
        <v>1</v>
      </c>
      <c r="AF128" s="13">
        <v>2</v>
      </c>
      <c r="AG128" s="16">
        <v>1</v>
      </c>
      <c r="AH128" s="15">
        <v>1</v>
      </c>
      <c r="AI128" s="13">
        <v>1</v>
      </c>
      <c r="AJ128" s="16">
        <v>3</v>
      </c>
      <c r="AK128" s="13">
        <v>0</v>
      </c>
      <c r="AL128" s="13">
        <v>0</v>
      </c>
      <c r="AM128" s="16">
        <v>0</v>
      </c>
      <c r="AN128" s="14">
        <f t="shared" si="1"/>
        <v>24</v>
      </c>
      <c r="AO128" s="13">
        <v>0</v>
      </c>
      <c r="AP128" s="13">
        <v>1</v>
      </c>
      <c r="AQ128" s="16">
        <v>2</v>
      </c>
      <c r="AR128" s="15">
        <v>0</v>
      </c>
      <c r="AS128" s="13">
        <v>0</v>
      </c>
      <c r="AT128" s="16">
        <v>0</v>
      </c>
      <c r="AU128" s="15">
        <v>0</v>
      </c>
      <c r="AV128" s="13">
        <v>1</v>
      </c>
      <c r="AW128" s="16">
        <v>3</v>
      </c>
      <c r="AX128" s="15">
        <v>0</v>
      </c>
      <c r="AY128" s="13">
        <v>0</v>
      </c>
      <c r="AZ128" s="16">
        <v>0</v>
      </c>
      <c r="BA128" s="15">
        <v>0</v>
      </c>
      <c r="BB128" s="13">
        <v>0</v>
      </c>
      <c r="BC128" s="16">
        <v>0</v>
      </c>
      <c r="BD128" s="13">
        <v>0</v>
      </c>
      <c r="BE128" s="13">
        <v>2</v>
      </c>
      <c r="BF128" s="11">
        <v>1</v>
      </c>
      <c r="BG128" s="14">
        <f t="shared" si="2"/>
        <v>10</v>
      </c>
      <c r="BH128" s="13">
        <v>0</v>
      </c>
      <c r="BI128" s="13">
        <v>2</v>
      </c>
      <c r="BJ128" s="16">
        <v>1</v>
      </c>
      <c r="BK128" s="15">
        <v>1</v>
      </c>
      <c r="BL128" s="13">
        <v>1</v>
      </c>
      <c r="BM128" s="16">
        <v>2</v>
      </c>
      <c r="BN128" s="15">
        <v>1</v>
      </c>
      <c r="BO128" s="13">
        <v>0</v>
      </c>
      <c r="BP128" s="16">
        <v>2</v>
      </c>
      <c r="BQ128" s="15">
        <v>1</v>
      </c>
      <c r="BR128" s="13">
        <v>1</v>
      </c>
      <c r="BS128" s="16">
        <v>0</v>
      </c>
      <c r="BT128" s="15">
        <v>1</v>
      </c>
      <c r="BU128" s="13">
        <v>1</v>
      </c>
      <c r="BV128" s="16">
        <v>0</v>
      </c>
      <c r="BW128" s="13">
        <v>0</v>
      </c>
      <c r="BX128" s="13">
        <v>1</v>
      </c>
      <c r="BY128" s="13">
        <v>0</v>
      </c>
      <c r="BZ128" s="14">
        <f t="shared" si="3"/>
        <v>15</v>
      </c>
      <c r="CA128" s="13">
        <v>1</v>
      </c>
      <c r="CB128" s="13">
        <v>1</v>
      </c>
      <c r="CC128" s="13">
        <v>1</v>
      </c>
      <c r="CD128" s="13" t="s">
        <v>62</v>
      </c>
      <c r="CE128" s="28">
        <f t="shared" si="7"/>
        <v>3</v>
      </c>
      <c r="CF128" s="7">
        <f t="shared" si="4"/>
        <v>62</v>
      </c>
      <c r="CG128" s="17">
        <f t="shared" si="5"/>
        <v>0.35632183908045978</v>
      </c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</row>
    <row r="129" spans="1:98" ht="12" customHeight="1">
      <c r="A129" s="8" t="s">
        <v>117</v>
      </c>
      <c r="B129" s="7" t="s">
        <v>28</v>
      </c>
      <c r="C129" s="19">
        <v>1</v>
      </c>
      <c r="D129" s="13">
        <v>2</v>
      </c>
      <c r="E129" s="16">
        <v>3</v>
      </c>
      <c r="F129" s="15">
        <v>1</v>
      </c>
      <c r="G129" s="13">
        <v>2</v>
      </c>
      <c r="H129" s="16">
        <v>0</v>
      </c>
      <c r="I129" s="15">
        <v>1</v>
      </c>
      <c r="J129" s="13">
        <v>2</v>
      </c>
      <c r="K129" s="16">
        <v>0</v>
      </c>
      <c r="L129" s="15">
        <v>1</v>
      </c>
      <c r="M129" s="13">
        <v>2</v>
      </c>
      <c r="N129" s="16">
        <v>0</v>
      </c>
      <c r="O129" s="15">
        <v>1</v>
      </c>
      <c r="P129" s="13">
        <v>2</v>
      </c>
      <c r="Q129" s="16">
        <v>2</v>
      </c>
      <c r="R129" s="13">
        <v>1</v>
      </c>
      <c r="S129" s="13">
        <v>2</v>
      </c>
      <c r="T129" s="16">
        <v>3</v>
      </c>
      <c r="U129" s="14">
        <f t="shared" si="0"/>
        <v>32</v>
      </c>
      <c r="V129" s="13">
        <v>0</v>
      </c>
      <c r="W129" s="13">
        <v>0</v>
      </c>
      <c r="X129" s="13">
        <v>0</v>
      </c>
      <c r="Y129" s="15">
        <v>0</v>
      </c>
      <c r="Z129" s="13">
        <v>1</v>
      </c>
      <c r="AA129" s="16">
        <v>1</v>
      </c>
      <c r="AB129" s="15">
        <v>1</v>
      </c>
      <c r="AC129" s="13">
        <v>1</v>
      </c>
      <c r="AD129" s="16">
        <v>0</v>
      </c>
      <c r="AE129" s="13">
        <v>1</v>
      </c>
      <c r="AF129" s="13">
        <v>2</v>
      </c>
      <c r="AG129" s="16">
        <v>2</v>
      </c>
      <c r="AH129" s="15">
        <v>1</v>
      </c>
      <c r="AI129" s="13">
        <v>0</v>
      </c>
      <c r="AJ129" s="16">
        <v>1</v>
      </c>
      <c r="AK129" s="13">
        <v>1</v>
      </c>
      <c r="AL129" s="13">
        <v>0</v>
      </c>
      <c r="AM129" s="16">
        <v>3</v>
      </c>
      <c r="AN129" s="14">
        <f t="shared" si="1"/>
        <v>15</v>
      </c>
      <c r="AO129" s="13">
        <v>0</v>
      </c>
      <c r="AP129" s="13">
        <v>0</v>
      </c>
      <c r="AQ129" s="16">
        <v>2</v>
      </c>
      <c r="AR129" s="15">
        <v>1</v>
      </c>
      <c r="AS129" s="13">
        <v>0</v>
      </c>
      <c r="AT129" s="16">
        <v>0</v>
      </c>
      <c r="AU129" s="15">
        <v>0</v>
      </c>
      <c r="AV129" s="13">
        <v>2</v>
      </c>
      <c r="AW129" s="16">
        <v>3</v>
      </c>
      <c r="AX129" s="15">
        <v>1</v>
      </c>
      <c r="AY129" s="13">
        <v>2</v>
      </c>
      <c r="AZ129" s="16">
        <v>0</v>
      </c>
      <c r="BA129" s="15">
        <v>0</v>
      </c>
      <c r="BB129" s="13">
        <v>2</v>
      </c>
      <c r="BC129" s="16">
        <v>2</v>
      </c>
      <c r="BD129" s="13">
        <v>0</v>
      </c>
      <c r="BE129" s="13">
        <v>0</v>
      </c>
      <c r="BF129" s="11">
        <v>0</v>
      </c>
      <c r="BG129" s="14">
        <f t="shared" si="2"/>
        <v>15</v>
      </c>
      <c r="BH129" s="13">
        <v>0</v>
      </c>
      <c r="BI129" s="13">
        <v>2</v>
      </c>
      <c r="BJ129" s="16">
        <v>3</v>
      </c>
      <c r="BK129" s="15">
        <v>0</v>
      </c>
      <c r="BL129" s="13">
        <v>0</v>
      </c>
      <c r="BM129" s="16">
        <v>3</v>
      </c>
      <c r="BN129" s="15">
        <v>1</v>
      </c>
      <c r="BO129" s="13">
        <v>0</v>
      </c>
      <c r="BP129" s="16">
        <v>2</v>
      </c>
      <c r="BQ129" s="15">
        <v>1</v>
      </c>
      <c r="BR129" s="13">
        <v>0</v>
      </c>
      <c r="BS129" s="16">
        <v>1</v>
      </c>
      <c r="BT129" s="15">
        <v>0</v>
      </c>
      <c r="BU129" s="13">
        <v>0</v>
      </c>
      <c r="BV129" s="16">
        <v>1</v>
      </c>
      <c r="BW129" s="13">
        <v>1</v>
      </c>
      <c r="BX129" s="13">
        <v>0</v>
      </c>
      <c r="BY129" s="13">
        <v>2</v>
      </c>
      <c r="BZ129" s="14">
        <f t="shared" si="3"/>
        <v>17</v>
      </c>
      <c r="CA129" s="13">
        <v>1</v>
      </c>
      <c r="CB129" s="13">
        <v>2</v>
      </c>
      <c r="CC129" s="13">
        <v>3</v>
      </c>
      <c r="CD129" s="13" t="s">
        <v>61</v>
      </c>
      <c r="CE129" s="28">
        <f t="shared" si="7"/>
        <v>6</v>
      </c>
      <c r="CF129" s="7">
        <f t="shared" si="4"/>
        <v>79</v>
      </c>
      <c r="CG129" s="17">
        <f t="shared" si="5"/>
        <v>0.45402298850574713</v>
      </c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</row>
    <row r="130" spans="1:98" ht="12" customHeight="1">
      <c r="A130" s="8" t="s">
        <v>117</v>
      </c>
      <c r="B130" s="7" t="s">
        <v>28</v>
      </c>
      <c r="C130" s="19" t="s">
        <v>60</v>
      </c>
      <c r="D130" s="13" t="s">
        <v>60</v>
      </c>
      <c r="E130" s="16" t="s">
        <v>60</v>
      </c>
      <c r="F130" s="15">
        <v>0</v>
      </c>
      <c r="G130" s="13">
        <v>0</v>
      </c>
      <c r="H130" s="16">
        <v>0</v>
      </c>
      <c r="I130" s="13">
        <v>1</v>
      </c>
      <c r="J130" s="13">
        <v>0</v>
      </c>
      <c r="K130" s="16">
        <v>0</v>
      </c>
      <c r="L130" s="13">
        <v>1</v>
      </c>
      <c r="M130" s="13">
        <v>0</v>
      </c>
      <c r="N130" s="16">
        <v>0</v>
      </c>
      <c r="O130" s="15" t="s">
        <v>60</v>
      </c>
      <c r="P130" s="13" t="s">
        <v>60</v>
      </c>
      <c r="Q130" s="16" t="s">
        <v>60</v>
      </c>
      <c r="R130" s="13">
        <v>0</v>
      </c>
      <c r="S130" s="13">
        <v>0</v>
      </c>
      <c r="T130" s="16">
        <v>0</v>
      </c>
      <c r="U130" s="14">
        <f t="shared" si="0"/>
        <v>2</v>
      </c>
      <c r="V130" s="13">
        <v>1</v>
      </c>
      <c r="W130" s="13">
        <v>2</v>
      </c>
      <c r="X130" s="13">
        <v>0</v>
      </c>
      <c r="Y130" s="15">
        <v>0</v>
      </c>
      <c r="Z130" s="13">
        <v>0</v>
      </c>
      <c r="AA130" s="16">
        <v>1</v>
      </c>
      <c r="AB130" s="15" t="s">
        <v>60</v>
      </c>
      <c r="AC130" s="13" t="s">
        <v>60</v>
      </c>
      <c r="AD130" s="16" t="s">
        <v>60</v>
      </c>
      <c r="AE130" s="13" t="s">
        <v>60</v>
      </c>
      <c r="AF130" s="13" t="s">
        <v>60</v>
      </c>
      <c r="AG130" s="16" t="s">
        <v>60</v>
      </c>
      <c r="AH130" s="15" t="s">
        <v>60</v>
      </c>
      <c r="AI130" s="13" t="s">
        <v>60</v>
      </c>
      <c r="AJ130" s="16" t="s">
        <v>60</v>
      </c>
      <c r="AK130" s="13">
        <v>0</v>
      </c>
      <c r="AL130" s="13">
        <v>0</v>
      </c>
      <c r="AM130" s="16">
        <v>0</v>
      </c>
      <c r="AN130" s="14">
        <f t="shared" si="1"/>
        <v>4</v>
      </c>
      <c r="AO130" s="13">
        <v>1</v>
      </c>
      <c r="AP130" s="13">
        <v>1</v>
      </c>
      <c r="AQ130" s="16">
        <v>0</v>
      </c>
      <c r="AR130" s="15">
        <v>1</v>
      </c>
      <c r="AS130" s="13">
        <v>2</v>
      </c>
      <c r="AT130" s="16">
        <v>3</v>
      </c>
      <c r="AU130" s="15">
        <v>1</v>
      </c>
      <c r="AV130" s="13">
        <v>2</v>
      </c>
      <c r="AW130" s="16">
        <v>3</v>
      </c>
      <c r="AX130" s="15">
        <v>1</v>
      </c>
      <c r="AY130" s="13">
        <v>1</v>
      </c>
      <c r="AZ130" s="16">
        <v>0</v>
      </c>
      <c r="BA130" s="15">
        <v>1</v>
      </c>
      <c r="BB130" s="13">
        <v>0</v>
      </c>
      <c r="BC130" s="16">
        <v>3</v>
      </c>
      <c r="BD130" s="13">
        <v>1</v>
      </c>
      <c r="BE130" s="13">
        <v>2</v>
      </c>
      <c r="BF130" s="11">
        <v>2</v>
      </c>
      <c r="BG130" s="14">
        <f t="shared" si="2"/>
        <v>31</v>
      </c>
      <c r="BH130" s="13">
        <v>1</v>
      </c>
      <c r="BI130" s="13">
        <v>2</v>
      </c>
      <c r="BJ130" s="16">
        <v>2</v>
      </c>
      <c r="BK130" s="15">
        <v>1</v>
      </c>
      <c r="BL130" s="13">
        <v>2</v>
      </c>
      <c r="BM130" s="16">
        <v>2</v>
      </c>
      <c r="BN130" s="15">
        <v>1</v>
      </c>
      <c r="BO130" s="13">
        <v>0</v>
      </c>
      <c r="BP130" s="16">
        <v>2</v>
      </c>
      <c r="BQ130" s="15">
        <v>1</v>
      </c>
      <c r="BR130" s="13">
        <v>2</v>
      </c>
      <c r="BS130" s="16">
        <v>1</v>
      </c>
      <c r="BT130" s="15">
        <v>1</v>
      </c>
      <c r="BU130" s="13">
        <v>2</v>
      </c>
      <c r="BV130" s="16">
        <v>3</v>
      </c>
      <c r="BW130" s="13">
        <v>0</v>
      </c>
      <c r="BX130" s="13">
        <v>0</v>
      </c>
      <c r="BY130" s="13">
        <v>1</v>
      </c>
      <c r="BZ130" s="14">
        <f t="shared" si="3"/>
        <v>24</v>
      </c>
      <c r="CA130" s="13">
        <v>1</v>
      </c>
      <c r="CB130" s="13">
        <v>2</v>
      </c>
      <c r="CC130" s="16">
        <v>3</v>
      </c>
      <c r="CD130" s="13" t="s">
        <v>67</v>
      </c>
      <c r="CE130" s="28">
        <f t="shared" si="7"/>
        <v>6</v>
      </c>
      <c r="CF130" s="7">
        <f t="shared" si="4"/>
        <v>61</v>
      </c>
      <c r="CG130" s="17">
        <f t="shared" si="5"/>
        <v>0.35057471264367818</v>
      </c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</row>
    <row r="131" spans="1:98" ht="12" customHeight="1">
      <c r="A131" s="8" t="s">
        <v>117</v>
      </c>
      <c r="B131" s="7" t="s">
        <v>28</v>
      </c>
      <c r="C131" s="19">
        <v>1</v>
      </c>
      <c r="D131" s="13">
        <v>2</v>
      </c>
      <c r="E131" s="16">
        <v>2</v>
      </c>
      <c r="F131" s="15">
        <v>0</v>
      </c>
      <c r="G131" s="13">
        <v>0</v>
      </c>
      <c r="H131" s="16">
        <v>0</v>
      </c>
      <c r="I131" s="15">
        <v>1</v>
      </c>
      <c r="J131" s="13">
        <v>0</v>
      </c>
      <c r="K131" s="16">
        <v>0</v>
      </c>
      <c r="L131" s="15">
        <v>0</v>
      </c>
      <c r="M131" s="13">
        <v>0</v>
      </c>
      <c r="N131" s="16">
        <v>0</v>
      </c>
      <c r="O131" s="15">
        <v>1</v>
      </c>
      <c r="P131" s="13">
        <v>2</v>
      </c>
      <c r="Q131" s="16">
        <v>0</v>
      </c>
      <c r="R131" s="13">
        <v>1</v>
      </c>
      <c r="S131" s="13">
        <v>2</v>
      </c>
      <c r="T131" s="16">
        <v>0</v>
      </c>
      <c r="U131" s="14">
        <f t="shared" si="0"/>
        <v>13</v>
      </c>
      <c r="V131" s="13">
        <v>0</v>
      </c>
      <c r="W131" s="13">
        <v>0</v>
      </c>
      <c r="X131" s="13">
        <v>0</v>
      </c>
      <c r="Y131" s="15">
        <v>0</v>
      </c>
      <c r="Z131" s="13">
        <v>0</v>
      </c>
      <c r="AA131" s="16">
        <v>0</v>
      </c>
      <c r="AB131" s="15">
        <v>1</v>
      </c>
      <c r="AC131" s="13">
        <v>1</v>
      </c>
      <c r="AD131" s="16">
        <v>1</v>
      </c>
      <c r="AE131" s="13">
        <v>1</v>
      </c>
      <c r="AF131" s="13">
        <v>1</v>
      </c>
      <c r="AG131" s="16">
        <v>0</v>
      </c>
      <c r="AH131" s="15">
        <v>0</v>
      </c>
      <c r="AI131" s="13">
        <v>0</v>
      </c>
      <c r="AJ131" s="16">
        <v>3</v>
      </c>
      <c r="AK131" s="13">
        <v>0</v>
      </c>
      <c r="AL131" s="13">
        <v>0</v>
      </c>
      <c r="AM131" s="16">
        <v>1</v>
      </c>
      <c r="AN131" s="14">
        <f t="shared" si="1"/>
        <v>9</v>
      </c>
      <c r="AO131" s="13">
        <v>0</v>
      </c>
      <c r="AP131" s="13">
        <v>1</v>
      </c>
      <c r="AQ131" s="16">
        <v>2</v>
      </c>
      <c r="AR131" s="15">
        <v>1</v>
      </c>
      <c r="AS131" s="13">
        <v>0</v>
      </c>
      <c r="AT131" s="16">
        <v>0</v>
      </c>
      <c r="AU131" s="15">
        <v>1</v>
      </c>
      <c r="AV131" s="13">
        <v>0</v>
      </c>
      <c r="AW131" s="16">
        <v>2</v>
      </c>
      <c r="AX131" s="15">
        <v>0</v>
      </c>
      <c r="AY131" s="13">
        <v>0</v>
      </c>
      <c r="AZ131" s="16">
        <v>1</v>
      </c>
      <c r="BA131" s="15">
        <v>0</v>
      </c>
      <c r="BB131" s="13">
        <v>1</v>
      </c>
      <c r="BC131" s="16">
        <v>0</v>
      </c>
      <c r="BD131" s="13">
        <v>0</v>
      </c>
      <c r="BE131" s="13">
        <v>0</v>
      </c>
      <c r="BF131" s="11">
        <v>0</v>
      </c>
      <c r="BG131" s="14">
        <f t="shared" si="2"/>
        <v>9</v>
      </c>
      <c r="BH131" s="13">
        <v>1</v>
      </c>
      <c r="BI131" s="13">
        <v>2</v>
      </c>
      <c r="BJ131" s="16">
        <v>1</v>
      </c>
      <c r="BK131" s="15">
        <v>1</v>
      </c>
      <c r="BL131" s="13">
        <v>2</v>
      </c>
      <c r="BM131" s="16">
        <v>0</v>
      </c>
      <c r="BN131" s="15">
        <v>1</v>
      </c>
      <c r="BO131" s="13">
        <v>1</v>
      </c>
      <c r="BP131" s="16">
        <v>2</v>
      </c>
      <c r="BQ131" s="15">
        <v>1</v>
      </c>
      <c r="BR131" s="13">
        <v>0</v>
      </c>
      <c r="BS131" s="16">
        <v>3</v>
      </c>
      <c r="BT131" s="15">
        <v>0</v>
      </c>
      <c r="BU131" s="13">
        <v>1</v>
      </c>
      <c r="BV131" s="16">
        <v>3</v>
      </c>
      <c r="BW131" s="13">
        <v>0</v>
      </c>
      <c r="BX131" s="13">
        <v>2</v>
      </c>
      <c r="BY131" s="13">
        <v>0</v>
      </c>
      <c r="BZ131" s="14">
        <f t="shared" si="3"/>
        <v>21</v>
      </c>
      <c r="CA131" s="13">
        <v>1</v>
      </c>
      <c r="CB131" s="13">
        <v>0</v>
      </c>
      <c r="CC131" s="13">
        <v>0</v>
      </c>
      <c r="CD131" s="13" t="s">
        <v>61</v>
      </c>
      <c r="CE131" s="28">
        <f t="shared" ref="CE131:CE194" si="8">SUM(CA131:CC131)</f>
        <v>1</v>
      </c>
      <c r="CF131" s="7">
        <f t="shared" si="4"/>
        <v>52</v>
      </c>
      <c r="CG131" s="17">
        <f t="shared" si="5"/>
        <v>0.2988505747126437</v>
      </c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</row>
    <row r="132" spans="1:98" ht="12" customHeight="1">
      <c r="A132" s="8" t="s">
        <v>117</v>
      </c>
      <c r="B132" s="7" t="s">
        <v>28</v>
      </c>
      <c r="C132" s="19">
        <v>1</v>
      </c>
      <c r="D132" s="13">
        <v>2</v>
      </c>
      <c r="E132" s="16">
        <v>0</v>
      </c>
      <c r="F132" s="15">
        <v>1</v>
      </c>
      <c r="G132" s="13">
        <v>0</v>
      </c>
      <c r="H132" s="16">
        <v>3</v>
      </c>
      <c r="I132" s="15">
        <v>1</v>
      </c>
      <c r="J132" s="13">
        <v>2</v>
      </c>
      <c r="K132" s="16">
        <v>0</v>
      </c>
      <c r="L132" s="15">
        <v>0</v>
      </c>
      <c r="M132" s="13">
        <v>0</v>
      </c>
      <c r="N132" s="16">
        <v>0</v>
      </c>
      <c r="O132" s="15">
        <v>1</v>
      </c>
      <c r="P132" s="13">
        <v>0</v>
      </c>
      <c r="Q132" s="16">
        <v>0</v>
      </c>
      <c r="R132" s="13">
        <v>1</v>
      </c>
      <c r="S132" s="13">
        <v>0</v>
      </c>
      <c r="T132" s="16">
        <v>0</v>
      </c>
      <c r="U132" s="14">
        <f t="shared" si="0"/>
        <v>12</v>
      </c>
      <c r="V132" s="13">
        <v>1</v>
      </c>
      <c r="W132" s="13">
        <v>1</v>
      </c>
      <c r="X132" s="13">
        <v>0</v>
      </c>
      <c r="Y132" s="15">
        <v>0</v>
      </c>
      <c r="Z132" s="13">
        <v>0</v>
      </c>
      <c r="AA132" s="16">
        <v>0</v>
      </c>
      <c r="AB132" s="15">
        <v>1</v>
      </c>
      <c r="AC132" s="13">
        <v>0</v>
      </c>
      <c r="AD132" s="16">
        <v>0</v>
      </c>
      <c r="AE132" s="13">
        <v>1</v>
      </c>
      <c r="AF132" s="13">
        <v>0</v>
      </c>
      <c r="AG132" s="16">
        <v>0</v>
      </c>
      <c r="AH132" s="15">
        <v>1</v>
      </c>
      <c r="AI132" s="13">
        <v>2</v>
      </c>
      <c r="AJ132" s="16">
        <v>2</v>
      </c>
      <c r="AK132" s="13">
        <v>0</v>
      </c>
      <c r="AL132" s="13">
        <v>0</v>
      </c>
      <c r="AM132" s="16">
        <v>2</v>
      </c>
      <c r="AN132" s="14">
        <f t="shared" si="1"/>
        <v>11</v>
      </c>
      <c r="AO132" s="13">
        <v>1</v>
      </c>
      <c r="AP132" s="13">
        <v>0</v>
      </c>
      <c r="AQ132" s="16">
        <v>3</v>
      </c>
      <c r="AR132" s="15">
        <v>0</v>
      </c>
      <c r="AS132" s="13">
        <v>2</v>
      </c>
      <c r="AT132" s="16">
        <v>2</v>
      </c>
      <c r="AU132" s="15">
        <v>1</v>
      </c>
      <c r="AV132" s="13">
        <v>2</v>
      </c>
      <c r="AW132" s="16">
        <v>1</v>
      </c>
      <c r="AX132" s="15">
        <v>0</v>
      </c>
      <c r="AY132" s="13">
        <v>0</v>
      </c>
      <c r="AZ132" s="16">
        <v>0</v>
      </c>
      <c r="BA132" s="15">
        <v>1</v>
      </c>
      <c r="BB132" s="13">
        <v>2</v>
      </c>
      <c r="BC132" s="16">
        <v>2</v>
      </c>
      <c r="BD132" s="13">
        <v>1</v>
      </c>
      <c r="BE132" s="13">
        <v>2</v>
      </c>
      <c r="BF132" s="11">
        <v>2</v>
      </c>
      <c r="BG132" s="14">
        <f t="shared" si="2"/>
        <v>22</v>
      </c>
      <c r="BH132" s="13">
        <v>1</v>
      </c>
      <c r="BI132" s="13">
        <v>2</v>
      </c>
      <c r="BJ132" s="16">
        <v>3</v>
      </c>
      <c r="BK132" s="15">
        <v>0</v>
      </c>
      <c r="BL132" s="13">
        <v>2</v>
      </c>
      <c r="BM132" s="16">
        <v>2</v>
      </c>
      <c r="BN132" s="15">
        <v>1</v>
      </c>
      <c r="BO132" s="13">
        <v>2</v>
      </c>
      <c r="BP132" s="16">
        <v>0</v>
      </c>
      <c r="BQ132" s="15">
        <v>1</v>
      </c>
      <c r="BR132" s="13">
        <v>1</v>
      </c>
      <c r="BS132" s="16">
        <v>0</v>
      </c>
      <c r="BT132" s="15">
        <v>0</v>
      </c>
      <c r="BU132" s="13">
        <v>0</v>
      </c>
      <c r="BV132" s="16">
        <v>1</v>
      </c>
      <c r="BW132" s="13">
        <v>1</v>
      </c>
      <c r="BX132" s="13">
        <v>2</v>
      </c>
      <c r="BY132" s="13">
        <v>3</v>
      </c>
      <c r="BZ132" s="14">
        <f t="shared" si="3"/>
        <v>28</v>
      </c>
      <c r="CA132" s="13">
        <v>1</v>
      </c>
      <c r="CB132" s="13">
        <v>2</v>
      </c>
      <c r="CC132" s="13">
        <v>3</v>
      </c>
      <c r="CD132" s="13" t="s">
        <v>63</v>
      </c>
      <c r="CE132" s="28">
        <f t="shared" si="8"/>
        <v>6</v>
      </c>
      <c r="CF132" s="7">
        <f t="shared" si="4"/>
        <v>73</v>
      </c>
      <c r="CG132" s="17">
        <f t="shared" si="5"/>
        <v>0.41954022988505746</v>
      </c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</row>
    <row r="133" spans="1:98" ht="12" customHeight="1">
      <c r="A133" s="8" t="s">
        <v>117</v>
      </c>
      <c r="B133" s="7" t="s">
        <v>28</v>
      </c>
      <c r="C133" s="15">
        <v>1</v>
      </c>
      <c r="D133" s="13">
        <v>2</v>
      </c>
      <c r="E133" s="16">
        <v>2</v>
      </c>
      <c r="F133" s="15">
        <v>0</v>
      </c>
      <c r="G133" s="13">
        <v>0</v>
      </c>
      <c r="H133" s="16">
        <v>0</v>
      </c>
      <c r="I133" s="15">
        <v>1</v>
      </c>
      <c r="J133" s="13">
        <v>1</v>
      </c>
      <c r="K133" s="16">
        <v>0</v>
      </c>
      <c r="L133" s="15">
        <v>1</v>
      </c>
      <c r="M133" s="13">
        <v>0</v>
      </c>
      <c r="N133" s="16">
        <v>0</v>
      </c>
      <c r="O133" s="15">
        <v>1</v>
      </c>
      <c r="P133" s="13">
        <v>2</v>
      </c>
      <c r="Q133" s="16">
        <v>0</v>
      </c>
      <c r="R133" s="13">
        <v>0</v>
      </c>
      <c r="S133" s="13">
        <v>0</v>
      </c>
      <c r="T133" s="16">
        <v>0</v>
      </c>
      <c r="U133" s="14">
        <f t="shared" si="0"/>
        <v>17</v>
      </c>
      <c r="V133" s="13">
        <v>0</v>
      </c>
      <c r="W133" s="13">
        <v>0</v>
      </c>
      <c r="X133" s="13">
        <v>0</v>
      </c>
      <c r="Y133" s="15">
        <v>1</v>
      </c>
      <c r="Z133" s="13">
        <v>0</v>
      </c>
      <c r="AA133" s="16">
        <v>0</v>
      </c>
      <c r="AB133" s="15">
        <v>1</v>
      </c>
      <c r="AC133" s="13">
        <v>1</v>
      </c>
      <c r="AD133" s="16">
        <v>0</v>
      </c>
      <c r="AE133" s="13">
        <v>1</v>
      </c>
      <c r="AF133" s="13">
        <v>0</v>
      </c>
      <c r="AG133" s="16">
        <v>0</v>
      </c>
      <c r="AH133" s="15">
        <v>0</v>
      </c>
      <c r="AI133" s="13">
        <v>0</v>
      </c>
      <c r="AJ133" s="16">
        <v>0</v>
      </c>
      <c r="AK133" s="13">
        <v>0</v>
      </c>
      <c r="AL133" s="13">
        <v>0</v>
      </c>
      <c r="AM133" s="16">
        <v>3</v>
      </c>
      <c r="AN133" s="14">
        <f t="shared" si="1"/>
        <v>7</v>
      </c>
      <c r="AO133" s="13">
        <v>0</v>
      </c>
      <c r="AP133" s="13">
        <v>2</v>
      </c>
      <c r="AQ133" s="16">
        <v>2</v>
      </c>
      <c r="AR133" s="15">
        <v>1</v>
      </c>
      <c r="AS133" s="13">
        <v>1</v>
      </c>
      <c r="AT133" s="16">
        <v>0</v>
      </c>
      <c r="AU133" s="15">
        <v>0</v>
      </c>
      <c r="AV133" s="13">
        <v>2</v>
      </c>
      <c r="AW133" s="16">
        <v>1</v>
      </c>
      <c r="AX133" s="15">
        <v>1</v>
      </c>
      <c r="AY133" s="13">
        <v>0</v>
      </c>
      <c r="AZ133" s="16">
        <v>1</v>
      </c>
      <c r="BA133" s="15">
        <v>1</v>
      </c>
      <c r="BB133" s="13">
        <v>2</v>
      </c>
      <c r="BC133" s="16">
        <v>0</v>
      </c>
      <c r="BD133" s="13">
        <v>1</v>
      </c>
      <c r="BE133" s="13">
        <v>2</v>
      </c>
      <c r="BF133" s="11">
        <v>1</v>
      </c>
      <c r="BG133" s="14">
        <f t="shared" si="2"/>
        <v>18</v>
      </c>
      <c r="BH133" s="13">
        <v>1</v>
      </c>
      <c r="BI133" s="13">
        <v>0</v>
      </c>
      <c r="BJ133" s="16">
        <v>3</v>
      </c>
      <c r="BK133" s="15">
        <v>1</v>
      </c>
      <c r="BL133" s="13">
        <v>2</v>
      </c>
      <c r="BM133" s="16">
        <v>3</v>
      </c>
      <c r="BN133" s="15">
        <v>1</v>
      </c>
      <c r="BO133" s="13">
        <v>1</v>
      </c>
      <c r="BP133" s="16">
        <v>2</v>
      </c>
      <c r="BQ133" s="15">
        <v>1</v>
      </c>
      <c r="BR133" s="13">
        <v>0</v>
      </c>
      <c r="BS133" s="16">
        <v>0</v>
      </c>
      <c r="BT133" s="15">
        <v>1</v>
      </c>
      <c r="BU133" s="13">
        <v>2</v>
      </c>
      <c r="BV133" s="16">
        <v>2</v>
      </c>
      <c r="BW133" s="13">
        <v>0</v>
      </c>
      <c r="BX133" s="13">
        <v>2</v>
      </c>
      <c r="BY133" s="13">
        <v>2</v>
      </c>
      <c r="BZ133" s="14">
        <f t="shared" si="3"/>
        <v>24</v>
      </c>
      <c r="CA133" s="13">
        <v>1</v>
      </c>
      <c r="CB133" s="13">
        <v>2</v>
      </c>
      <c r="CC133" s="13">
        <v>3</v>
      </c>
      <c r="CD133" s="13" t="s">
        <v>61</v>
      </c>
      <c r="CE133" s="28">
        <f t="shared" si="8"/>
        <v>6</v>
      </c>
      <c r="CF133" s="7">
        <f t="shared" si="4"/>
        <v>66</v>
      </c>
      <c r="CG133" s="17">
        <f t="shared" si="5"/>
        <v>0.37931034482758619</v>
      </c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</row>
    <row r="134" spans="1:98" ht="12" customHeight="1">
      <c r="A134" s="8" t="s">
        <v>117</v>
      </c>
      <c r="B134" s="7" t="s">
        <v>31</v>
      </c>
      <c r="C134" s="19">
        <v>1</v>
      </c>
      <c r="D134" s="13">
        <v>2</v>
      </c>
      <c r="E134" s="16">
        <v>0</v>
      </c>
      <c r="F134" s="15">
        <v>1</v>
      </c>
      <c r="G134" s="13">
        <v>0</v>
      </c>
      <c r="H134" s="16">
        <v>0</v>
      </c>
      <c r="I134" s="15">
        <v>1</v>
      </c>
      <c r="J134" s="13">
        <v>2</v>
      </c>
      <c r="K134" s="16">
        <v>0</v>
      </c>
      <c r="L134" s="15">
        <v>1</v>
      </c>
      <c r="M134" s="13">
        <v>0</v>
      </c>
      <c r="N134" s="16">
        <v>0</v>
      </c>
      <c r="O134" s="15">
        <v>1</v>
      </c>
      <c r="P134" s="13">
        <v>0</v>
      </c>
      <c r="Q134" s="16">
        <v>0</v>
      </c>
      <c r="R134" s="13">
        <v>0</v>
      </c>
      <c r="S134" s="13">
        <v>1</v>
      </c>
      <c r="T134" s="16">
        <v>0</v>
      </c>
      <c r="U134" s="14">
        <f t="shared" si="0"/>
        <v>10</v>
      </c>
      <c r="V134" s="13">
        <v>1</v>
      </c>
      <c r="W134" s="13">
        <v>0</v>
      </c>
      <c r="X134" s="13">
        <v>0</v>
      </c>
      <c r="Y134" s="15">
        <v>1</v>
      </c>
      <c r="Z134" s="13">
        <v>0</v>
      </c>
      <c r="AA134" s="16">
        <v>0</v>
      </c>
      <c r="AB134" s="15">
        <v>0</v>
      </c>
      <c r="AC134" s="13">
        <v>0</v>
      </c>
      <c r="AD134" s="16">
        <v>0</v>
      </c>
      <c r="AE134" s="13">
        <v>1</v>
      </c>
      <c r="AF134" s="13">
        <v>2</v>
      </c>
      <c r="AG134" s="16">
        <v>0</v>
      </c>
      <c r="AH134" s="15">
        <v>1</v>
      </c>
      <c r="AI134" s="13">
        <v>0</v>
      </c>
      <c r="AJ134" s="16">
        <v>1</v>
      </c>
      <c r="AK134" s="13">
        <v>0</v>
      </c>
      <c r="AL134" s="13">
        <v>0</v>
      </c>
      <c r="AM134" s="16">
        <v>0</v>
      </c>
      <c r="AN134" s="14">
        <f t="shared" si="1"/>
        <v>7</v>
      </c>
      <c r="AO134" s="13">
        <v>1</v>
      </c>
      <c r="AP134" s="13">
        <v>1</v>
      </c>
      <c r="AQ134" s="16">
        <v>2</v>
      </c>
      <c r="AR134" s="15">
        <v>1</v>
      </c>
      <c r="AS134" s="13">
        <v>0</v>
      </c>
      <c r="AT134" s="16">
        <v>1</v>
      </c>
      <c r="AU134" s="15">
        <v>0</v>
      </c>
      <c r="AV134" s="13">
        <v>2</v>
      </c>
      <c r="AW134" s="16">
        <v>2</v>
      </c>
      <c r="AX134" s="15">
        <v>1</v>
      </c>
      <c r="AY134" s="13">
        <v>2</v>
      </c>
      <c r="AZ134" s="16">
        <v>1</v>
      </c>
      <c r="BA134" s="15">
        <v>1</v>
      </c>
      <c r="BB134" s="13">
        <v>0</v>
      </c>
      <c r="BC134" s="16">
        <v>0</v>
      </c>
      <c r="BD134" s="13">
        <v>0</v>
      </c>
      <c r="BE134" s="13">
        <v>0</v>
      </c>
      <c r="BF134" s="11">
        <v>0</v>
      </c>
      <c r="BG134" s="14">
        <f t="shared" si="2"/>
        <v>15</v>
      </c>
      <c r="BH134" s="13">
        <v>1</v>
      </c>
      <c r="BI134" s="13">
        <v>2</v>
      </c>
      <c r="BJ134" s="16">
        <v>3</v>
      </c>
      <c r="BK134" s="15">
        <v>1</v>
      </c>
      <c r="BL134" s="13">
        <v>2</v>
      </c>
      <c r="BM134" s="16">
        <v>0</v>
      </c>
      <c r="BN134" s="15">
        <v>1</v>
      </c>
      <c r="BO134" s="13">
        <v>2</v>
      </c>
      <c r="BP134" s="16">
        <v>1</v>
      </c>
      <c r="BQ134" s="15">
        <v>1</v>
      </c>
      <c r="BR134" s="13">
        <v>2</v>
      </c>
      <c r="BS134" s="16">
        <v>3</v>
      </c>
      <c r="BT134" s="15">
        <v>1</v>
      </c>
      <c r="BU134" s="13">
        <v>2</v>
      </c>
      <c r="BV134" s="16">
        <v>2</v>
      </c>
      <c r="BW134" s="13">
        <v>1</v>
      </c>
      <c r="BX134" s="13">
        <v>0</v>
      </c>
      <c r="BY134" s="13">
        <v>2</v>
      </c>
      <c r="BZ134" s="14">
        <f t="shared" si="3"/>
        <v>31</v>
      </c>
      <c r="CA134" s="13">
        <v>0</v>
      </c>
      <c r="CB134" s="13">
        <v>1</v>
      </c>
      <c r="CC134" s="13">
        <v>3</v>
      </c>
      <c r="CD134" s="13" t="s">
        <v>63</v>
      </c>
      <c r="CE134" s="28">
        <f t="shared" si="8"/>
        <v>4</v>
      </c>
      <c r="CF134" s="7">
        <f t="shared" si="4"/>
        <v>63</v>
      </c>
      <c r="CG134" s="17">
        <f t="shared" si="5"/>
        <v>0.36206896551724138</v>
      </c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</row>
    <row r="135" spans="1:98" ht="12" customHeight="1">
      <c r="A135" s="8" t="s">
        <v>117</v>
      </c>
      <c r="B135" s="7" t="s">
        <v>31</v>
      </c>
      <c r="C135" s="19">
        <v>1</v>
      </c>
      <c r="D135" s="13">
        <v>2</v>
      </c>
      <c r="E135" s="16">
        <v>3</v>
      </c>
      <c r="F135" s="15">
        <v>1</v>
      </c>
      <c r="G135" s="13">
        <v>2</v>
      </c>
      <c r="H135" s="16">
        <v>0</v>
      </c>
      <c r="I135" s="15">
        <v>1</v>
      </c>
      <c r="J135" s="13">
        <v>2</v>
      </c>
      <c r="K135" s="16">
        <v>1</v>
      </c>
      <c r="L135" s="15">
        <v>1</v>
      </c>
      <c r="M135" s="13">
        <v>2</v>
      </c>
      <c r="N135" s="16">
        <v>0</v>
      </c>
      <c r="O135" s="15">
        <v>0</v>
      </c>
      <c r="P135" s="13">
        <v>2</v>
      </c>
      <c r="Q135" s="16">
        <v>0</v>
      </c>
      <c r="R135" s="13">
        <v>1</v>
      </c>
      <c r="S135" s="13">
        <v>2</v>
      </c>
      <c r="T135" s="16">
        <v>0</v>
      </c>
      <c r="U135" s="14">
        <f t="shared" si="0"/>
        <v>21</v>
      </c>
      <c r="V135" s="13">
        <v>1</v>
      </c>
      <c r="W135" s="13">
        <v>0</v>
      </c>
      <c r="X135" s="13">
        <v>0</v>
      </c>
      <c r="Y135" s="15">
        <v>1</v>
      </c>
      <c r="Z135" s="13">
        <v>0</v>
      </c>
      <c r="AA135" s="16">
        <v>0</v>
      </c>
      <c r="AB135" s="15">
        <v>1</v>
      </c>
      <c r="AC135" s="13">
        <v>2</v>
      </c>
      <c r="AD135" s="16">
        <v>0</v>
      </c>
      <c r="AE135" s="13">
        <v>1</v>
      </c>
      <c r="AF135" s="13">
        <v>2</v>
      </c>
      <c r="AG135" s="16">
        <v>1</v>
      </c>
      <c r="AH135" s="15">
        <v>1</v>
      </c>
      <c r="AI135" s="13">
        <v>0</v>
      </c>
      <c r="AJ135" s="16">
        <v>0</v>
      </c>
      <c r="AK135" s="13" t="s">
        <v>60</v>
      </c>
      <c r="AL135" s="13" t="s">
        <v>60</v>
      </c>
      <c r="AM135" s="16" t="s">
        <v>60</v>
      </c>
      <c r="AN135" s="14">
        <f t="shared" si="1"/>
        <v>10</v>
      </c>
      <c r="AO135" s="13">
        <v>0</v>
      </c>
      <c r="AP135" s="13">
        <v>2</v>
      </c>
      <c r="AQ135" s="16">
        <v>0</v>
      </c>
      <c r="AR135" s="15">
        <v>0</v>
      </c>
      <c r="AS135" s="13">
        <v>1</v>
      </c>
      <c r="AT135" s="16">
        <v>3</v>
      </c>
      <c r="AU135" s="15">
        <v>1</v>
      </c>
      <c r="AV135" s="13">
        <v>2</v>
      </c>
      <c r="AW135" s="16">
        <v>0</v>
      </c>
      <c r="AX135" s="15">
        <v>1</v>
      </c>
      <c r="AY135" s="13">
        <v>1</v>
      </c>
      <c r="AZ135" s="16">
        <v>0</v>
      </c>
      <c r="BA135" s="15">
        <v>0</v>
      </c>
      <c r="BB135" s="13">
        <v>2</v>
      </c>
      <c r="BC135" s="16">
        <v>1</v>
      </c>
      <c r="BD135" s="13">
        <v>1</v>
      </c>
      <c r="BE135" s="13">
        <v>0</v>
      </c>
      <c r="BF135" s="11">
        <v>2</v>
      </c>
      <c r="BG135" s="14">
        <f t="shared" si="2"/>
        <v>17</v>
      </c>
      <c r="BH135" s="13">
        <v>1</v>
      </c>
      <c r="BI135" s="13">
        <v>0</v>
      </c>
      <c r="BJ135" s="16">
        <v>1</v>
      </c>
      <c r="BK135" s="15">
        <v>1</v>
      </c>
      <c r="BL135" s="13">
        <v>0</v>
      </c>
      <c r="BM135" s="16">
        <v>3</v>
      </c>
      <c r="BN135" s="15">
        <v>1</v>
      </c>
      <c r="BO135" s="13">
        <v>0</v>
      </c>
      <c r="BP135" s="16">
        <v>0</v>
      </c>
      <c r="BQ135" s="15">
        <v>1</v>
      </c>
      <c r="BR135" s="13">
        <v>2</v>
      </c>
      <c r="BS135" s="16">
        <v>0</v>
      </c>
      <c r="BT135" s="15">
        <v>1</v>
      </c>
      <c r="BU135" s="13">
        <v>1</v>
      </c>
      <c r="BV135" s="16">
        <v>3</v>
      </c>
      <c r="BW135" s="13">
        <v>1</v>
      </c>
      <c r="BX135" s="13">
        <v>1</v>
      </c>
      <c r="BY135" s="13">
        <v>1</v>
      </c>
      <c r="BZ135" s="14">
        <f t="shared" si="3"/>
        <v>18</v>
      </c>
      <c r="CA135" s="13" t="s">
        <v>60</v>
      </c>
      <c r="CB135" s="13" t="s">
        <v>60</v>
      </c>
      <c r="CC135" s="13" t="s">
        <v>60</v>
      </c>
      <c r="CD135" s="7"/>
      <c r="CE135" s="28">
        <f t="shared" si="8"/>
        <v>0</v>
      </c>
      <c r="CF135" s="7">
        <f t="shared" si="4"/>
        <v>66</v>
      </c>
      <c r="CG135" s="17">
        <f t="shared" si="5"/>
        <v>0.37931034482758619</v>
      </c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</row>
    <row r="136" spans="1:98" ht="12" customHeight="1">
      <c r="A136" s="8" t="s">
        <v>117</v>
      </c>
      <c r="B136" s="7" t="s">
        <v>31</v>
      </c>
      <c r="C136" s="19">
        <v>1</v>
      </c>
      <c r="D136" s="13">
        <v>1</v>
      </c>
      <c r="E136" s="16">
        <v>1</v>
      </c>
      <c r="F136" s="15">
        <v>1</v>
      </c>
      <c r="G136" s="13">
        <v>0</v>
      </c>
      <c r="H136" s="16">
        <v>0</v>
      </c>
      <c r="I136" s="15">
        <v>0</v>
      </c>
      <c r="J136" s="13">
        <v>0</v>
      </c>
      <c r="K136" s="16">
        <v>3</v>
      </c>
      <c r="L136" s="15" t="s">
        <v>60</v>
      </c>
      <c r="M136" s="13" t="s">
        <v>60</v>
      </c>
      <c r="N136" s="16" t="s">
        <v>60</v>
      </c>
      <c r="O136" s="15">
        <v>0</v>
      </c>
      <c r="P136" s="13">
        <v>0</v>
      </c>
      <c r="Q136" s="16">
        <v>0</v>
      </c>
      <c r="R136" s="13">
        <v>0</v>
      </c>
      <c r="S136" s="13">
        <v>2</v>
      </c>
      <c r="T136" s="16">
        <v>0</v>
      </c>
      <c r="U136" s="14">
        <f t="shared" si="0"/>
        <v>9</v>
      </c>
      <c r="V136" s="13">
        <v>1</v>
      </c>
      <c r="W136" s="13">
        <v>1</v>
      </c>
      <c r="X136" s="13">
        <v>3</v>
      </c>
      <c r="Y136" s="15">
        <v>1</v>
      </c>
      <c r="Z136" s="13">
        <v>0</v>
      </c>
      <c r="AA136" s="16">
        <v>1</v>
      </c>
      <c r="AB136" s="15">
        <v>1</v>
      </c>
      <c r="AC136" s="13">
        <v>1</v>
      </c>
      <c r="AD136" s="16">
        <v>3</v>
      </c>
      <c r="AE136" s="13">
        <v>1</v>
      </c>
      <c r="AF136" s="13">
        <v>1</v>
      </c>
      <c r="AG136" s="16">
        <v>0</v>
      </c>
      <c r="AH136" s="15">
        <v>1</v>
      </c>
      <c r="AI136" s="13">
        <v>1</v>
      </c>
      <c r="AJ136" s="16">
        <v>1</v>
      </c>
      <c r="AK136" s="13">
        <v>1</v>
      </c>
      <c r="AL136" s="13">
        <v>1</v>
      </c>
      <c r="AM136" s="16">
        <v>2</v>
      </c>
      <c r="AN136" s="14">
        <f t="shared" si="1"/>
        <v>21</v>
      </c>
      <c r="AO136" s="13">
        <v>1</v>
      </c>
      <c r="AP136" s="13">
        <v>0</v>
      </c>
      <c r="AQ136" s="16">
        <v>1</v>
      </c>
      <c r="AR136" s="15">
        <v>1</v>
      </c>
      <c r="AS136" s="13">
        <v>0</v>
      </c>
      <c r="AT136" s="16">
        <v>0</v>
      </c>
      <c r="AU136" s="15">
        <v>1</v>
      </c>
      <c r="AV136" s="13">
        <v>2</v>
      </c>
      <c r="AW136" s="16">
        <v>0</v>
      </c>
      <c r="AX136" s="15">
        <v>0</v>
      </c>
      <c r="AY136" s="13">
        <v>0</v>
      </c>
      <c r="AZ136" s="16">
        <v>0</v>
      </c>
      <c r="BA136" s="15">
        <v>0</v>
      </c>
      <c r="BB136" s="13">
        <v>0</v>
      </c>
      <c r="BC136" s="16">
        <v>0</v>
      </c>
      <c r="BD136" s="13">
        <v>1</v>
      </c>
      <c r="BE136" s="13">
        <v>0</v>
      </c>
      <c r="BF136" s="11">
        <v>1</v>
      </c>
      <c r="BG136" s="14">
        <f t="shared" si="2"/>
        <v>8</v>
      </c>
      <c r="BH136" s="13">
        <v>1</v>
      </c>
      <c r="BI136" s="13">
        <v>0</v>
      </c>
      <c r="BJ136" s="16">
        <v>0</v>
      </c>
      <c r="BK136" s="15">
        <v>1</v>
      </c>
      <c r="BL136" s="13">
        <v>2</v>
      </c>
      <c r="BM136" s="16">
        <v>0</v>
      </c>
      <c r="BN136" s="15">
        <v>1</v>
      </c>
      <c r="BO136" s="13">
        <v>0</v>
      </c>
      <c r="BP136" s="16">
        <v>3</v>
      </c>
      <c r="BQ136" s="15">
        <v>1</v>
      </c>
      <c r="BR136" s="13">
        <v>2</v>
      </c>
      <c r="BS136" s="16">
        <v>0</v>
      </c>
      <c r="BT136" s="15">
        <v>1</v>
      </c>
      <c r="BU136" s="13">
        <v>1</v>
      </c>
      <c r="BV136" s="16">
        <v>1</v>
      </c>
      <c r="BW136" s="13">
        <v>0</v>
      </c>
      <c r="BX136" s="13">
        <v>2</v>
      </c>
      <c r="BY136" s="13">
        <v>1</v>
      </c>
      <c r="BZ136" s="14">
        <f t="shared" si="3"/>
        <v>17</v>
      </c>
      <c r="CA136" s="13" t="s">
        <v>60</v>
      </c>
      <c r="CB136" s="13" t="s">
        <v>60</v>
      </c>
      <c r="CC136" s="13" t="s">
        <v>60</v>
      </c>
      <c r="CD136" s="7"/>
      <c r="CE136" s="28">
        <f t="shared" si="8"/>
        <v>0</v>
      </c>
      <c r="CF136" s="7">
        <f t="shared" si="4"/>
        <v>55</v>
      </c>
      <c r="CG136" s="17">
        <f t="shared" si="5"/>
        <v>0.31609195402298851</v>
      </c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</row>
    <row r="137" spans="1:98" ht="12" customHeight="1">
      <c r="A137" s="8" t="s">
        <v>117</v>
      </c>
      <c r="B137" s="7" t="s">
        <v>31</v>
      </c>
      <c r="C137" s="19">
        <v>1</v>
      </c>
      <c r="D137" s="13">
        <v>2</v>
      </c>
      <c r="E137" s="16">
        <v>3</v>
      </c>
      <c r="F137" s="15">
        <v>1</v>
      </c>
      <c r="G137" s="13">
        <v>0</v>
      </c>
      <c r="H137" s="16">
        <v>0</v>
      </c>
      <c r="I137" s="15">
        <v>1</v>
      </c>
      <c r="J137" s="13">
        <v>1</v>
      </c>
      <c r="K137" s="16">
        <v>0</v>
      </c>
      <c r="L137" s="15">
        <v>1</v>
      </c>
      <c r="M137" s="13">
        <v>0</v>
      </c>
      <c r="N137" s="16">
        <v>0</v>
      </c>
      <c r="O137" s="15">
        <v>1</v>
      </c>
      <c r="P137" s="13">
        <v>2</v>
      </c>
      <c r="Q137" s="16">
        <v>0</v>
      </c>
      <c r="R137" s="13">
        <v>1</v>
      </c>
      <c r="S137" s="13">
        <v>1</v>
      </c>
      <c r="T137" s="16">
        <v>0</v>
      </c>
      <c r="U137" s="14">
        <f t="shared" si="0"/>
        <v>15</v>
      </c>
      <c r="V137" s="13">
        <v>1</v>
      </c>
      <c r="W137" s="13">
        <v>1</v>
      </c>
      <c r="X137" s="13">
        <v>1</v>
      </c>
      <c r="Y137" s="15">
        <v>0</v>
      </c>
      <c r="Z137" s="13">
        <v>1</v>
      </c>
      <c r="AA137" s="16">
        <v>1</v>
      </c>
      <c r="AB137" s="15">
        <v>1</v>
      </c>
      <c r="AC137" s="13">
        <v>1</v>
      </c>
      <c r="AD137" s="16">
        <v>0</v>
      </c>
      <c r="AE137" s="13">
        <v>1</v>
      </c>
      <c r="AF137" s="13">
        <v>2</v>
      </c>
      <c r="AG137" s="16">
        <v>0</v>
      </c>
      <c r="AH137" s="15">
        <v>0</v>
      </c>
      <c r="AI137" s="13">
        <v>0</v>
      </c>
      <c r="AJ137" s="16">
        <v>1</v>
      </c>
      <c r="AK137" s="13">
        <v>0</v>
      </c>
      <c r="AL137" s="13">
        <v>2</v>
      </c>
      <c r="AM137" s="16">
        <v>0</v>
      </c>
      <c r="AN137" s="14">
        <f t="shared" si="1"/>
        <v>13</v>
      </c>
      <c r="AO137" s="13">
        <v>0</v>
      </c>
      <c r="AP137" s="13">
        <v>2</v>
      </c>
      <c r="AQ137" s="16">
        <v>0</v>
      </c>
      <c r="AR137" s="15">
        <v>1</v>
      </c>
      <c r="AS137" s="13">
        <v>1</v>
      </c>
      <c r="AT137" s="16">
        <v>2</v>
      </c>
      <c r="AU137" s="15">
        <v>1</v>
      </c>
      <c r="AV137" s="13">
        <v>1</v>
      </c>
      <c r="AW137" s="16">
        <v>1</v>
      </c>
      <c r="AX137" s="15">
        <v>0</v>
      </c>
      <c r="AY137" s="13">
        <v>0</v>
      </c>
      <c r="AZ137" s="16">
        <v>0</v>
      </c>
      <c r="BA137" s="15">
        <v>1</v>
      </c>
      <c r="BB137" s="13">
        <v>2</v>
      </c>
      <c r="BC137" s="16">
        <v>2</v>
      </c>
      <c r="BD137" s="13">
        <v>0</v>
      </c>
      <c r="BE137" s="13">
        <v>0</v>
      </c>
      <c r="BF137" s="11">
        <v>0</v>
      </c>
      <c r="BG137" s="14">
        <f t="shared" si="2"/>
        <v>14</v>
      </c>
      <c r="BH137" s="13">
        <v>0</v>
      </c>
      <c r="BI137" s="13">
        <v>2</v>
      </c>
      <c r="BJ137" s="16">
        <v>3</v>
      </c>
      <c r="BK137" s="15">
        <v>0</v>
      </c>
      <c r="BL137" s="13">
        <v>1</v>
      </c>
      <c r="BM137" s="16">
        <v>3</v>
      </c>
      <c r="BN137" s="15">
        <v>1</v>
      </c>
      <c r="BO137" s="13">
        <v>0</v>
      </c>
      <c r="BP137" s="16">
        <v>1</v>
      </c>
      <c r="BQ137" s="15">
        <v>1</v>
      </c>
      <c r="BR137" s="13">
        <v>1</v>
      </c>
      <c r="BS137" s="16">
        <v>2</v>
      </c>
      <c r="BT137" s="15">
        <v>0</v>
      </c>
      <c r="BU137" s="13">
        <v>1</v>
      </c>
      <c r="BV137" s="16">
        <v>2</v>
      </c>
      <c r="BW137" s="13">
        <v>1</v>
      </c>
      <c r="BX137" s="13">
        <v>1</v>
      </c>
      <c r="BY137" s="13">
        <v>1</v>
      </c>
      <c r="BZ137" s="14">
        <f t="shared" si="3"/>
        <v>24</v>
      </c>
      <c r="CA137" s="15">
        <v>0</v>
      </c>
      <c r="CB137" s="13">
        <v>0</v>
      </c>
      <c r="CC137" s="16">
        <v>3</v>
      </c>
      <c r="CD137" s="13" t="s">
        <v>63</v>
      </c>
      <c r="CE137" s="28">
        <f t="shared" si="8"/>
        <v>3</v>
      </c>
      <c r="CF137" s="7">
        <f t="shared" si="4"/>
        <v>66</v>
      </c>
      <c r="CG137" s="17">
        <f t="shared" si="5"/>
        <v>0.37931034482758619</v>
      </c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</row>
    <row r="138" spans="1:98" ht="12" customHeight="1">
      <c r="A138" s="8" t="s">
        <v>117</v>
      </c>
      <c r="B138" s="7" t="s">
        <v>31</v>
      </c>
      <c r="C138" s="19" t="s">
        <v>60</v>
      </c>
      <c r="D138" s="13" t="s">
        <v>60</v>
      </c>
      <c r="E138" s="16" t="s">
        <v>60</v>
      </c>
      <c r="F138" s="15" t="s">
        <v>60</v>
      </c>
      <c r="G138" s="13" t="s">
        <v>60</v>
      </c>
      <c r="H138" s="16" t="s">
        <v>60</v>
      </c>
      <c r="I138" s="15">
        <v>0</v>
      </c>
      <c r="J138" s="13">
        <v>0</v>
      </c>
      <c r="K138" s="16">
        <v>2</v>
      </c>
      <c r="L138" s="15" t="s">
        <v>60</v>
      </c>
      <c r="M138" s="13" t="s">
        <v>60</v>
      </c>
      <c r="N138" s="16" t="s">
        <v>60</v>
      </c>
      <c r="O138" s="15" t="s">
        <v>60</v>
      </c>
      <c r="P138" s="13" t="s">
        <v>60</v>
      </c>
      <c r="Q138" s="16" t="s">
        <v>60</v>
      </c>
      <c r="R138" s="13">
        <v>0</v>
      </c>
      <c r="S138" s="13">
        <v>0</v>
      </c>
      <c r="T138" s="16">
        <v>0</v>
      </c>
      <c r="U138" s="14">
        <f t="shared" si="0"/>
        <v>2</v>
      </c>
      <c r="V138" s="13">
        <v>0</v>
      </c>
      <c r="W138" s="13">
        <v>0</v>
      </c>
      <c r="X138" s="13">
        <v>0</v>
      </c>
      <c r="Y138" s="15">
        <v>0</v>
      </c>
      <c r="Z138" s="13">
        <v>0</v>
      </c>
      <c r="AA138" s="16">
        <v>0</v>
      </c>
      <c r="AB138" s="15" t="s">
        <v>60</v>
      </c>
      <c r="AC138" s="13" t="s">
        <v>60</v>
      </c>
      <c r="AD138" s="16" t="s">
        <v>60</v>
      </c>
      <c r="AE138" s="13" t="s">
        <v>60</v>
      </c>
      <c r="AF138" s="13" t="s">
        <v>60</v>
      </c>
      <c r="AG138" s="16" t="s">
        <v>60</v>
      </c>
      <c r="AH138" s="15" t="s">
        <v>60</v>
      </c>
      <c r="AI138" s="13" t="s">
        <v>60</v>
      </c>
      <c r="AJ138" s="16" t="s">
        <v>60</v>
      </c>
      <c r="AK138" s="13" t="s">
        <v>60</v>
      </c>
      <c r="AL138" s="13" t="s">
        <v>60</v>
      </c>
      <c r="AM138" s="16" t="s">
        <v>60</v>
      </c>
      <c r="AN138" s="14">
        <f t="shared" si="1"/>
        <v>0</v>
      </c>
      <c r="AO138" s="13" t="s">
        <v>60</v>
      </c>
      <c r="AP138" s="13" t="s">
        <v>60</v>
      </c>
      <c r="AQ138" s="16" t="s">
        <v>60</v>
      </c>
      <c r="AR138" s="15" t="s">
        <v>60</v>
      </c>
      <c r="AS138" s="13" t="s">
        <v>60</v>
      </c>
      <c r="AT138" s="16" t="s">
        <v>60</v>
      </c>
      <c r="AU138" s="15">
        <v>1</v>
      </c>
      <c r="AV138" s="13">
        <v>0</v>
      </c>
      <c r="AW138" s="16">
        <v>0</v>
      </c>
      <c r="AX138" s="15" t="s">
        <v>60</v>
      </c>
      <c r="AY138" s="13" t="s">
        <v>60</v>
      </c>
      <c r="AZ138" s="16" t="s">
        <v>60</v>
      </c>
      <c r="BA138" s="15" t="s">
        <v>60</v>
      </c>
      <c r="BB138" s="13" t="s">
        <v>60</v>
      </c>
      <c r="BC138" s="16" t="s">
        <v>60</v>
      </c>
      <c r="BD138" s="13" t="s">
        <v>60</v>
      </c>
      <c r="BE138" s="13" t="s">
        <v>60</v>
      </c>
      <c r="BF138" s="11" t="s">
        <v>60</v>
      </c>
      <c r="BG138" s="14">
        <f t="shared" si="2"/>
        <v>1</v>
      </c>
      <c r="BH138" s="13">
        <v>0</v>
      </c>
      <c r="BI138" s="13">
        <v>0</v>
      </c>
      <c r="BJ138" s="16">
        <v>0</v>
      </c>
      <c r="BK138" s="15" t="s">
        <v>60</v>
      </c>
      <c r="BL138" s="13" t="s">
        <v>60</v>
      </c>
      <c r="BM138" s="16" t="s">
        <v>60</v>
      </c>
      <c r="BN138" s="15" t="s">
        <v>60</v>
      </c>
      <c r="BO138" s="13" t="s">
        <v>60</v>
      </c>
      <c r="BP138" s="16" t="s">
        <v>60</v>
      </c>
      <c r="BQ138" s="15">
        <v>1</v>
      </c>
      <c r="BR138" s="13">
        <v>0</v>
      </c>
      <c r="BS138" s="16">
        <v>0</v>
      </c>
      <c r="BT138" s="15" t="s">
        <v>60</v>
      </c>
      <c r="BU138" s="13" t="s">
        <v>60</v>
      </c>
      <c r="BV138" s="16" t="s">
        <v>60</v>
      </c>
      <c r="BW138" s="13" t="s">
        <v>60</v>
      </c>
      <c r="BX138" s="13" t="s">
        <v>60</v>
      </c>
      <c r="BY138" s="13" t="s">
        <v>60</v>
      </c>
      <c r="BZ138" s="14">
        <f t="shared" si="3"/>
        <v>1</v>
      </c>
      <c r="CA138" s="13" t="s">
        <v>60</v>
      </c>
      <c r="CB138" s="13" t="s">
        <v>60</v>
      </c>
      <c r="CC138" s="13" t="s">
        <v>60</v>
      </c>
      <c r="CD138" s="7"/>
      <c r="CE138" s="28">
        <f t="shared" si="8"/>
        <v>0</v>
      </c>
      <c r="CF138" s="7">
        <f t="shared" si="4"/>
        <v>4</v>
      </c>
      <c r="CG138" s="17">
        <f t="shared" si="5"/>
        <v>2.2988505747126436E-2</v>
      </c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</row>
    <row r="139" spans="1:98" ht="12" customHeight="1">
      <c r="A139" s="8" t="s">
        <v>117</v>
      </c>
      <c r="B139" s="7" t="s">
        <v>31</v>
      </c>
      <c r="C139" s="19" t="s">
        <v>60</v>
      </c>
      <c r="D139" s="13" t="s">
        <v>60</v>
      </c>
      <c r="E139" s="16" t="s">
        <v>60</v>
      </c>
      <c r="F139" s="15" t="s">
        <v>60</v>
      </c>
      <c r="G139" s="13" t="s">
        <v>60</v>
      </c>
      <c r="H139" s="16" t="s">
        <v>60</v>
      </c>
      <c r="I139" s="15">
        <v>0</v>
      </c>
      <c r="J139" s="13">
        <v>0</v>
      </c>
      <c r="K139" s="16">
        <v>0</v>
      </c>
      <c r="L139" s="15">
        <v>0</v>
      </c>
      <c r="M139" s="13">
        <v>0</v>
      </c>
      <c r="N139" s="16">
        <v>0</v>
      </c>
      <c r="O139" s="15">
        <v>0</v>
      </c>
      <c r="P139" s="13">
        <v>2</v>
      </c>
      <c r="Q139" s="16">
        <v>0</v>
      </c>
      <c r="R139" s="13">
        <v>0</v>
      </c>
      <c r="S139" s="13">
        <v>0</v>
      </c>
      <c r="T139" s="16">
        <v>0</v>
      </c>
      <c r="U139" s="14">
        <f t="shared" si="0"/>
        <v>2</v>
      </c>
      <c r="V139" s="13">
        <v>0</v>
      </c>
      <c r="W139" s="13">
        <v>0</v>
      </c>
      <c r="X139" s="13">
        <v>0</v>
      </c>
      <c r="Y139" s="15">
        <v>0</v>
      </c>
      <c r="Z139" s="13">
        <v>0</v>
      </c>
      <c r="AA139" s="16">
        <v>0</v>
      </c>
      <c r="AB139" s="15">
        <v>0</v>
      </c>
      <c r="AC139" s="13">
        <v>0</v>
      </c>
      <c r="AD139" s="16">
        <v>0</v>
      </c>
      <c r="AE139" s="13" t="s">
        <v>60</v>
      </c>
      <c r="AF139" s="13" t="s">
        <v>60</v>
      </c>
      <c r="AG139" s="16" t="s">
        <v>60</v>
      </c>
      <c r="AH139" s="15">
        <v>0</v>
      </c>
      <c r="AI139" s="13">
        <v>1</v>
      </c>
      <c r="AJ139" s="16">
        <v>0</v>
      </c>
      <c r="AK139" s="13" t="s">
        <v>60</v>
      </c>
      <c r="AL139" s="13" t="s">
        <v>60</v>
      </c>
      <c r="AM139" s="16" t="s">
        <v>60</v>
      </c>
      <c r="AN139" s="14">
        <f t="shared" si="1"/>
        <v>1</v>
      </c>
      <c r="AO139" s="13">
        <v>1</v>
      </c>
      <c r="AP139" s="13">
        <v>1</v>
      </c>
      <c r="AQ139" s="16">
        <v>0</v>
      </c>
      <c r="AR139" s="15" t="s">
        <v>60</v>
      </c>
      <c r="AS139" s="13" t="s">
        <v>60</v>
      </c>
      <c r="AT139" s="16" t="s">
        <v>60</v>
      </c>
      <c r="AU139" s="15">
        <v>1</v>
      </c>
      <c r="AV139" s="13">
        <v>1</v>
      </c>
      <c r="AW139" s="16">
        <v>2</v>
      </c>
      <c r="AX139" s="15" t="s">
        <v>60</v>
      </c>
      <c r="AY139" s="13" t="s">
        <v>60</v>
      </c>
      <c r="AZ139" s="16" t="s">
        <v>60</v>
      </c>
      <c r="BA139" s="15">
        <v>1</v>
      </c>
      <c r="BB139" s="13">
        <v>2</v>
      </c>
      <c r="BC139" s="16">
        <v>2</v>
      </c>
      <c r="BD139" s="13" t="s">
        <v>60</v>
      </c>
      <c r="BE139" s="13" t="s">
        <v>60</v>
      </c>
      <c r="BF139" s="11" t="s">
        <v>60</v>
      </c>
      <c r="BG139" s="14">
        <f t="shared" si="2"/>
        <v>11</v>
      </c>
      <c r="BH139" s="15">
        <v>1</v>
      </c>
      <c r="BI139" s="13">
        <v>2</v>
      </c>
      <c r="BJ139" s="16">
        <v>3</v>
      </c>
      <c r="BK139" s="15">
        <v>1</v>
      </c>
      <c r="BL139" s="13">
        <v>1</v>
      </c>
      <c r="BM139" s="16">
        <v>3</v>
      </c>
      <c r="BN139" s="15">
        <v>1</v>
      </c>
      <c r="BO139" s="13">
        <v>2</v>
      </c>
      <c r="BP139" s="16">
        <v>0</v>
      </c>
      <c r="BQ139" s="15">
        <v>1</v>
      </c>
      <c r="BR139" s="13">
        <v>0</v>
      </c>
      <c r="BS139" s="16">
        <v>0</v>
      </c>
      <c r="BT139" s="15">
        <v>1</v>
      </c>
      <c r="BU139" s="13">
        <v>2</v>
      </c>
      <c r="BV139" s="16">
        <v>3</v>
      </c>
      <c r="BW139" s="13">
        <v>0</v>
      </c>
      <c r="BX139" s="13">
        <v>2</v>
      </c>
      <c r="BY139" s="13">
        <v>1</v>
      </c>
      <c r="BZ139" s="14">
        <f t="shared" si="3"/>
        <v>24</v>
      </c>
      <c r="CA139" s="15" t="s">
        <v>60</v>
      </c>
      <c r="CB139" s="13" t="s">
        <v>60</v>
      </c>
      <c r="CC139" s="16" t="s">
        <v>60</v>
      </c>
      <c r="CD139" s="7"/>
      <c r="CE139" s="28">
        <f t="shared" si="8"/>
        <v>0</v>
      </c>
      <c r="CF139" s="7">
        <f t="shared" si="4"/>
        <v>38</v>
      </c>
      <c r="CG139" s="17">
        <f t="shared" si="5"/>
        <v>0.21839080459770116</v>
      </c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</row>
    <row r="140" spans="1:98" ht="12" customHeight="1">
      <c r="A140" s="8" t="s">
        <v>117</v>
      </c>
      <c r="B140" s="7" t="s">
        <v>31</v>
      </c>
      <c r="C140" s="19">
        <v>1</v>
      </c>
      <c r="D140" s="13">
        <v>2</v>
      </c>
      <c r="E140" s="16">
        <v>3</v>
      </c>
      <c r="F140" s="15">
        <v>0</v>
      </c>
      <c r="G140" s="13">
        <v>2</v>
      </c>
      <c r="H140" s="16">
        <v>0</v>
      </c>
      <c r="I140" s="15">
        <v>0</v>
      </c>
      <c r="J140" s="13">
        <v>2</v>
      </c>
      <c r="K140" s="16">
        <v>0</v>
      </c>
      <c r="L140" s="15">
        <v>1</v>
      </c>
      <c r="M140" s="13">
        <v>0</v>
      </c>
      <c r="N140" s="16">
        <v>0</v>
      </c>
      <c r="O140" s="15">
        <v>1</v>
      </c>
      <c r="P140" s="13">
        <v>2</v>
      </c>
      <c r="Q140" s="16">
        <v>0</v>
      </c>
      <c r="R140" s="13">
        <v>0</v>
      </c>
      <c r="S140" s="13">
        <v>0</v>
      </c>
      <c r="T140" s="16">
        <v>1</v>
      </c>
      <c r="U140" s="14">
        <f t="shared" si="0"/>
        <v>15</v>
      </c>
      <c r="V140" s="13">
        <v>0</v>
      </c>
      <c r="W140" s="13">
        <v>0</v>
      </c>
      <c r="X140" s="13">
        <v>2</v>
      </c>
      <c r="Y140" s="15">
        <v>1</v>
      </c>
      <c r="Z140" s="13">
        <v>2</v>
      </c>
      <c r="AA140" s="16">
        <v>1</v>
      </c>
      <c r="AB140" s="15">
        <v>1</v>
      </c>
      <c r="AC140" s="13">
        <v>2</v>
      </c>
      <c r="AD140" s="16">
        <v>3</v>
      </c>
      <c r="AE140" s="13">
        <v>1</v>
      </c>
      <c r="AF140" s="13">
        <v>2</v>
      </c>
      <c r="AG140" s="16">
        <v>3</v>
      </c>
      <c r="AH140" s="15">
        <v>0</v>
      </c>
      <c r="AI140" s="13">
        <v>1</v>
      </c>
      <c r="AJ140" s="16">
        <v>0</v>
      </c>
      <c r="AK140" s="13">
        <v>1</v>
      </c>
      <c r="AL140" s="13">
        <v>0</v>
      </c>
      <c r="AM140" s="16">
        <v>1</v>
      </c>
      <c r="AN140" s="14">
        <f t="shared" si="1"/>
        <v>27</v>
      </c>
      <c r="AO140" s="13">
        <v>0</v>
      </c>
      <c r="AP140" s="13">
        <v>0</v>
      </c>
      <c r="AQ140" s="16">
        <v>2</v>
      </c>
      <c r="AR140" s="15">
        <v>0</v>
      </c>
      <c r="AS140" s="13">
        <v>2</v>
      </c>
      <c r="AT140" s="16">
        <v>3</v>
      </c>
      <c r="AU140" s="15">
        <v>1</v>
      </c>
      <c r="AV140" s="13">
        <v>2</v>
      </c>
      <c r="AW140" s="16">
        <v>1</v>
      </c>
      <c r="AX140" s="15">
        <v>1</v>
      </c>
      <c r="AY140" s="13">
        <v>2</v>
      </c>
      <c r="AZ140" s="16">
        <v>1</v>
      </c>
      <c r="BA140" s="15">
        <v>1</v>
      </c>
      <c r="BB140" s="13">
        <v>0</v>
      </c>
      <c r="BC140" s="16">
        <v>0</v>
      </c>
      <c r="BD140" s="13">
        <v>0</v>
      </c>
      <c r="BE140" s="13">
        <v>0</v>
      </c>
      <c r="BF140" s="11">
        <v>3</v>
      </c>
      <c r="BG140" s="14">
        <f t="shared" si="2"/>
        <v>19</v>
      </c>
      <c r="BH140" s="13">
        <v>1</v>
      </c>
      <c r="BI140" s="13">
        <v>0</v>
      </c>
      <c r="BJ140" s="16">
        <v>2</v>
      </c>
      <c r="BK140" s="15">
        <v>1</v>
      </c>
      <c r="BL140" s="13">
        <v>1</v>
      </c>
      <c r="BM140" s="16">
        <v>3</v>
      </c>
      <c r="BN140" s="15">
        <v>1</v>
      </c>
      <c r="BO140" s="13">
        <v>2</v>
      </c>
      <c r="BP140" s="16">
        <v>0</v>
      </c>
      <c r="BQ140" s="15">
        <v>1</v>
      </c>
      <c r="BR140" s="13">
        <v>2</v>
      </c>
      <c r="BS140" s="16">
        <v>3</v>
      </c>
      <c r="BT140" s="15">
        <v>1</v>
      </c>
      <c r="BU140" s="13">
        <v>2</v>
      </c>
      <c r="BV140" s="16">
        <v>3</v>
      </c>
      <c r="BW140" s="13">
        <v>1</v>
      </c>
      <c r="BX140" s="13">
        <v>2</v>
      </c>
      <c r="BY140" s="13">
        <v>3</v>
      </c>
      <c r="BZ140" s="14">
        <f t="shared" si="3"/>
        <v>29</v>
      </c>
      <c r="CA140" s="15">
        <v>1</v>
      </c>
      <c r="CB140" s="13">
        <v>2</v>
      </c>
      <c r="CC140" s="16">
        <v>3</v>
      </c>
      <c r="CD140" s="13" t="s">
        <v>62</v>
      </c>
      <c r="CE140" s="28">
        <f t="shared" si="8"/>
        <v>6</v>
      </c>
      <c r="CF140" s="7">
        <f t="shared" si="4"/>
        <v>90</v>
      </c>
      <c r="CG140" s="17">
        <f t="shared" si="5"/>
        <v>0.51724137931034486</v>
      </c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</row>
    <row r="141" spans="1:98" ht="12" customHeight="1">
      <c r="A141" s="8" t="s">
        <v>117</v>
      </c>
      <c r="B141" s="7" t="s">
        <v>31</v>
      </c>
      <c r="C141" s="19">
        <v>1</v>
      </c>
      <c r="D141" s="13">
        <v>2</v>
      </c>
      <c r="E141" s="16">
        <v>0</v>
      </c>
      <c r="F141" s="15">
        <v>1</v>
      </c>
      <c r="G141" s="13">
        <v>2</v>
      </c>
      <c r="H141" s="16">
        <v>3</v>
      </c>
      <c r="I141" s="15">
        <v>0</v>
      </c>
      <c r="J141" s="13">
        <v>0</v>
      </c>
      <c r="K141" s="16">
        <v>0</v>
      </c>
      <c r="L141" s="15">
        <v>1</v>
      </c>
      <c r="M141" s="13">
        <v>2</v>
      </c>
      <c r="N141" s="16">
        <v>0</v>
      </c>
      <c r="O141" s="15">
        <v>1</v>
      </c>
      <c r="P141" s="13">
        <v>2</v>
      </c>
      <c r="Q141" s="16">
        <v>1</v>
      </c>
      <c r="R141" s="13">
        <v>1</v>
      </c>
      <c r="S141" s="13">
        <v>0</v>
      </c>
      <c r="T141" s="16">
        <v>0</v>
      </c>
      <c r="U141" s="14">
        <f t="shared" si="0"/>
        <v>21</v>
      </c>
      <c r="V141" s="13">
        <v>0</v>
      </c>
      <c r="W141" s="13">
        <v>0</v>
      </c>
      <c r="X141" s="13">
        <v>0</v>
      </c>
      <c r="Y141" s="15">
        <v>1</v>
      </c>
      <c r="Z141" s="13">
        <v>0</v>
      </c>
      <c r="AA141" s="16">
        <v>0</v>
      </c>
      <c r="AB141" s="15">
        <v>0</v>
      </c>
      <c r="AC141" s="13">
        <v>0</v>
      </c>
      <c r="AD141" s="16">
        <v>0</v>
      </c>
      <c r="AE141" s="13">
        <v>1</v>
      </c>
      <c r="AF141" s="13">
        <v>2</v>
      </c>
      <c r="AG141" s="16">
        <v>0</v>
      </c>
      <c r="AH141" s="15">
        <v>0</v>
      </c>
      <c r="AI141" s="13">
        <v>0</v>
      </c>
      <c r="AJ141" s="16">
        <v>0</v>
      </c>
      <c r="AK141" s="13">
        <v>1</v>
      </c>
      <c r="AL141" s="13">
        <v>0</v>
      </c>
      <c r="AM141" s="16">
        <v>0</v>
      </c>
      <c r="AN141" s="14">
        <f t="shared" si="1"/>
        <v>5</v>
      </c>
      <c r="AO141" s="13" t="s">
        <v>60</v>
      </c>
      <c r="AP141" s="13" t="s">
        <v>60</v>
      </c>
      <c r="AQ141" s="16" t="s">
        <v>60</v>
      </c>
      <c r="AR141" s="15">
        <v>1</v>
      </c>
      <c r="AS141" s="13">
        <v>1</v>
      </c>
      <c r="AT141" s="16">
        <v>3</v>
      </c>
      <c r="AU141" s="15" t="s">
        <v>60</v>
      </c>
      <c r="AV141" s="13" t="s">
        <v>60</v>
      </c>
      <c r="AW141" s="16" t="s">
        <v>60</v>
      </c>
      <c r="AX141" s="15">
        <v>0</v>
      </c>
      <c r="AY141" s="13">
        <v>1</v>
      </c>
      <c r="AZ141" s="16">
        <v>2</v>
      </c>
      <c r="BA141" s="15">
        <v>1</v>
      </c>
      <c r="BB141" s="13">
        <v>0</v>
      </c>
      <c r="BC141" s="16">
        <v>0</v>
      </c>
      <c r="BD141" s="13">
        <v>0</v>
      </c>
      <c r="BE141" s="13">
        <v>0</v>
      </c>
      <c r="BF141" s="11">
        <v>2</v>
      </c>
      <c r="BG141" s="14">
        <f t="shared" si="2"/>
        <v>11</v>
      </c>
      <c r="BH141" s="13">
        <v>1</v>
      </c>
      <c r="BI141" s="13">
        <v>2</v>
      </c>
      <c r="BJ141" s="16">
        <v>0</v>
      </c>
      <c r="BK141" s="15" t="s">
        <v>60</v>
      </c>
      <c r="BL141" s="13" t="s">
        <v>60</v>
      </c>
      <c r="BM141" s="16" t="s">
        <v>60</v>
      </c>
      <c r="BN141" s="15" t="s">
        <v>60</v>
      </c>
      <c r="BO141" s="13" t="s">
        <v>60</v>
      </c>
      <c r="BP141" s="16" t="s">
        <v>60</v>
      </c>
      <c r="BQ141" s="15">
        <v>1</v>
      </c>
      <c r="BR141" s="13">
        <v>0</v>
      </c>
      <c r="BS141" s="16">
        <v>3</v>
      </c>
      <c r="BT141" s="15">
        <v>1</v>
      </c>
      <c r="BU141" s="13">
        <v>2</v>
      </c>
      <c r="BV141" s="16">
        <v>2</v>
      </c>
      <c r="BW141" s="13">
        <v>1</v>
      </c>
      <c r="BX141" s="13">
        <v>2</v>
      </c>
      <c r="BY141" s="13">
        <v>1</v>
      </c>
      <c r="BZ141" s="14">
        <f t="shared" si="3"/>
        <v>16</v>
      </c>
      <c r="CA141" s="15">
        <v>1</v>
      </c>
      <c r="CB141" s="13">
        <v>0</v>
      </c>
      <c r="CC141" s="16">
        <v>3</v>
      </c>
      <c r="CD141" s="13" t="s">
        <v>61</v>
      </c>
      <c r="CE141" s="28">
        <f t="shared" si="8"/>
        <v>4</v>
      </c>
      <c r="CF141" s="7">
        <f t="shared" si="4"/>
        <v>53</v>
      </c>
      <c r="CG141" s="17">
        <f t="shared" si="5"/>
        <v>0.3045977011494253</v>
      </c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</row>
    <row r="142" spans="1:98" ht="12" customHeight="1">
      <c r="A142" s="8" t="s">
        <v>117</v>
      </c>
      <c r="B142" s="7" t="s">
        <v>36</v>
      </c>
      <c r="C142" s="19">
        <v>1</v>
      </c>
      <c r="D142" s="13">
        <v>1</v>
      </c>
      <c r="E142" s="16">
        <v>2</v>
      </c>
      <c r="F142" s="15">
        <v>1</v>
      </c>
      <c r="G142" s="13">
        <v>0</v>
      </c>
      <c r="H142" s="16">
        <v>0</v>
      </c>
      <c r="I142" s="15">
        <v>0</v>
      </c>
      <c r="J142" s="13">
        <v>2</v>
      </c>
      <c r="K142" s="16">
        <v>0</v>
      </c>
      <c r="L142" s="15">
        <v>1</v>
      </c>
      <c r="M142" s="13">
        <v>0</v>
      </c>
      <c r="N142" s="16">
        <v>0</v>
      </c>
      <c r="O142" s="15">
        <v>1</v>
      </c>
      <c r="P142" s="13">
        <v>0</v>
      </c>
      <c r="Q142" s="16">
        <v>0</v>
      </c>
      <c r="R142" s="13">
        <v>0</v>
      </c>
      <c r="S142" s="13">
        <v>0</v>
      </c>
      <c r="T142" s="16">
        <v>0</v>
      </c>
      <c r="U142" s="14">
        <f t="shared" si="0"/>
        <v>15</v>
      </c>
      <c r="V142" s="13">
        <v>0</v>
      </c>
      <c r="W142" s="13">
        <v>0</v>
      </c>
      <c r="X142" s="13">
        <v>1</v>
      </c>
      <c r="Y142" s="15">
        <v>1</v>
      </c>
      <c r="Z142" s="13">
        <v>0</v>
      </c>
      <c r="AA142" s="16">
        <v>1</v>
      </c>
      <c r="AB142" s="15">
        <v>0</v>
      </c>
      <c r="AC142" s="13">
        <v>0</v>
      </c>
      <c r="AD142" s="16">
        <v>0</v>
      </c>
      <c r="AE142" s="13">
        <v>0</v>
      </c>
      <c r="AF142" s="13">
        <v>0</v>
      </c>
      <c r="AG142" s="16">
        <v>0</v>
      </c>
      <c r="AH142" s="15">
        <v>0</v>
      </c>
      <c r="AI142" s="13">
        <v>1</v>
      </c>
      <c r="AJ142" s="16">
        <v>1</v>
      </c>
      <c r="AK142" s="13">
        <v>0</v>
      </c>
      <c r="AL142" s="13">
        <v>0</v>
      </c>
      <c r="AM142" s="16">
        <v>2</v>
      </c>
      <c r="AN142" s="14">
        <f t="shared" si="1"/>
        <v>7</v>
      </c>
      <c r="AO142" s="13">
        <v>0</v>
      </c>
      <c r="AP142" s="13">
        <v>0</v>
      </c>
      <c r="AQ142" s="16">
        <v>1</v>
      </c>
      <c r="AR142" s="15" t="s">
        <v>60</v>
      </c>
      <c r="AS142" s="13" t="s">
        <v>60</v>
      </c>
      <c r="AT142" s="16" t="s">
        <v>60</v>
      </c>
      <c r="AU142" s="15" t="s">
        <v>60</v>
      </c>
      <c r="AV142" s="13" t="s">
        <v>60</v>
      </c>
      <c r="AW142" s="16" t="s">
        <v>60</v>
      </c>
      <c r="AX142" s="15" t="s">
        <v>60</v>
      </c>
      <c r="AY142" s="13" t="s">
        <v>60</v>
      </c>
      <c r="AZ142" s="16" t="s">
        <v>60</v>
      </c>
      <c r="BA142" s="15">
        <v>1</v>
      </c>
      <c r="BB142" s="13">
        <v>0</v>
      </c>
      <c r="BC142" s="16">
        <v>0</v>
      </c>
      <c r="BD142" s="13">
        <v>1</v>
      </c>
      <c r="BE142" s="13">
        <v>0</v>
      </c>
      <c r="BF142" s="11">
        <v>0</v>
      </c>
      <c r="BG142" s="14">
        <f t="shared" si="2"/>
        <v>3</v>
      </c>
      <c r="BH142" s="15">
        <v>1</v>
      </c>
      <c r="BI142" s="13">
        <v>1</v>
      </c>
      <c r="BJ142" s="16">
        <v>1</v>
      </c>
      <c r="BK142" s="15" t="s">
        <v>60</v>
      </c>
      <c r="BL142" s="13" t="s">
        <v>60</v>
      </c>
      <c r="BM142" s="16" t="s">
        <v>60</v>
      </c>
      <c r="BN142" s="15">
        <v>1</v>
      </c>
      <c r="BO142" s="13">
        <v>0</v>
      </c>
      <c r="BP142" s="16">
        <v>3</v>
      </c>
      <c r="BQ142" s="15">
        <v>1</v>
      </c>
      <c r="BR142" s="13">
        <v>1</v>
      </c>
      <c r="BS142" s="16">
        <v>2</v>
      </c>
      <c r="BT142" s="15">
        <v>0</v>
      </c>
      <c r="BU142" s="13">
        <v>2</v>
      </c>
      <c r="BV142" s="16">
        <v>1</v>
      </c>
      <c r="BW142" s="13">
        <v>0</v>
      </c>
      <c r="BX142" s="13">
        <v>1</v>
      </c>
      <c r="BY142" s="13">
        <v>2</v>
      </c>
      <c r="BZ142" s="14">
        <f t="shared" si="3"/>
        <v>17</v>
      </c>
      <c r="CA142" s="13">
        <v>1</v>
      </c>
      <c r="CB142" s="13">
        <v>2</v>
      </c>
      <c r="CC142" s="13">
        <v>3</v>
      </c>
      <c r="CD142" s="13" t="s">
        <v>61</v>
      </c>
      <c r="CE142" s="28">
        <f t="shared" si="8"/>
        <v>6</v>
      </c>
      <c r="CF142" s="7">
        <f t="shared" si="4"/>
        <v>42</v>
      </c>
      <c r="CG142" s="17">
        <f t="shared" si="5"/>
        <v>0.2413793103448276</v>
      </c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</row>
    <row r="143" spans="1:98" ht="12" customHeight="1">
      <c r="A143" s="8" t="s">
        <v>117</v>
      </c>
      <c r="B143" s="7" t="s">
        <v>36</v>
      </c>
      <c r="C143" s="19">
        <v>1</v>
      </c>
      <c r="D143" s="13">
        <v>2</v>
      </c>
      <c r="E143" s="16">
        <v>3</v>
      </c>
      <c r="F143" s="15">
        <v>1</v>
      </c>
      <c r="G143" s="13">
        <v>2</v>
      </c>
      <c r="H143" s="16">
        <v>0</v>
      </c>
      <c r="I143" s="15">
        <v>0</v>
      </c>
      <c r="J143" s="13">
        <v>2</v>
      </c>
      <c r="K143" s="16">
        <v>0</v>
      </c>
      <c r="L143" s="15">
        <v>1</v>
      </c>
      <c r="M143" s="13">
        <v>2</v>
      </c>
      <c r="N143" s="16">
        <v>0</v>
      </c>
      <c r="O143" s="15">
        <v>1</v>
      </c>
      <c r="P143" s="13">
        <v>1</v>
      </c>
      <c r="Q143" s="16">
        <v>0</v>
      </c>
      <c r="R143" s="13">
        <v>1</v>
      </c>
      <c r="S143" s="13">
        <v>2</v>
      </c>
      <c r="T143" s="16">
        <v>3</v>
      </c>
      <c r="U143" s="14">
        <f t="shared" si="0"/>
        <v>28</v>
      </c>
      <c r="V143" s="13">
        <v>0</v>
      </c>
      <c r="W143" s="13">
        <v>1</v>
      </c>
      <c r="X143" s="13">
        <v>3</v>
      </c>
      <c r="Y143" s="15">
        <v>1</v>
      </c>
      <c r="Z143" s="13">
        <v>2</v>
      </c>
      <c r="AA143" s="16">
        <v>2</v>
      </c>
      <c r="AB143" s="15">
        <v>1</v>
      </c>
      <c r="AC143" s="13">
        <v>1</v>
      </c>
      <c r="AD143" s="16">
        <v>0</v>
      </c>
      <c r="AE143" s="13">
        <v>1</v>
      </c>
      <c r="AF143" s="13">
        <v>2</v>
      </c>
      <c r="AG143" s="16">
        <v>1</v>
      </c>
      <c r="AH143" s="15">
        <v>0</v>
      </c>
      <c r="AI143" s="13">
        <v>2</v>
      </c>
      <c r="AJ143" s="16">
        <v>0</v>
      </c>
      <c r="AK143" s="13">
        <v>1</v>
      </c>
      <c r="AL143" s="13">
        <v>1</v>
      </c>
      <c r="AM143" s="16">
        <v>0</v>
      </c>
      <c r="AN143" s="14">
        <f t="shared" si="1"/>
        <v>19</v>
      </c>
      <c r="AO143" s="13">
        <v>1</v>
      </c>
      <c r="AP143" s="13">
        <v>2</v>
      </c>
      <c r="AQ143" s="16">
        <v>3</v>
      </c>
      <c r="AR143" s="15">
        <v>1</v>
      </c>
      <c r="AS143" s="13">
        <v>0</v>
      </c>
      <c r="AT143" s="16">
        <v>0</v>
      </c>
      <c r="AU143" s="15">
        <v>0</v>
      </c>
      <c r="AV143" s="13">
        <v>1</v>
      </c>
      <c r="AW143" s="16">
        <v>3</v>
      </c>
      <c r="AX143" s="15">
        <v>0</v>
      </c>
      <c r="AY143" s="13">
        <v>0</v>
      </c>
      <c r="AZ143" s="16">
        <v>0</v>
      </c>
      <c r="BA143" s="15">
        <v>1</v>
      </c>
      <c r="BB143" s="13">
        <v>1</v>
      </c>
      <c r="BC143" s="16">
        <v>1</v>
      </c>
      <c r="BD143" s="13">
        <v>0</v>
      </c>
      <c r="BE143" s="13">
        <v>1</v>
      </c>
      <c r="BF143" s="11">
        <v>1</v>
      </c>
      <c r="BG143" s="14">
        <f t="shared" si="2"/>
        <v>16</v>
      </c>
      <c r="BH143" s="13">
        <v>1</v>
      </c>
      <c r="BI143" s="13">
        <v>2</v>
      </c>
      <c r="BJ143" s="16">
        <v>2</v>
      </c>
      <c r="BK143" s="15">
        <v>1</v>
      </c>
      <c r="BL143" s="13">
        <v>0</v>
      </c>
      <c r="BM143" s="16">
        <v>3</v>
      </c>
      <c r="BN143" s="15">
        <v>1</v>
      </c>
      <c r="BO143" s="13">
        <v>2</v>
      </c>
      <c r="BP143" s="16">
        <v>1</v>
      </c>
      <c r="BQ143" s="15">
        <v>1</v>
      </c>
      <c r="BR143" s="13">
        <v>2</v>
      </c>
      <c r="BS143" s="16">
        <v>3</v>
      </c>
      <c r="BT143" s="15">
        <v>1</v>
      </c>
      <c r="BU143" s="13">
        <v>1</v>
      </c>
      <c r="BV143" s="16">
        <v>0</v>
      </c>
      <c r="BW143" s="13">
        <v>1</v>
      </c>
      <c r="BX143" s="13">
        <v>2</v>
      </c>
      <c r="BY143" s="13">
        <v>2</v>
      </c>
      <c r="BZ143" s="14">
        <f t="shared" si="3"/>
        <v>26</v>
      </c>
      <c r="CA143" s="13">
        <v>1</v>
      </c>
      <c r="CB143" s="13">
        <v>2</v>
      </c>
      <c r="CC143" s="13">
        <v>3</v>
      </c>
      <c r="CD143" s="13" t="s">
        <v>61</v>
      </c>
      <c r="CE143" s="28">
        <f t="shared" si="8"/>
        <v>6</v>
      </c>
      <c r="CF143" s="7">
        <f t="shared" si="4"/>
        <v>89</v>
      </c>
      <c r="CG143" s="17">
        <f t="shared" si="5"/>
        <v>0.5114942528735632</v>
      </c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</row>
    <row r="144" spans="1:98" ht="12" customHeight="1">
      <c r="A144" s="8" t="s">
        <v>117</v>
      </c>
      <c r="B144" s="7" t="s">
        <v>36</v>
      </c>
      <c r="C144" s="19">
        <v>0</v>
      </c>
      <c r="D144" s="13">
        <v>2</v>
      </c>
      <c r="E144" s="16">
        <v>0</v>
      </c>
      <c r="F144" s="15">
        <v>0</v>
      </c>
      <c r="G144" s="13">
        <v>2</v>
      </c>
      <c r="H144" s="16">
        <v>0</v>
      </c>
      <c r="I144" s="15">
        <v>1</v>
      </c>
      <c r="J144" s="13">
        <v>2</v>
      </c>
      <c r="K144" s="16">
        <v>3</v>
      </c>
      <c r="L144" s="15">
        <v>1</v>
      </c>
      <c r="M144" s="13">
        <v>0</v>
      </c>
      <c r="N144" s="16">
        <v>3</v>
      </c>
      <c r="O144" s="15">
        <v>1</v>
      </c>
      <c r="P144" s="13">
        <v>2</v>
      </c>
      <c r="Q144" s="16">
        <v>3</v>
      </c>
      <c r="R144" s="13">
        <v>1</v>
      </c>
      <c r="S144" s="13">
        <v>2</v>
      </c>
      <c r="T144" s="16">
        <v>0</v>
      </c>
      <c r="U144" s="14">
        <f t="shared" si="0"/>
        <v>26</v>
      </c>
      <c r="V144" s="13">
        <v>1</v>
      </c>
      <c r="W144" s="13">
        <v>0</v>
      </c>
      <c r="X144" s="13">
        <v>0</v>
      </c>
      <c r="Y144" s="15">
        <v>0</v>
      </c>
      <c r="Z144" s="13">
        <v>1</v>
      </c>
      <c r="AA144" s="16">
        <v>0</v>
      </c>
      <c r="AB144" s="15">
        <v>1</v>
      </c>
      <c r="AC144" s="13">
        <v>1</v>
      </c>
      <c r="AD144" s="16">
        <v>0</v>
      </c>
      <c r="AE144" s="13">
        <v>1</v>
      </c>
      <c r="AF144" s="13">
        <v>1</v>
      </c>
      <c r="AG144" s="16">
        <v>0</v>
      </c>
      <c r="AH144" s="15">
        <v>0</v>
      </c>
      <c r="AI144" s="13">
        <v>0</v>
      </c>
      <c r="AJ144" s="16">
        <v>0</v>
      </c>
      <c r="AK144" s="13">
        <v>0</v>
      </c>
      <c r="AL144" s="13">
        <v>2</v>
      </c>
      <c r="AM144" s="16">
        <v>0</v>
      </c>
      <c r="AN144" s="14">
        <f t="shared" si="1"/>
        <v>8</v>
      </c>
      <c r="AO144" s="13" t="s">
        <v>60</v>
      </c>
      <c r="AP144" s="13" t="s">
        <v>60</v>
      </c>
      <c r="AQ144" s="16" t="s">
        <v>60</v>
      </c>
      <c r="AR144" s="15">
        <v>1</v>
      </c>
      <c r="AS144" s="13">
        <v>1</v>
      </c>
      <c r="AT144" s="16">
        <v>0</v>
      </c>
      <c r="AU144" s="15">
        <v>1</v>
      </c>
      <c r="AV144" s="13">
        <v>2</v>
      </c>
      <c r="AW144" s="16">
        <v>0</v>
      </c>
      <c r="AX144" s="15">
        <v>0</v>
      </c>
      <c r="AY144" s="13">
        <v>0</v>
      </c>
      <c r="AZ144" s="16">
        <v>0</v>
      </c>
      <c r="BA144" s="15">
        <v>0</v>
      </c>
      <c r="BB144" s="13">
        <v>0</v>
      </c>
      <c r="BC144" s="16">
        <v>0</v>
      </c>
      <c r="BD144" s="13" t="s">
        <v>60</v>
      </c>
      <c r="BE144" s="13" t="s">
        <v>60</v>
      </c>
      <c r="BF144" s="11" t="s">
        <v>60</v>
      </c>
      <c r="BG144" s="14">
        <f t="shared" si="2"/>
        <v>5</v>
      </c>
      <c r="BH144" s="13">
        <v>1</v>
      </c>
      <c r="BI144" s="13">
        <v>0</v>
      </c>
      <c r="BJ144" s="16">
        <v>3</v>
      </c>
      <c r="BK144" s="15">
        <v>0</v>
      </c>
      <c r="BL144" s="13">
        <v>0</v>
      </c>
      <c r="BM144" s="16">
        <v>0</v>
      </c>
      <c r="BN144" s="15">
        <v>1</v>
      </c>
      <c r="BO144" s="13">
        <v>2</v>
      </c>
      <c r="BP144" s="16">
        <v>1</v>
      </c>
      <c r="BQ144" s="15">
        <v>1</v>
      </c>
      <c r="BR144" s="13">
        <v>2</v>
      </c>
      <c r="BS144" s="16">
        <v>0</v>
      </c>
      <c r="BT144" s="15" t="s">
        <v>60</v>
      </c>
      <c r="BU144" s="13" t="s">
        <v>60</v>
      </c>
      <c r="BV144" s="16" t="s">
        <v>60</v>
      </c>
      <c r="BW144" s="13">
        <v>1</v>
      </c>
      <c r="BX144" s="13">
        <v>2</v>
      </c>
      <c r="BY144" s="13">
        <v>1</v>
      </c>
      <c r="BZ144" s="14">
        <f t="shared" si="3"/>
        <v>15</v>
      </c>
      <c r="CA144" s="15">
        <v>1</v>
      </c>
      <c r="CB144" s="13">
        <v>2</v>
      </c>
      <c r="CC144" s="16">
        <v>0</v>
      </c>
      <c r="CD144" s="13" t="s">
        <v>61</v>
      </c>
      <c r="CE144" s="28">
        <f t="shared" si="8"/>
        <v>3</v>
      </c>
      <c r="CF144" s="7">
        <f t="shared" si="4"/>
        <v>54</v>
      </c>
      <c r="CG144" s="17">
        <f t="shared" si="5"/>
        <v>0.31034482758620691</v>
      </c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</row>
    <row r="145" spans="1:98" ht="12" customHeight="1">
      <c r="A145" s="8" t="s">
        <v>117</v>
      </c>
      <c r="B145" s="7" t="s">
        <v>36</v>
      </c>
      <c r="C145" s="19">
        <v>1</v>
      </c>
      <c r="D145" s="13">
        <v>2</v>
      </c>
      <c r="E145" s="16">
        <v>3</v>
      </c>
      <c r="F145" s="15">
        <v>1</v>
      </c>
      <c r="G145" s="13">
        <v>2</v>
      </c>
      <c r="H145" s="16">
        <v>0</v>
      </c>
      <c r="I145" s="15">
        <v>1</v>
      </c>
      <c r="J145" s="13">
        <v>2</v>
      </c>
      <c r="K145" s="16">
        <v>0</v>
      </c>
      <c r="L145" s="15">
        <v>0</v>
      </c>
      <c r="M145" s="13">
        <v>0</v>
      </c>
      <c r="N145" s="16">
        <v>0</v>
      </c>
      <c r="O145" s="15">
        <v>0</v>
      </c>
      <c r="P145" s="13">
        <v>0</v>
      </c>
      <c r="Q145" s="16">
        <v>0</v>
      </c>
      <c r="R145" s="13">
        <v>0</v>
      </c>
      <c r="S145" s="13">
        <v>0</v>
      </c>
      <c r="T145" s="16">
        <v>0</v>
      </c>
      <c r="U145" s="14">
        <f t="shared" si="0"/>
        <v>12</v>
      </c>
      <c r="V145" s="13">
        <v>0</v>
      </c>
      <c r="W145" s="13">
        <v>1</v>
      </c>
      <c r="X145" s="13">
        <v>0</v>
      </c>
      <c r="Y145" s="15">
        <v>0</v>
      </c>
      <c r="Z145" s="13">
        <v>0</v>
      </c>
      <c r="AA145" s="16">
        <v>0</v>
      </c>
      <c r="AB145" s="15">
        <v>1</v>
      </c>
      <c r="AC145" s="13">
        <v>0</v>
      </c>
      <c r="AD145" s="16">
        <v>0</v>
      </c>
      <c r="AE145" s="13">
        <v>1</v>
      </c>
      <c r="AF145" s="13">
        <v>2</v>
      </c>
      <c r="AG145" s="16">
        <v>0</v>
      </c>
      <c r="AH145" s="15">
        <v>1</v>
      </c>
      <c r="AI145" s="13">
        <v>0</v>
      </c>
      <c r="AJ145" s="16">
        <v>0</v>
      </c>
      <c r="AK145" s="13">
        <v>0</v>
      </c>
      <c r="AL145" s="13">
        <v>0</v>
      </c>
      <c r="AM145" s="16">
        <v>0</v>
      </c>
      <c r="AN145" s="14">
        <f t="shared" si="1"/>
        <v>6</v>
      </c>
      <c r="AO145" s="13">
        <v>0</v>
      </c>
      <c r="AP145" s="13">
        <v>0</v>
      </c>
      <c r="AQ145" s="16">
        <v>1</v>
      </c>
      <c r="AR145" s="15">
        <v>0</v>
      </c>
      <c r="AS145" s="13">
        <v>1</v>
      </c>
      <c r="AT145" s="16">
        <v>3</v>
      </c>
      <c r="AU145" s="15">
        <v>0</v>
      </c>
      <c r="AV145" s="13">
        <v>2</v>
      </c>
      <c r="AW145" s="16">
        <v>0</v>
      </c>
      <c r="AX145" s="15">
        <v>0</v>
      </c>
      <c r="AY145" s="13">
        <v>0</v>
      </c>
      <c r="AZ145" s="16">
        <v>0</v>
      </c>
      <c r="BA145" s="15">
        <v>0</v>
      </c>
      <c r="BB145" s="13">
        <v>0</v>
      </c>
      <c r="BC145" s="16">
        <v>0</v>
      </c>
      <c r="BD145" s="13">
        <v>1</v>
      </c>
      <c r="BE145" s="13">
        <v>0</v>
      </c>
      <c r="BF145" s="11">
        <v>0</v>
      </c>
      <c r="BG145" s="14">
        <f t="shared" si="2"/>
        <v>8</v>
      </c>
      <c r="BH145" s="13">
        <v>0</v>
      </c>
      <c r="BI145" s="13">
        <v>2</v>
      </c>
      <c r="BJ145" s="16">
        <v>1</v>
      </c>
      <c r="BK145" s="15">
        <v>0</v>
      </c>
      <c r="BL145" s="13">
        <v>0</v>
      </c>
      <c r="BM145" s="16">
        <v>0</v>
      </c>
      <c r="BN145" s="15">
        <v>1</v>
      </c>
      <c r="BO145" s="13">
        <v>0</v>
      </c>
      <c r="BP145" s="16">
        <v>0</v>
      </c>
      <c r="BQ145" s="15">
        <v>1</v>
      </c>
      <c r="BR145" s="13">
        <v>0</v>
      </c>
      <c r="BS145" s="16">
        <v>0</v>
      </c>
      <c r="BT145" s="15">
        <v>1</v>
      </c>
      <c r="BU145" s="13">
        <v>2</v>
      </c>
      <c r="BV145" s="16">
        <v>3</v>
      </c>
      <c r="BW145" s="13">
        <v>1</v>
      </c>
      <c r="BX145" s="13">
        <v>0</v>
      </c>
      <c r="BY145" s="13">
        <v>1</v>
      </c>
      <c r="BZ145" s="14">
        <f t="shared" si="3"/>
        <v>13</v>
      </c>
      <c r="CA145" s="13">
        <v>0</v>
      </c>
      <c r="CB145" s="13">
        <v>0</v>
      </c>
      <c r="CC145" s="13">
        <v>0</v>
      </c>
      <c r="CD145" s="13" t="s">
        <v>61</v>
      </c>
      <c r="CE145" s="28">
        <f t="shared" si="8"/>
        <v>0</v>
      </c>
      <c r="CF145" s="7">
        <f t="shared" si="4"/>
        <v>39</v>
      </c>
      <c r="CG145" s="17">
        <f t="shared" si="5"/>
        <v>0.22413793103448276</v>
      </c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</row>
    <row r="146" spans="1:98" ht="12" customHeight="1">
      <c r="A146" s="8" t="s">
        <v>117</v>
      </c>
      <c r="B146" s="7" t="s">
        <v>36</v>
      </c>
      <c r="C146" s="19">
        <v>1</v>
      </c>
      <c r="D146" s="13">
        <v>2</v>
      </c>
      <c r="E146" s="16">
        <v>2</v>
      </c>
      <c r="F146" s="15">
        <v>1</v>
      </c>
      <c r="G146" s="13">
        <v>0</v>
      </c>
      <c r="H146" s="16">
        <v>0</v>
      </c>
      <c r="I146" s="15">
        <v>1</v>
      </c>
      <c r="J146" s="13">
        <v>1</v>
      </c>
      <c r="K146" s="16">
        <v>0</v>
      </c>
      <c r="L146" s="15">
        <v>1</v>
      </c>
      <c r="M146" s="13">
        <v>1</v>
      </c>
      <c r="N146" s="16">
        <v>0</v>
      </c>
      <c r="O146" s="15">
        <v>1</v>
      </c>
      <c r="P146" s="13">
        <v>2</v>
      </c>
      <c r="Q146" s="16">
        <v>3</v>
      </c>
      <c r="R146" s="13">
        <v>1</v>
      </c>
      <c r="S146" s="13">
        <v>1</v>
      </c>
      <c r="T146" s="16">
        <v>0</v>
      </c>
      <c r="U146" s="14">
        <f t="shared" si="0"/>
        <v>24</v>
      </c>
      <c r="V146" s="13">
        <v>0</v>
      </c>
      <c r="W146" s="13">
        <v>1</v>
      </c>
      <c r="X146" s="13">
        <v>0</v>
      </c>
      <c r="Y146" s="15">
        <v>0</v>
      </c>
      <c r="Z146" s="13">
        <v>0</v>
      </c>
      <c r="AA146" s="16">
        <v>1</v>
      </c>
      <c r="AB146" s="15">
        <v>1</v>
      </c>
      <c r="AC146" s="13">
        <v>0</v>
      </c>
      <c r="AD146" s="16">
        <v>0</v>
      </c>
      <c r="AE146" s="13">
        <v>1</v>
      </c>
      <c r="AF146" s="13">
        <v>1</v>
      </c>
      <c r="AG146" s="16">
        <v>0</v>
      </c>
      <c r="AH146" s="15">
        <v>0</v>
      </c>
      <c r="AI146" s="13">
        <v>1</v>
      </c>
      <c r="AJ146" s="16">
        <v>0</v>
      </c>
      <c r="AK146" s="13">
        <v>0</v>
      </c>
      <c r="AL146" s="13">
        <v>0</v>
      </c>
      <c r="AM146" s="16">
        <v>0</v>
      </c>
      <c r="AN146" s="14">
        <f t="shared" si="1"/>
        <v>6</v>
      </c>
      <c r="AO146" s="13">
        <v>0</v>
      </c>
      <c r="AP146" s="13">
        <v>1</v>
      </c>
      <c r="AQ146" s="16">
        <v>1</v>
      </c>
      <c r="AR146" s="15">
        <v>0</v>
      </c>
      <c r="AS146" s="13">
        <v>0</v>
      </c>
      <c r="AT146" s="16">
        <v>0</v>
      </c>
      <c r="AU146" s="15">
        <v>1</v>
      </c>
      <c r="AV146" s="13">
        <v>2</v>
      </c>
      <c r="AW146" s="16">
        <v>3</v>
      </c>
      <c r="AX146" s="15">
        <v>1</v>
      </c>
      <c r="AY146" s="13">
        <v>0</v>
      </c>
      <c r="AZ146" s="16">
        <v>1</v>
      </c>
      <c r="BA146" s="15">
        <v>0</v>
      </c>
      <c r="BB146" s="13">
        <v>0</v>
      </c>
      <c r="BC146" s="16">
        <v>0</v>
      </c>
      <c r="BD146" s="13">
        <v>1</v>
      </c>
      <c r="BE146" s="13">
        <v>0</v>
      </c>
      <c r="BF146" s="11">
        <v>0</v>
      </c>
      <c r="BG146" s="14">
        <f t="shared" si="2"/>
        <v>11</v>
      </c>
      <c r="BH146" s="13">
        <v>1</v>
      </c>
      <c r="BI146" s="13">
        <v>2</v>
      </c>
      <c r="BJ146" s="16">
        <v>3</v>
      </c>
      <c r="BK146" s="15">
        <v>0</v>
      </c>
      <c r="BL146" s="13">
        <v>0</v>
      </c>
      <c r="BM146" s="16">
        <v>2</v>
      </c>
      <c r="BN146" s="15">
        <v>1</v>
      </c>
      <c r="BO146" s="13">
        <v>2</v>
      </c>
      <c r="BP146" s="16">
        <v>0</v>
      </c>
      <c r="BQ146" s="15">
        <v>1</v>
      </c>
      <c r="BR146" s="13">
        <v>1</v>
      </c>
      <c r="BS146" s="16">
        <v>2</v>
      </c>
      <c r="BT146" s="15">
        <v>1</v>
      </c>
      <c r="BU146" s="13">
        <v>0</v>
      </c>
      <c r="BV146" s="16">
        <v>0</v>
      </c>
      <c r="BW146" s="13">
        <v>1</v>
      </c>
      <c r="BX146" s="13">
        <v>2</v>
      </c>
      <c r="BY146" s="13">
        <v>1</v>
      </c>
      <c r="BZ146" s="14">
        <f t="shared" si="3"/>
        <v>20</v>
      </c>
      <c r="CA146" s="15">
        <v>1</v>
      </c>
      <c r="CB146" s="13">
        <v>2</v>
      </c>
      <c r="CC146" s="16">
        <v>3</v>
      </c>
      <c r="CD146" s="13" t="s">
        <v>61</v>
      </c>
      <c r="CE146" s="28">
        <f t="shared" si="8"/>
        <v>6</v>
      </c>
      <c r="CF146" s="7">
        <f t="shared" si="4"/>
        <v>61</v>
      </c>
      <c r="CG146" s="17">
        <f t="shared" si="5"/>
        <v>0.35057471264367818</v>
      </c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</row>
    <row r="147" spans="1:98" ht="12" customHeight="1">
      <c r="A147" s="8" t="s">
        <v>117</v>
      </c>
      <c r="B147" s="7" t="s">
        <v>36</v>
      </c>
      <c r="C147" s="19">
        <v>1</v>
      </c>
      <c r="D147" s="13">
        <v>1</v>
      </c>
      <c r="E147" s="16">
        <v>0</v>
      </c>
      <c r="F147" s="15">
        <v>1</v>
      </c>
      <c r="G147" s="13">
        <v>0</v>
      </c>
      <c r="H147" s="16">
        <v>0</v>
      </c>
      <c r="I147" s="15">
        <v>1</v>
      </c>
      <c r="J147" s="13">
        <v>0</v>
      </c>
      <c r="K147" s="16">
        <v>0</v>
      </c>
      <c r="L147" s="15">
        <v>1</v>
      </c>
      <c r="M147" s="13">
        <v>0</v>
      </c>
      <c r="N147" s="16">
        <v>0</v>
      </c>
      <c r="O147" s="15">
        <v>0</v>
      </c>
      <c r="P147" s="13">
        <v>0</v>
      </c>
      <c r="Q147" s="16">
        <v>0</v>
      </c>
      <c r="R147" s="13" t="s">
        <v>60</v>
      </c>
      <c r="S147" s="13" t="s">
        <v>60</v>
      </c>
      <c r="T147" s="16" t="s">
        <v>60</v>
      </c>
      <c r="U147" s="14">
        <f t="shared" si="0"/>
        <v>5</v>
      </c>
      <c r="V147" s="13">
        <v>1</v>
      </c>
      <c r="W147" s="13">
        <v>2</v>
      </c>
      <c r="X147" s="13">
        <v>2</v>
      </c>
      <c r="Y147" s="15">
        <v>1</v>
      </c>
      <c r="Z147" s="13">
        <v>0</v>
      </c>
      <c r="AA147" s="16">
        <v>3</v>
      </c>
      <c r="AB147" s="15">
        <v>1</v>
      </c>
      <c r="AC147" s="13">
        <v>2</v>
      </c>
      <c r="AD147" s="16">
        <v>1</v>
      </c>
      <c r="AE147" s="13">
        <v>1</v>
      </c>
      <c r="AF147" s="13">
        <v>2</v>
      </c>
      <c r="AG147" s="16">
        <v>0</v>
      </c>
      <c r="AH147" s="15">
        <v>1</v>
      </c>
      <c r="AI147" s="13">
        <v>1</v>
      </c>
      <c r="AJ147" s="16">
        <v>0</v>
      </c>
      <c r="AK147" s="13">
        <v>1</v>
      </c>
      <c r="AL147" s="13">
        <v>1</v>
      </c>
      <c r="AM147" s="16">
        <v>0</v>
      </c>
      <c r="AN147" s="14">
        <f t="shared" si="1"/>
        <v>20</v>
      </c>
      <c r="AO147" s="13">
        <v>1</v>
      </c>
      <c r="AP147" s="13">
        <v>1</v>
      </c>
      <c r="AQ147" s="16">
        <v>0</v>
      </c>
      <c r="AR147" s="15">
        <v>1</v>
      </c>
      <c r="AS147" s="13">
        <v>1</v>
      </c>
      <c r="AT147" s="16">
        <v>1</v>
      </c>
      <c r="AU147" s="15">
        <v>1</v>
      </c>
      <c r="AV147" s="13">
        <v>2</v>
      </c>
      <c r="AW147" s="16">
        <v>3</v>
      </c>
      <c r="AX147" s="15">
        <v>1</v>
      </c>
      <c r="AY147" s="13">
        <v>1</v>
      </c>
      <c r="AZ147" s="16">
        <v>0</v>
      </c>
      <c r="BA147" s="15" t="s">
        <v>60</v>
      </c>
      <c r="BB147" s="13" t="s">
        <v>60</v>
      </c>
      <c r="BC147" s="16" t="s">
        <v>60</v>
      </c>
      <c r="BD147" s="13" t="s">
        <v>60</v>
      </c>
      <c r="BE147" s="13" t="s">
        <v>60</v>
      </c>
      <c r="BF147" s="11" t="s">
        <v>60</v>
      </c>
      <c r="BG147" s="14">
        <f t="shared" si="2"/>
        <v>13</v>
      </c>
      <c r="BH147" s="15">
        <v>1</v>
      </c>
      <c r="BI147" s="13">
        <v>2</v>
      </c>
      <c r="BJ147" s="16">
        <v>1</v>
      </c>
      <c r="BK147" s="15" t="s">
        <v>60</v>
      </c>
      <c r="BL147" s="13" t="s">
        <v>60</v>
      </c>
      <c r="BM147" s="16" t="s">
        <v>60</v>
      </c>
      <c r="BN147" s="15" t="s">
        <v>60</v>
      </c>
      <c r="BO147" s="13" t="s">
        <v>60</v>
      </c>
      <c r="BP147" s="16" t="s">
        <v>60</v>
      </c>
      <c r="BQ147" s="15">
        <v>1</v>
      </c>
      <c r="BR147" s="13">
        <v>1</v>
      </c>
      <c r="BS147" s="16">
        <v>3</v>
      </c>
      <c r="BT147" s="15">
        <v>0</v>
      </c>
      <c r="BU147" s="13">
        <v>2</v>
      </c>
      <c r="BV147" s="16">
        <v>2</v>
      </c>
      <c r="BW147" s="13" t="s">
        <v>60</v>
      </c>
      <c r="BX147" s="13" t="s">
        <v>60</v>
      </c>
      <c r="BY147" s="13" t="s">
        <v>60</v>
      </c>
      <c r="BZ147" s="14">
        <f t="shared" si="3"/>
        <v>13</v>
      </c>
      <c r="CA147" s="13" t="s">
        <v>60</v>
      </c>
      <c r="CB147" s="13" t="s">
        <v>60</v>
      </c>
      <c r="CC147" s="13" t="s">
        <v>60</v>
      </c>
      <c r="CD147" s="7"/>
      <c r="CE147" s="28">
        <f t="shared" si="8"/>
        <v>0</v>
      </c>
      <c r="CF147" s="7">
        <f t="shared" si="4"/>
        <v>51</v>
      </c>
      <c r="CG147" s="17">
        <f t="shared" si="5"/>
        <v>0.29310344827586204</v>
      </c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</row>
    <row r="148" spans="1:98" ht="12" customHeight="1">
      <c r="A148" s="8" t="s">
        <v>117</v>
      </c>
      <c r="B148" s="7" t="s">
        <v>36</v>
      </c>
      <c r="C148" s="19">
        <v>1</v>
      </c>
      <c r="D148" s="13">
        <v>2</v>
      </c>
      <c r="E148" s="16">
        <v>0</v>
      </c>
      <c r="F148" s="15">
        <v>0</v>
      </c>
      <c r="G148" s="13">
        <v>0</v>
      </c>
      <c r="H148" s="16">
        <v>0</v>
      </c>
      <c r="I148" s="15">
        <v>1</v>
      </c>
      <c r="J148" s="13">
        <v>0</v>
      </c>
      <c r="K148" s="16">
        <v>0</v>
      </c>
      <c r="L148" s="15">
        <v>0</v>
      </c>
      <c r="M148" s="13">
        <v>0</v>
      </c>
      <c r="N148" s="16">
        <v>0</v>
      </c>
      <c r="O148" s="15">
        <v>1</v>
      </c>
      <c r="P148" s="13">
        <v>2</v>
      </c>
      <c r="Q148" s="16">
        <v>3</v>
      </c>
      <c r="R148" s="13">
        <v>1</v>
      </c>
      <c r="S148" s="13">
        <v>2</v>
      </c>
      <c r="T148" s="16">
        <v>0</v>
      </c>
      <c r="U148" s="14">
        <f t="shared" si="0"/>
        <v>18</v>
      </c>
      <c r="V148" s="13">
        <v>0</v>
      </c>
      <c r="W148" s="13">
        <v>0</v>
      </c>
      <c r="X148" s="13">
        <v>0</v>
      </c>
      <c r="Y148" s="15">
        <v>0</v>
      </c>
      <c r="Z148" s="13">
        <v>0</v>
      </c>
      <c r="AA148" s="16">
        <v>1</v>
      </c>
      <c r="AB148" s="15">
        <v>1</v>
      </c>
      <c r="AC148" s="13">
        <v>0</v>
      </c>
      <c r="AD148" s="16">
        <v>0</v>
      </c>
      <c r="AE148" s="13">
        <v>0</v>
      </c>
      <c r="AF148" s="13">
        <v>0</v>
      </c>
      <c r="AG148" s="16">
        <v>0</v>
      </c>
      <c r="AH148" s="15">
        <v>0</v>
      </c>
      <c r="AI148" s="13">
        <v>1</v>
      </c>
      <c r="AJ148" s="16">
        <v>1</v>
      </c>
      <c r="AK148" s="13">
        <v>0</v>
      </c>
      <c r="AL148" s="13">
        <v>0</v>
      </c>
      <c r="AM148" s="16">
        <v>0</v>
      </c>
      <c r="AN148" s="14">
        <f t="shared" si="1"/>
        <v>4</v>
      </c>
      <c r="AO148" s="13">
        <v>0</v>
      </c>
      <c r="AP148" s="13">
        <v>1</v>
      </c>
      <c r="AQ148" s="16">
        <v>2</v>
      </c>
      <c r="AR148" s="15">
        <v>1</v>
      </c>
      <c r="AS148" s="13">
        <v>0</v>
      </c>
      <c r="AT148" s="16">
        <v>1</v>
      </c>
      <c r="AU148" s="15">
        <v>0</v>
      </c>
      <c r="AV148" s="13">
        <v>1</v>
      </c>
      <c r="AW148" s="16">
        <v>0</v>
      </c>
      <c r="AX148" s="15">
        <v>0</v>
      </c>
      <c r="AY148" s="13">
        <v>0</v>
      </c>
      <c r="AZ148" s="16">
        <v>0</v>
      </c>
      <c r="BA148" s="15">
        <v>1</v>
      </c>
      <c r="BB148" s="13">
        <v>0</v>
      </c>
      <c r="BC148" s="16">
        <v>1</v>
      </c>
      <c r="BD148" s="13">
        <v>1</v>
      </c>
      <c r="BE148" s="13">
        <v>1</v>
      </c>
      <c r="BF148" s="11">
        <v>1</v>
      </c>
      <c r="BG148" s="14">
        <f t="shared" si="2"/>
        <v>11</v>
      </c>
      <c r="BH148" s="13">
        <v>1</v>
      </c>
      <c r="BI148" s="13">
        <v>0</v>
      </c>
      <c r="BJ148" s="16">
        <v>1</v>
      </c>
      <c r="BK148" s="15">
        <v>1</v>
      </c>
      <c r="BL148" s="13">
        <v>0</v>
      </c>
      <c r="BM148" s="16">
        <v>3</v>
      </c>
      <c r="BN148" s="15">
        <v>1</v>
      </c>
      <c r="BO148" s="13">
        <v>0</v>
      </c>
      <c r="BP148" s="16">
        <v>1</v>
      </c>
      <c r="BQ148" s="15">
        <v>1</v>
      </c>
      <c r="BR148" s="13">
        <v>1</v>
      </c>
      <c r="BS148" s="16">
        <v>1</v>
      </c>
      <c r="BT148" s="15">
        <v>0</v>
      </c>
      <c r="BU148" s="13">
        <v>2</v>
      </c>
      <c r="BV148" s="16">
        <v>3</v>
      </c>
      <c r="BW148" s="13">
        <v>0</v>
      </c>
      <c r="BX148" s="13">
        <v>1</v>
      </c>
      <c r="BY148" s="13">
        <v>2</v>
      </c>
      <c r="BZ148" s="14">
        <f t="shared" si="3"/>
        <v>19</v>
      </c>
      <c r="CA148" s="15">
        <v>0</v>
      </c>
      <c r="CB148" s="13">
        <v>2</v>
      </c>
      <c r="CC148" s="16">
        <v>3</v>
      </c>
      <c r="CD148" s="13" t="s">
        <v>61</v>
      </c>
      <c r="CE148" s="28">
        <f t="shared" si="8"/>
        <v>5</v>
      </c>
      <c r="CF148" s="7">
        <f t="shared" si="4"/>
        <v>52</v>
      </c>
      <c r="CG148" s="17">
        <f t="shared" si="5"/>
        <v>0.2988505747126437</v>
      </c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</row>
    <row r="149" spans="1:98" ht="12" customHeight="1">
      <c r="A149" s="8" t="s">
        <v>117</v>
      </c>
      <c r="B149" s="7" t="s">
        <v>36</v>
      </c>
      <c r="C149" s="19">
        <v>1</v>
      </c>
      <c r="D149" s="13">
        <v>2</v>
      </c>
      <c r="E149" s="16">
        <v>0</v>
      </c>
      <c r="F149" s="15">
        <v>1</v>
      </c>
      <c r="G149" s="13">
        <v>2</v>
      </c>
      <c r="H149" s="16">
        <v>0</v>
      </c>
      <c r="I149" s="15">
        <v>1</v>
      </c>
      <c r="J149" s="13">
        <v>2</v>
      </c>
      <c r="K149" s="16">
        <v>3</v>
      </c>
      <c r="L149" s="15">
        <v>1</v>
      </c>
      <c r="M149" s="13">
        <v>1</v>
      </c>
      <c r="N149" s="16">
        <v>0</v>
      </c>
      <c r="O149" s="15">
        <v>1</v>
      </c>
      <c r="P149" s="13">
        <v>2</v>
      </c>
      <c r="Q149" s="16">
        <v>0</v>
      </c>
      <c r="R149" s="13">
        <v>0</v>
      </c>
      <c r="S149" s="13">
        <v>1</v>
      </c>
      <c r="T149" s="16">
        <v>1</v>
      </c>
      <c r="U149" s="14">
        <f t="shared" si="0"/>
        <v>19</v>
      </c>
      <c r="V149" s="13">
        <v>1</v>
      </c>
      <c r="W149" s="13">
        <v>2</v>
      </c>
      <c r="X149" s="13">
        <v>1</v>
      </c>
      <c r="Y149" s="15">
        <v>0</v>
      </c>
      <c r="Z149" s="13">
        <v>2</v>
      </c>
      <c r="AA149" s="16">
        <v>2</v>
      </c>
      <c r="AB149" s="15">
        <v>1</v>
      </c>
      <c r="AC149" s="13">
        <v>2</v>
      </c>
      <c r="AD149" s="16">
        <v>3</v>
      </c>
      <c r="AE149" s="13">
        <v>0</v>
      </c>
      <c r="AF149" s="13">
        <v>0</v>
      </c>
      <c r="AG149" s="16">
        <v>3</v>
      </c>
      <c r="AH149" s="15">
        <v>1</v>
      </c>
      <c r="AI149" s="13">
        <v>0</v>
      </c>
      <c r="AJ149" s="16">
        <v>1</v>
      </c>
      <c r="AK149" s="13">
        <v>0</v>
      </c>
      <c r="AL149" s="13">
        <v>1</v>
      </c>
      <c r="AM149" s="16">
        <v>2</v>
      </c>
      <c r="AN149" s="14">
        <f t="shared" si="1"/>
        <v>22</v>
      </c>
      <c r="AO149" s="13">
        <v>1</v>
      </c>
      <c r="AP149" s="13">
        <v>2</v>
      </c>
      <c r="AQ149" s="16">
        <v>2</v>
      </c>
      <c r="AR149" s="15">
        <v>1</v>
      </c>
      <c r="AS149" s="13">
        <v>2</v>
      </c>
      <c r="AT149" s="16">
        <v>3</v>
      </c>
      <c r="AU149" s="15">
        <v>1</v>
      </c>
      <c r="AV149" s="13">
        <v>2</v>
      </c>
      <c r="AW149" s="16">
        <v>3</v>
      </c>
      <c r="AX149" s="15">
        <v>1</v>
      </c>
      <c r="AY149" s="13">
        <v>2</v>
      </c>
      <c r="AZ149" s="16">
        <v>1</v>
      </c>
      <c r="BA149" s="15">
        <v>1</v>
      </c>
      <c r="BB149" s="13">
        <v>2</v>
      </c>
      <c r="BC149" s="16">
        <v>2</v>
      </c>
      <c r="BD149" s="13">
        <v>1</v>
      </c>
      <c r="BE149" s="13">
        <v>0</v>
      </c>
      <c r="BF149" s="11">
        <v>0</v>
      </c>
      <c r="BG149" s="14">
        <f t="shared" si="2"/>
        <v>27</v>
      </c>
      <c r="BH149" s="13">
        <v>1</v>
      </c>
      <c r="BI149" s="13">
        <v>1</v>
      </c>
      <c r="BJ149" s="16">
        <v>3</v>
      </c>
      <c r="BK149" s="15">
        <v>1</v>
      </c>
      <c r="BL149" s="13">
        <v>2</v>
      </c>
      <c r="BM149" s="16">
        <v>3</v>
      </c>
      <c r="BN149" s="15">
        <v>1</v>
      </c>
      <c r="BO149" s="13">
        <v>2</v>
      </c>
      <c r="BP149" s="16">
        <v>2</v>
      </c>
      <c r="BQ149" s="15">
        <v>1</v>
      </c>
      <c r="BR149" s="13">
        <v>2</v>
      </c>
      <c r="BS149" s="16">
        <v>0</v>
      </c>
      <c r="BT149" s="15">
        <v>0</v>
      </c>
      <c r="BU149" s="13">
        <v>2</v>
      </c>
      <c r="BV149" s="16">
        <v>3</v>
      </c>
      <c r="BW149" s="13">
        <v>1</v>
      </c>
      <c r="BX149" s="13">
        <v>2</v>
      </c>
      <c r="BY149" s="13">
        <v>3</v>
      </c>
      <c r="BZ149" s="14">
        <f t="shared" si="3"/>
        <v>36</v>
      </c>
      <c r="CA149" s="13">
        <v>1</v>
      </c>
      <c r="CB149" s="13">
        <v>2</v>
      </c>
      <c r="CC149" s="13">
        <v>3</v>
      </c>
      <c r="CD149" s="13" t="s">
        <v>63</v>
      </c>
      <c r="CE149" s="28">
        <f t="shared" si="8"/>
        <v>6</v>
      </c>
      <c r="CF149" s="7">
        <f t="shared" si="4"/>
        <v>104</v>
      </c>
      <c r="CG149" s="17">
        <f t="shared" si="5"/>
        <v>0.5977011494252874</v>
      </c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</row>
    <row r="150" spans="1:98" ht="12" customHeight="1">
      <c r="A150" s="8" t="s">
        <v>117</v>
      </c>
      <c r="B150" s="7" t="s">
        <v>38</v>
      </c>
      <c r="C150" s="19" t="s">
        <v>60</v>
      </c>
      <c r="D150" s="13" t="s">
        <v>60</v>
      </c>
      <c r="E150" s="16" t="s">
        <v>60</v>
      </c>
      <c r="F150" s="15">
        <v>1</v>
      </c>
      <c r="G150" s="13">
        <v>0</v>
      </c>
      <c r="H150" s="16">
        <v>0</v>
      </c>
      <c r="I150" s="15" t="s">
        <v>60</v>
      </c>
      <c r="J150" s="13" t="s">
        <v>60</v>
      </c>
      <c r="K150" s="16" t="s">
        <v>60</v>
      </c>
      <c r="L150" s="15" t="s">
        <v>60</v>
      </c>
      <c r="M150" s="13" t="s">
        <v>60</v>
      </c>
      <c r="N150" s="16" t="s">
        <v>60</v>
      </c>
      <c r="O150" s="15">
        <v>1</v>
      </c>
      <c r="P150" s="13">
        <v>0</v>
      </c>
      <c r="Q150" s="16">
        <v>0</v>
      </c>
      <c r="R150" s="13">
        <v>0</v>
      </c>
      <c r="S150" s="13">
        <v>0</v>
      </c>
      <c r="T150" s="16">
        <v>0</v>
      </c>
      <c r="U150" s="14">
        <f t="shared" si="0"/>
        <v>2</v>
      </c>
      <c r="V150" s="13">
        <v>0</v>
      </c>
      <c r="W150" s="13">
        <v>0</v>
      </c>
      <c r="X150" s="13">
        <v>0</v>
      </c>
      <c r="Y150" s="15">
        <v>1</v>
      </c>
      <c r="Z150" s="13">
        <v>0</v>
      </c>
      <c r="AA150" s="16">
        <v>0</v>
      </c>
      <c r="AB150" s="15" t="s">
        <v>60</v>
      </c>
      <c r="AC150" s="13" t="s">
        <v>60</v>
      </c>
      <c r="AD150" s="16" t="s">
        <v>60</v>
      </c>
      <c r="AE150" s="13" t="s">
        <v>60</v>
      </c>
      <c r="AF150" s="13" t="s">
        <v>60</v>
      </c>
      <c r="AG150" s="16" t="s">
        <v>60</v>
      </c>
      <c r="AH150" s="15" t="s">
        <v>60</v>
      </c>
      <c r="AI150" s="13" t="s">
        <v>60</v>
      </c>
      <c r="AJ150" s="16" t="s">
        <v>60</v>
      </c>
      <c r="AK150" s="13" t="s">
        <v>60</v>
      </c>
      <c r="AL150" s="13" t="s">
        <v>60</v>
      </c>
      <c r="AM150" s="16" t="s">
        <v>60</v>
      </c>
      <c r="AN150" s="14">
        <f t="shared" si="1"/>
        <v>1</v>
      </c>
      <c r="AO150" s="13">
        <v>0</v>
      </c>
      <c r="AP150" s="13">
        <v>2</v>
      </c>
      <c r="AQ150" s="16">
        <v>0</v>
      </c>
      <c r="AR150" s="15" t="s">
        <v>60</v>
      </c>
      <c r="AS150" s="13" t="s">
        <v>60</v>
      </c>
      <c r="AT150" s="16" t="s">
        <v>60</v>
      </c>
      <c r="AU150" s="15">
        <v>1</v>
      </c>
      <c r="AV150" s="13">
        <v>2</v>
      </c>
      <c r="AW150" s="16">
        <v>0</v>
      </c>
      <c r="AX150" s="15" t="s">
        <v>60</v>
      </c>
      <c r="AY150" s="13" t="s">
        <v>60</v>
      </c>
      <c r="AZ150" s="16" t="s">
        <v>60</v>
      </c>
      <c r="BA150" s="15">
        <v>0</v>
      </c>
      <c r="BB150" s="13">
        <v>0</v>
      </c>
      <c r="BC150" s="16">
        <v>0</v>
      </c>
      <c r="BD150" s="13">
        <v>1</v>
      </c>
      <c r="BE150" s="13">
        <v>0</v>
      </c>
      <c r="BF150" s="11">
        <v>0</v>
      </c>
      <c r="BG150" s="14">
        <f t="shared" si="2"/>
        <v>6</v>
      </c>
      <c r="BH150" s="13" t="s">
        <v>60</v>
      </c>
      <c r="BI150" s="13" t="s">
        <v>60</v>
      </c>
      <c r="BJ150" s="16" t="s">
        <v>60</v>
      </c>
      <c r="BK150" s="15">
        <v>0</v>
      </c>
      <c r="BL150" s="13">
        <v>0</v>
      </c>
      <c r="BM150" s="16">
        <v>0</v>
      </c>
      <c r="BN150" s="15">
        <v>1</v>
      </c>
      <c r="BO150" s="13">
        <v>0</v>
      </c>
      <c r="BP150" s="16">
        <v>1</v>
      </c>
      <c r="BQ150" s="15">
        <v>1</v>
      </c>
      <c r="BR150" s="13">
        <v>0</v>
      </c>
      <c r="BS150" s="16">
        <v>1</v>
      </c>
      <c r="BT150" s="15" t="s">
        <v>60</v>
      </c>
      <c r="BU150" s="13" t="s">
        <v>60</v>
      </c>
      <c r="BV150" s="16" t="s">
        <v>60</v>
      </c>
      <c r="BW150" s="13">
        <v>0</v>
      </c>
      <c r="BX150" s="13">
        <v>2</v>
      </c>
      <c r="BY150" s="13">
        <v>0</v>
      </c>
      <c r="BZ150" s="14">
        <f t="shared" si="3"/>
        <v>6</v>
      </c>
      <c r="CA150" s="15" t="s">
        <v>60</v>
      </c>
      <c r="CB150" s="13" t="s">
        <v>60</v>
      </c>
      <c r="CC150" s="16" t="s">
        <v>60</v>
      </c>
      <c r="CD150" s="7"/>
      <c r="CE150" s="28">
        <f t="shared" si="8"/>
        <v>0</v>
      </c>
      <c r="CF150" s="7">
        <f t="shared" si="4"/>
        <v>15</v>
      </c>
      <c r="CG150" s="17">
        <f t="shared" si="5"/>
        <v>8.6206896551724144E-2</v>
      </c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</row>
    <row r="151" spans="1:98" ht="12" customHeight="1">
      <c r="A151" s="8" t="s">
        <v>117</v>
      </c>
      <c r="B151" s="7" t="s">
        <v>38</v>
      </c>
      <c r="C151" s="19" t="s">
        <v>60</v>
      </c>
      <c r="D151" s="13" t="s">
        <v>60</v>
      </c>
      <c r="E151" s="16" t="s">
        <v>60</v>
      </c>
      <c r="F151" s="15" t="s">
        <v>60</v>
      </c>
      <c r="G151" s="13" t="s">
        <v>60</v>
      </c>
      <c r="H151" s="16" t="s">
        <v>60</v>
      </c>
      <c r="I151" s="15">
        <v>1</v>
      </c>
      <c r="J151" s="13">
        <v>1</v>
      </c>
      <c r="K151" s="16">
        <v>0</v>
      </c>
      <c r="L151" s="15">
        <v>1</v>
      </c>
      <c r="M151" s="13">
        <v>0</v>
      </c>
      <c r="N151" s="16">
        <v>0</v>
      </c>
      <c r="O151" s="15">
        <v>0</v>
      </c>
      <c r="P151" s="13">
        <v>0</v>
      </c>
      <c r="Q151" s="16">
        <v>0</v>
      </c>
      <c r="R151" s="13">
        <v>1</v>
      </c>
      <c r="S151" s="13">
        <v>0</v>
      </c>
      <c r="T151" s="16">
        <v>0</v>
      </c>
      <c r="U151" s="14">
        <f t="shared" si="0"/>
        <v>4</v>
      </c>
      <c r="V151" s="13">
        <v>0</v>
      </c>
      <c r="W151" s="13">
        <v>0</v>
      </c>
      <c r="X151" s="13">
        <v>2</v>
      </c>
      <c r="Y151" s="15">
        <v>0</v>
      </c>
      <c r="Z151" s="13">
        <v>0</v>
      </c>
      <c r="AA151" s="16">
        <v>0</v>
      </c>
      <c r="AB151" s="15">
        <v>1</v>
      </c>
      <c r="AC151" s="13">
        <v>2</v>
      </c>
      <c r="AD151" s="16">
        <v>3</v>
      </c>
      <c r="AE151" s="13">
        <v>1</v>
      </c>
      <c r="AF151" s="13">
        <v>2</v>
      </c>
      <c r="AG151" s="16">
        <v>0</v>
      </c>
      <c r="AH151" s="15" t="s">
        <v>60</v>
      </c>
      <c r="AI151" s="13" t="s">
        <v>60</v>
      </c>
      <c r="AJ151" s="16" t="s">
        <v>60</v>
      </c>
      <c r="AK151" s="13">
        <v>0</v>
      </c>
      <c r="AL151" s="13">
        <v>0</v>
      </c>
      <c r="AM151" s="16">
        <v>1</v>
      </c>
      <c r="AN151" s="14">
        <f t="shared" si="1"/>
        <v>12</v>
      </c>
      <c r="AO151" s="13">
        <v>0</v>
      </c>
      <c r="AP151" s="13">
        <v>0</v>
      </c>
      <c r="AQ151" s="16">
        <v>2</v>
      </c>
      <c r="AR151" s="15">
        <v>0</v>
      </c>
      <c r="AS151" s="13">
        <v>2</v>
      </c>
      <c r="AT151" s="16">
        <v>0</v>
      </c>
      <c r="AU151" s="15">
        <v>0</v>
      </c>
      <c r="AV151" s="13">
        <v>0</v>
      </c>
      <c r="AW151" s="16">
        <v>3</v>
      </c>
      <c r="AX151" s="15">
        <v>0</v>
      </c>
      <c r="AY151" s="13">
        <v>0</v>
      </c>
      <c r="AZ151" s="16">
        <v>0</v>
      </c>
      <c r="BA151" s="15" t="s">
        <v>60</v>
      </c>
      <c r="BB151" s="13" t="s">
        <v>60</v>
      </c>
      <c r="BC151" s="16" t="s">
        <v>60</v>
      </c>
      <c r="BD151" s="13">
        <v>0</v>
      </c>
      <c r="BE151" s="13">
        <v>0</v>
      </c>
      <c r="BF151" s="11">
        <v>0</v>
      </c>
      <c r="BG151" s="14">
        <f t="shared" si="2"/>
        <v>7</v>
      </c>
      <c r="BH151" s="13">
        <v>1</v>
      </c>
      <c r="BI151" s="13">
        <v>0</v>
      </c>
      <c r="BJ151" s="16">
        <v>1</v>
      </c>
      <c r="BK151" s="15">
        <v>0</v>
      </c>
      <c r="BL151" s="13">
        <v>2</v>
      </c>
      <c r="BM151" s="16">
        <v>0</v>
      </c>
      <c r="BN151" s="15">
        <v>1</v>
      </c>
      <c r="BO151" s="13">
        <v>2</v>
      </c>
      <c r="BP151" s="16">
        <v>0</v>
      </c>
      <c r="BQ151" s="15">
        <v>0</v>
      </c>
      <c r="BR151" s="13">
        <v>0</v>
      </c>
      <c r="BS151" s="16">
        <v>0</v>
      </c>
      <c r="BT151" s="15">
        <v>0</v>
      </c>
      <c r="BU151" s="13">
        <v>1</v>
      </c>
      <c r="BV151" s="16">
        <v>1</v>
      </c>
      <c r="BW151" s="13">
        <v>0</v>
      </c>
      <c r="BX151" s="13">
        <v>2</v>
      </c>
      <c r="BY151" s="13">
        <v>2</v>
      </c>
      <c r="BZ151" s="14">
        <f t="shared" si="3"/>
        <v>13</v>
      </c>
      <c r="CA151" s="15" t="s">
        <v>60</v>
      </c>
      <c r="CB151" s="13" t="s">
        <v>60</v>
      </c>
      <c r="CC151" s="16" t="s">
        <v>60</v>
      </c>
      <c r="CD151" s="7"/>
      <c r="CE151" s="28">
        <f t="shared" si="8"/>
        <v>0</v>
      </c>
      <c r="CF151" s="7">
        <f t="shared" si="4"/>
        <v>36</v>
      </c>
      <c r="CG151" s="17">
        <f t="shared" si="5"/>
        <v>0.20689655172413793</v>
      </c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</row>
    <row r="152" spans="1:98" ht="12" customHeight="1">
      <c r="A152" s="8" t="s">
        <v>117</v>
      </c>
      <c r="B152" s="7" t="s">
        <v>38</v>
      </c>
      <c r="C152" s="19" t="s">
        <v>60</v>
      </c>
      <c r="D152" s="13" t="s">
        <v>60</v>
      </c>
      <c r="E152" s="16" t="s">
        <v>60</v>
      </c>
      <c r="F152" s="15">
        <v>1</v>
      </c>
      <c r="G152" s="13">
        <v>0</v>
      </c>
      <c r="H152" s="16">
        <v>0</v>
      </c>
      <c r="I152" s="15">
        <v>1</v>
      </c>
      <c r="J152" s="13">
        <v>0</v>
      </c>
      <c r="K152" s="16">
        <v>0</v>
      </c>
      <c r="L152" s="15" t="s">
        <v>60</v>
      </c>
      <c r="M152" s="13" t="s">
        <v>60</v>
      </c>
      <c r="N152" s="16" t="s">
        <v>60</v>
      </c>
      <c r="O152" s="15" t="s">
        <v>60</v>
      </c>
      <c r="P152" s="13" t="s">
        <v>60</v>
      </c>
      <c r="Q152" s="16" t="s">
        <v>60</v>
      </c>
      <c r="R152" s="13" t="s">
        <v>60</v>
      </c>
      <c r="S152" s="13" t="s">
        <v>60</v>
      </c>
      <c r="T152" s="16" t="s">
        <v>60</v>
      </c>
      <c r="U152" s="14">
        <f t="shared" si="0"/>
        <v>2</v>
      </c>
      <c r="V152" s="13">
        <v>0</v>
      </c>
      <c r="W152" s="13">
        <v>0</v>
      </c>
      <c r="X152" s="13">
        <v>0</v>
      </c>
      <c r="Y152" s="15">
        <v>1</v>
      </c>
      <c r="Z152" s="13">
        <v>0</v>
      </c>
      <c r="AA152" s="16">
        <v>0</v>
      </c>
      <c r="AB152" s="15" t="s">
        <v>60</v>
      </c>
      <c r="AC152" s="13" t="s">
        <v>60</v>
      </c>
      <c r="AD152" s="16" t="s">
        <v>60</v>
      </c>
      <c r="AE152" s="13" t="s">
        <v>60</v>
      </c>
      <c r="AF152" s="13" t="s">
        <v>60</v>
      </c>
      <c r="AG152" s="16" t="s">
        <v>60</v>
      </c>
      <c r="AH152" s="15" t="s">
        <v>60</v>
      </c>
      <c r="AI152" s="13" t="s">
        <v>60</v>
      </c>
      <c r="AJ152" s="16" t="s">
        <v>60</v>
      </c>
      <c r="AK152" s="13" t="s">
        <v>60</v>
      </c>
      <c r="AL152" s="13" t="s">
        <v>60</v>
      </c>
      <c r="AM152" s="16" t="s">
        <v>60</v>
      </c>
      <c r="AN152" s="14">
        <f t="shared" si="1"/>
        <v>1</v>
      </c>
      <c r="AO152" s="13">
        <v>0</v>
      </c>
      <c r="AP152" s="13">
        <v>2</v>
      </c>
      <c r="AQ152" s="16">
        <v>1</v>
      </c>
      <c r="AR152" s="15">
        <v>0</v>
      </c>
      <c r="AS152" s="13">
        <v>1</v>
      </c>
      <c r="AT152" s="16">
        <v>0</v>
      </c>
      <c r="AU152" s="15">
        <v>1</v>
      </c>
      <c r="AV152" s="13">
        <v>2</v>
      </c>
      <c r="AW152" s="16">
        <v>0</v>
      </c>
      <c r="AX152" s="15" t="s">
        <v>60</v>
      </c>
      <c r="AY152" s="13" t="s">
        <v>60</v>
      </c>
      <c r="AZ152" s="16" t="s">
        <v>60</v>
      </c>
      <c r="BA152" s="15">
        <v>0</v>
      </c>
      <c r="BB152" s="13">
        <v>2</v>
      </c>
      <c r="BC152" s="16">
        <v>1</v>
      </c>
      <c r="BD152" s="13">
        <v>1</v>
      </c>
      <c r="BE152" s="13">
        <v>0</v>
      </c>
      <c r="BF152" s="11">
        <v>2</v>
      </c>
      <c r="BG152" s="14">
        <f t="shared" si="2"/>
        <v>13</v>
      </c>
      <c r="BH152" s="13" t="s">
        <v>60</v>
      </c>
      <c r="BI152" s="13" t="s">
        <v>60</v>
      </c>
      <c r="BJ152" s="16" t="s">
        <v>60</v>
      </c>
      <c r="BK152" s="15" t="s">
        <v>60</v>
      </c>
      <c r="BL152" s="13" t="s">
        <v>60</v>
      </c>
      <c r="BM152" s="16" t="s">
        <v>60</v>
      </c>
      <c r="BN152" s="15" t="s">
        <v>60</v>
      </c>
      <c r="BO152" s="13" t="s">
        <v>60</v>
      </c>
      <c r="BP152" s="16" t="s">
        <v>60</v>
      </c>
      <c r="BQ152" s="15">
        <v>1</v>
      </c>
      <c r="BR152" s="13">
        <v>2</v>
      </c>
      <c r="BS152" s="16">
        <v>3</v>
      </c>
      <c r="BT152" s="15" t="s">
        <v>60</v>
      </c>
      <c r="BU152" s="13" t="s">
        <v>60</v>
      </c>
      <c r="BV152" s="16" t="s">
        <v>60</v>
      </c>
      <c r="BW152" s="13" t="s">
        <v>60</v>
      </c>
      <c r="BX152" s="13" t="s">
        <v>60</v>
      </c>
      <c r="BY152" s="13" t="s">
        <v>60</v>
      </c>
      <c r="BZ152" s="14">
        <f t="shared" si="3"/>
        <v>6</v>
      </c>
      <c r="CA152" s="13" t="s">
        <v>60</v>
      </c>
      <c r="CB152" s="13" t="s">
        <v>60</v>
      </c>
      <c r="CC152" s="13" t="s">
        <v>60</v>
      </c>
      <c r="CD152" s="7"/>
      <c r="CE152" s="28">
        <f t="shared" si="8"/>
        <v>0</v>
      </c>
      <c r="CF152" s="7">
        <f t="shared" si="4"/>
        <v>22</v>
      </c>
      <c r="CG152" s="17">
        <f t="shared" si="5"/>
        <v>0.12643678160919541</v>
      </c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</row>
    <row r="153" spans="1:98" ht="12" customHeight="1">
      <c r="A153" s="8" t="s">
        <v>117</v>
      </c>
      <c r="B153" s="7" t="s">
        <v>38</v>
      </c>
      <c r="C153" s="19">
        <v>0</v>
      </c>
      <c r="D153" s="13">
        <v>1</v>
      </c>
      <c r="E153" s="16">
        <v>0</v>
      </c>
      <c r="F153" s="15">
        <v>1</v>
      </c>
      <c r="G153" s="13">
        <v>0</v>
      </c>
      <c r="H153" s="16">
        <v>0</v>
      </c>
      <c r="I153" s="15">
        <v>1</v>
      </c>
      <c r="J153" s="13">
        <v>2</v>
      </c>
      <c r="K153" s="16">
        <v>0</v>
      </c>
      <c r="L153" s="15">
        <v>0</v>
      </c>
      <c r="M153" s="13">
        <v>0</v>
      </c>
      <c r="N153" s="16">
        <v>0</v>
      </c>
      <c r="O153" s="15">
        <v>0</v>
      </c>
      <c r="P153" s="13">
        <v>0</v>
      </c>
      <c r="Q153" s="16">
        <v>0</v>
      </c>
      <c r="R153" s="13">
        <v>1</v>
      </c>
      <c r="S153" s="13">
        <v>1</v>
      </c>
      <c r="T153" s="16">
        <v>1</v>
      </c>
      <c r="U153" s="14">
        <f t="shared" si="0"/>
        <v>8</v>
      </c>
      <c r="V153" s="13">
        <v>1</v>
      </c>
      <c r="W153" s="13">
        <v>0</v>
      </c>
      <c r="X153" s="13">
        <v>1</v>
      </c>
      <c r="Y153" s="15">
        <v>1</v>
      </c>
      <c r="Z153" s="13">
        <v>0</v>
      </c>
      <c r="AA153" s="16">
        <v>0</v>
      </c>
      <c r="AB153" s="15">
        <v>0</v>
      </c>
      <c r="AC153" s="13">
        <v>0</v>
      </c>
      <c r="AD153" s="16">
        <v>0</v>
      </c>
      <c r="AE153" s="13">
        <v>1</v>
      </c>
      <c r="AF153" s="13">
        <v>0</v>
      </c>
      <c r="AG153" s="16">
        <v>0</v>
      </c>
      <c r="AH153" s="15">
        <v>1</v>
      </c>
      <c r="AI153" s="13">
        <v>2</v>
      </c>
      <c r="AJ153" s="16">
        <v>0</v>
      </c>
      <c r="AK153" s="13">
        <v>0</v>
      </c>
      <c r="AL153" s="13">
        <v>0</v>
      </c>
      <c r="AM153" s="16">
        <v>0</v>
      </c>
      <c r="AN153" s="14">
        <f t="shared" si="1"/>
        <v>7</v>
      </c>
      <c r="AO153" s="13">
        <v>0</v>
      </c>
      <c r="AP153" s="13">
        <v>0</v>
      </c>
      <c r="AQ153" s="16">
        <v>1</v>
      </c>
      <c r="AR153" s="15">
        <v>0</v>
      </c>
      <c r="AS153" s="13">
        <v>1</v>
      </c>
      <c r="AT153" s="16">
        <v>0</v>
      </c>
      <c r="AU153" s="15">
        <v>0</v>
      </c>
      <c r="AV153" s="13">
        <v>0</v>
      </c>
      <c r="AW153" s="16">
        <v>3</v>
      </c>
      <c r="AX153" s="15">
        <v>0</v>
      </c>
      <c r="AY153" s="13">
        <v>1</v>
      </c>
      <c r="AZ153" s="16">
        <v>0</v>
      </c>
      <c r="BA153" s="15">
        <v>0</v>
      </c>
      <c r="BB153" s="13">
        <v>0</v>
      </c>
      <c r="BC153" s="16">
        <v>0</v>
      </c>
      <c r="BD153" s="13">
        <v>1</v>
      </c>
      <c r="BE153" s="13">
        <v>0</v>
      </c>
      <c r="BF153" s="11">
        <v>2</v>
      </c>
      <c r="BG153" s="14">
        <f t="shared" si="2"/>
        <v>9</v>
      </c>
      <c r="BH153" s="13">
        <v>0</v>
      </c>
      <c r="BI153" s="13">
        <v>0</v>
      </c>
      <c r="BJ153" s="16">
        <v>1</v>
      </c>
      <c r="BK153" s="15">
        <v>1</v>
      </c>
      <c r="BL153" s="13">
        <v>2</v>
      </c>
      <c r="BM153" s="16">
        <v>1</v>
      </c>
      <c r="BN153" s="15">
        <v>1</v>
      </c>
      <c r="BO153" s="13">
        <v>0</v>
      </c>
      <c r="BP153" s="16">
        <v>0</v>
      </c>
      <c r="BQ153" s="15">
        <v>1</v>
      </c>
      <c r="BR153" s="13">
        <v>0</v>
      </c>
      <c r="BS153" s="16">
        <v>0</v>
      </c>
      <c r="BT153" s="15">
        <v>1</v>
      </c>
      <c r="BU153" s="13">
        <v>1</v>
      </c>
      <c r="BV153" s="16">
        <v>2</v>
      </c>
      <c r="BW153" s="13">
        <v>0</v>
      </c>
      <c r="BX153" s="13">
        <v>2</v>
      </c>
      <c r="BY153" s="13">
        <v>1</v>
      </c>
      <c r="BZ153" s="14">
        <f t="shared" si="3"/>
        <v>14</v>
      </c>
      <c r="CA153" s="13" t="s">
        <v>60</v>
      </c>
      <c r="CB153" s="13" t="s">
        <v>60</v>
      </c>
      <c r="CC153" s="13" t="s">
        <v>60</v>
      </c>
      <c r="CD153" s="7"/>
      <c r="CE153" s="28">
        <f t="shared" si="8"/>
        <v>0</v>
      </c>
      <c r="CF153" s="7">
        <f t="shared" si="4"/>
        <v>38</v>
      </c>
      <c r="CG153" s="17">
        <f t="shared" si="5"/>
        <v>0.21839080459770116</v>
      </c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</row>
    <row r="154" spans="1:98" ht="12" customHeight="1">
      <c r="A154" s="8" t="s">
        <v>117</v>
      </c>
      <c r="B154" s="7" t="s">
        <v>38</v>
      </c>
      <c r="C154" s="19">
        <v>1</v>
      </c>
      <c r="D154" s="13">
        <v>2</v>
      </c>
      <c r="E154" s="16">
        <v>3</v>
      </c>
      <c r="F154" s="15">
        <v>1</v>
      </c>
      <c r="G154" s="13">
        <v>2</v>
      </c>
      <c r="H154" s="16">
        <v>0</v>
      </c>
      <c r="I154" s="15">
        <v>1</v>
      </c>
      <c r="J154" s="13">
        <v>2</v>
      </c>
      <c r="K154" s="16">
        <v>1</v>
      </c>
      <c r="L154" s="15">
        <v>1</v>
      </c>
      <c r="M154" s="13">
        <v>0</v>
      </c>
      <c r="N154" s="16">
        <v>0</v>
      </c>
      <c r="O154" s="15">
        <v>1</v>
      </c>
      <c r="P154" s="13">
        <v>2</v>
      </c>
      <c r="Q154" s="16">
        <v>3</v>
      </c>
      <c r="R154" s="13">
        <v>1</v>
      </c>
      <c r="S154" s="13">
        <v>0</v>
      </c>
      <c r="T154" s="16">
        <v>0</v>
      </c>
      <c r="U154" s="14">
        <f t="shared" si="0"/>
        <v>27</v>
      </c>
      <c r="V154" s="13">
        <v>1</v>
      </c>
      <c r="W154" s="13">
        <v>2</v>
      </c>
      <c r="X154" s="13">
        <v>0</v>
      </c>
      <c r="Y154" s="15">
        <v>1</v>
      </c>
      <c r="Z154" s="13">
        <v>0</v>
      </c>
      <c r="AA154" s="16">
        <v>1</v>
      </c>
      <c r="AB154" s="15" t="s">
        <v>60</v>
      </c>
      <c r="AC154" s="13" t="s">
        <v>60</v>
      </c>
      <c r="AD154" s="16" t="s">
        <v>60</v>
      </c>
      <c r="AE154" s="13">
        <v>1</v>
      </c>
      <c r="AF154" s="13">
        <v>2</v>
      </c>
      <c r="AG154" s="16">
        <v>0</v>
      </c>
      <c r="AH154" s="15">
        <v>1</v>
      </c>
      <c r="AI154" s="13">
        <v>1</v>
      </c>
      <c r="AJ154" s="16">
        <v>0</v>
      </c>
      <c r="AK154" s="13">
        <v>0</v>
      </c>
      <c r="AL154" s="13">
        <v>0</v>
      </c>
      <c r="AM154" s="16">
        <v>1</v>
      </c>
      <c r="AN154" s="14">
        <f t="shared" si="1"/>
        <v>11</v>
      </c>
      <c r="AO154" s="13">
        <v>1</v>
      </c>
      <c r="AP154" s="13">
        <v>1</v>
      </c>
      <c r="AQ154" s="16">
        <v>3</v>
      </c>
      <c r="AR154" s="15">
        <v>1</v>
      </c>
      <c r="AS154" s="13">
        <v>0</v>
      </c>
      <c r="AT154" s="16">
        <v>3</v>
      </c>
      <c r="AU154" s="15">
        <v>1</v>
      </c>
      <c r="AV154" s="13">
        <v>2</v>
      </c>
      <c r="AW154" s="16">
        <v>1</v>
      </c>
      <c r="AX154" s="15">
        <v>1</v>
      </c>
      <c r="AY154" s="13">
        <v>0</v>
      </c>
      <c r="AZ154" s="16">
        <v>1</v>
      </c>
      <c r="BA154" s="15">
        <v>1</v>
      </c>
      <c r="BB154" s="13">
        <v>1</v>
      </c>
      <c r="BC154" s="16">
        <v>0</v>
      </c>
      <c r="BD154" s="13" t="s">
        <v>60</v>
      </c>
      <c r="BE154" s="13" t="s">
        <v>60</v>
      </c>
      <c r="BF154" s="11" t="s">
        <v>60</v>
      </c>
      <c r="BG154" s="14">
        <f t="shared" si="2"/>
        <v>17</v>
      </c>
      <c r="BH154" s="15" t="s">
        <v>60</v>
      </c>
      <c r="BI154" s="13" t="s">
        <v>60</v>
      </c>
      <c r="BJ154" s="16" t="s">
        <v>60</v>
      </c>
      <c r="BK154" s="15">
        <v>0</v>
      </c>
      <c r="BL154" s="13">
        <v>2</v>
      </c>
      <c r="BM154" s="16">
        <v>0</v>
      </c>
      <c r="BN154" s="15" t="s">
        <v>60</v>
      </c>
      <c r="BO154" s="13" t="s">
        <v>60</v>
      </c>
      <c r="BP154" s="16" t="s">
        <v>60</v>
      </c>
      <c r="BQ154" s="15">
        <v>1</v>
      </c>
      <c r="BR154" s="13">
        <v>0</v>
      </c>
      <c r="BS154" s="16">
        <v>1</v>
      </c>
      <c r="BT154" s="15" t="s">
        <v>60</v>
      </c>
      <c r="BU154" s="13" t="s">
        <v>60</v>
      </c>
      <c r="BV154" s="16" t="s">
        <v>60</v>
      </c>
      <c r="BW154" s="13">
        <v>1</v>
      </c>
      <c r="BX154" s="13">
        <v>2</v>
      </c>
      <c r="BY154" s="13">
        <v>0</v>
      </c>
      <c r="BZ154" s="14">
        <f t="shared" si="3"/>
        <v>7</v>
      </c>
      <c r="CA154" s="13">
        <v>1</v>
      </c>
      <c r="CB154" s="13">
        <v>2</v>
      </c>
      <c r="CC154" s="13">
        <v>3</v>
      </c>
      <c r="CD154" s="13" t="s">
        <v>61</v>
      </c>
      <c r="CE154" s="28">
        <f t="shared" si="8"/>
        <v>6</v>
      </c>
      <c r="CF154" s="7">
        <f t="shared" si="4"/>
        <v>62</v>
      </c>
      <c r="CG154" s="17">
        <f t="shared" si="5"/>
        <v>0.35632183908045978</v>
      </c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</row>
    <row r="155" spans="1:98" ht="12" customHeight="1">
      <c r="A155" s="8" t="s">
        <v>117</v>
      </c>
      <c r="B155" s="7" t="s">
        <v>38</v>
      </c>
      <c r="C155" s="19">
        <v>1</v>
      </c>
      <c r="D155" s="13">
        <v>2</v>
      </c>
      <c r="E155" s="16">
        <v>3</v>
      </c>
      <c r="F155" s="15">
        <v>0</v>
      </c>
      <c r="G155" s="13">
        <v>0</v>
      </c>
      <c r="H155" s="16">
        <v>0</v>
      </c>
      <c r="I155" s="13">
        <v>0</v>
      </c>
      <c r="J155" s="13">
        <v>0</v>
      </c>
      <c r="K155" s="16">
        <v>0</v>
      </c>
      <c r="L155" s="15" t="s">
        <v>60</v>
      </c>
      <c r="M155" s="13" t="s">
        <v>60</v>
      </c>
      <c r="N155" s="16" t="s">
        <v>60</v>
      </c>
      <c r="O155" s="13">
        <v>1</v>
      </c>
      <c r="P155" s="13">
        <v>0</v>
      </c>
      <c r="Q155" s="16">
        <v>0</v>
      </c>
      <c r="R155" s="13" t="s">
        <v>60</v>
      </c>
      <c r="S155" s="13" t="s">
        <v>60</v>
      </c>
      <c r="T155" s="16" t="s">
        <v>60</v>
      </c>
      <c r="U155" s="14">
        <f t="shared" si="0"/>
        <v>7</v>
      </c>
      <c r="V155" s="13">
        <v>0</v>
      </c>
      <c r="W155" s="13">
        <v>1</v>
      </c>
      <c r="X155" s="13">
        <v>1</v>
      </c>
      <c r="Y155" s="15">
        <v>0</v>
      </c>
      <c r="Z155" s="13">
        <v>0</v>
      </c>
      <c r="AA155" s="16">
        <v>1</v>
      </c>
      <c r="AB155" s="15">
        <v>1</v>
      </c>
      <c r="AC155" s="13">
        <v>2</v>
      </c>
      <c r="AD155" s="16">
        <v>2</v>
      </c>
      <c r="AE155" s="13">
        <v>1</v>
      </c>
      <c r="AF155" s="13">
        <v>2</v>
      </c>
      <c r="AG155" s="16">
        <v>0</v>
      </c>
      <c r="AH155" s="15" t="s">
        <v>60</v>
      </c>
      <c r="AI155" s="13" t="s">
        <v>60</v>
      </c>
      <c r="AJ155" s="16" t="s">
        <v>60</v>
      </c>
      <c r="AK155" s="13">
        <v>0</v>
      </c>
      <c r="AL155" s="13">
        <v>0</v>
      </c>
      <c r="AM155" s="16">
        <v>0</v>
      </c>
      <c r="AN155" s="14">
        <f t="shared" si="1"/>
        <v>11</v>
      </c>
      <c r="AO155" s="13">
        <v>1</v>
      </c>
      <c r="AP155" s="13">
        <v>1</v>
      </c>
      <c r="AQ155" s="16">
        <v>2</v>
      </c>
      <c r="AR155" s="15">
        <v>1</v>
      </c>
      <c r="AS155" s="13">
        <v>1</v>
      </c>
      <c r="AT155" s="16">
        <v>2</v>
      </c>
      <c r="AU155" s="15">
        <v>1</v>
      </c>
      <c r="AV155" s="13">
        <v>1</v>
      </c>
      <c r="AW155" s="16">
        <v>0</v>
      </c>
      <c r="AX155" s="15">
        <v>0</v>
      </c>
      <c r="AY155" s="13">
        <v>0</v>
      </c>
      <c r="AZ155" s="16">
        <v>0</v>
      </c>
      <c r="BA155" s="15" t="s">
        <v>60</v>
      </c>
      <c r="BB155" s="13" t="s">
        <v>60</v>
      </c>
      <c r="BC155" s="16" t="s">
        <v>60</v>
      </c>
      <c r="BD155" s="13" t="s">
        <v>60</v>
      </c>
      <c r="BE155" s="13" t="s">
        <v>60</v>
      </c>
      <c r="BF155" s="11" t="s">
        <v>60</v>
      </c>
      <c r="BG155" s="14">
        <f t="shared" si="2"/>
        <v>10</v>
      </c>
      <c r="BH155" s="13">
        <v>0</v>
      </c>
      <c r="BI155" s="13">
        <v>0</v>
      </c>
      <c r="BJ155" s="16">
        <v>1</v>
      </c>
      <c r="BK155" s="15" t="s">
        <v>60</v>
      </c>
      <c r="BL155" s="13" t="s">
        <v>60</v>
      </c>
      <c r="BM155" s="16" t="s">
        <v>60</v>
      </c>
      <c r="BN155" s="15" t="s">
        <v>60</v>
      </c>
      <c r="BO155" s="13" t="s">
        <v>60</v>
      </c>
      <c r="BP155" s="16" t="s">
        <v>60</v>
      </c>
      <c r="BQ155" s="15" t="s">
        <v>60</v>
      </c>
      <c r="BR155" s="13" t="s">
        <v>60</v>
      </c>
      <c r="BS155" s="16" t="s">
        <v>60</v>
      </c>
      <c r="BT155" s="15" t="s">
        <v>60</v>
      </c>
      <c r="BU155" s="13" t="s">
        <v>60</v>
      </c>
      <c r="BV155" s="16" t="s">
        <v>60</v>
      </c>
      <c r="BW155" s="13">
        <v>1</v>
      </c>
      <c r="BX155" s="13">
        <v>1</v>
      </c>
      <c r="BY155" s="13">
        <v>1</v>
      </c>
      <c r="BZ155" s="14">
        <f t="shared" si="3"/>
        <v>4</v>
      </c>
      <c r="CA155" s="13" t="s">
        <v>60</v>
      </c>
      <c r="CB155" s="13" t="s">
        <v>60</v>
      </c>
      <c r="CC155" s="13" t="s">
        <v>60</v>
      </c>
      <c r="CD155" s="7"/>
      <c r="CE155" s="28">
        <f t="shared" si="8"/>
        <v>0</v>
      </c>
      <c r="CF155" s="7">
        <f t="shared" si="4"/>
        <v>32</v>
      </c>
      <c r="CG155" s="17">
        <f t="shared" si="5"/>
        <v>0.18390804597701149</v>
      </c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</row>
    <row r="156" spans="1:98" ht="12" customHeight="1">
      <c r="A156" s="8" t="s">
        <v>117</v>
      </c>
      <c r="B156" s="7" t="s">
        <v>38</v>
      </c>
      <c r="C156" s="19">
        <v>1</v>
      </c>
      <c r="D156" s="13">
        <v>0</v>
      </c>
      <c r="E156" s="16">
        <v>0</v>
      </c>
      <c r="F156" s="15">
        <v>1</v>
      </c>
      <c r="G156" s="13">
        <v>2</v>
      </c>
      <c r="H156" s="16">
        <v>0</v>
      </c>
      <c r="I156" s="15">
        <v>0</v>
      </c>
      <c r="J156" s="13">
        <v>0</v>
      </c>
      <c r="K156" s="16">
        <v>0</v>
      </c>
      <c r="L156" s="15">
        <v>0</v>
      </c>
      <c r="M156" s="13">
        <v>0</v>
      </c>
      <c r="N156" s="16">
        <v>0</v>
      </c>
      <c r="O156" s="15">
        <v>1</v>
      </c>
      <c r="P156" s="13">
        <v>2</v>
      </c>
      <c r="Q156" s="16">
        <v>0</v>
      </c>
      <c r="R156" s="13">
        <v>1</v>
      </c>
      <c r="S156" s="13">
        <v>0</v>
      </c>
      <c r="T156" s="16">
        <v>0</v>
      </c>
      <c r="U156" s="14">
        <f t="shared" si="0"/>
        <v>8</v>
      </c>
      <c r="V156" s="13">
        <v>1</v>
      </c>
      <c r="W156" s="13">
        <v>0</v>
      </c>
      <c r="X156" s="13">
        <v>0</v>
      </c>
      <c r="Y156" s="15">
        <v>0</v>
      </c>
      <c r="Z156" s="13">
        <v>0</v>
      </c>
      <c r="AA156" s="16">
        <v>0</v>
      </c>
      <c r="AB156" s="15">
        <v>1</v>
      </c>
      <c r="AC156" s="13">
        <v>2</v>
      </c>
      <c r="AD156" s="16">
        <v>0</v>
      </c>
      <c r="AE156" s="13">
        <v>1</v>
      </c>
      <c r="AF156" s="13">
        <v>2</v>
      </c>
      <c r="AG156" s="16">
        <v>0</v>
      </c>
      <c r="AH156" s="15">
        <v>1</v>
      </c>
      <c r="AI156" s="13">
        <v>0</v>
      </c>
      <c r="AJ156" s="16">
        <v>0</v>
      </c>
      <c r="AK156" s="13">
        <v>0</v>
      </c>
      <c r="AL156" s="13">
        <v>0</v>
      </c>
      <c r="AM156" s="16">
        <v>1</v>
      </c>
      <c r="AN156" s="14">
        <f t="shared" si="1"/>
        <v>9</v>
      </c>
      <c r="AO156" s="13">
        <v>1</v>
      </c>
      <c r="AP156" s="13">
        <v>2</v>
      </c>
      <c r="AQ156" s="16">
        <v>3</v>
      </c>
      <c r="AR156" s="15">
        <v>1</v>
      </c>
      <c r="AS156" s="13">
        <v>1</v>
      </c>
      <c r="AT156" s="16">
        <v>0</v>
      </c>
      <c r="AU156" s="15">
        <v>1</v>
      </c>
      <c r="AV156" s="13">
        <v>2</v>
      </c>
      <c r="AW156" s="16">
        <v>3</v>
      </c>
      <c r="AX156" s="15">
        <v>0</v>
      </c>
      <c r="AY156" s="13">
        <v>1</v>
      </c>
      <c r="AZ156" s="16">
        <v>0</v>
      </c>
      <c r="BA156" s="15">
        <v>0</v>
      </c>
      <c r="BB156" s="13">
        <v>1</v>
      </c>
      <c r="BC156" s="16">
        <v>1</v>
      </c>
      <c r="BD156" s="13">
        <v>1</v>
      </c>
      <c r="BE156" s="13">
        <v>0</v>
      </c>
      <c r="BF156" s="11">
        <v>0</v>
      </c>
      <c r="BG156" s="14">
        <f t="shared" si="2"/>
        <v>18</v>
      </c>
      <c r="BH156" s="13">
        <v>0</v>
      </c>
      <c r="BI156" s="13">
        <v>1</v>
      </c>
      <c r="BJ156" s="16">
        <v>3</v>
      </c>
      <c r="BK156" s="15">
        <v>0</v>
      </c>
      <c r="BL156" s="13">
        <v>0</v>
      </c>
      <c r="BM156" s="16">
        <v>3</v>
      </c>
      <c r="BN156" s="15">
        <v>1</v>
      </c>
      <c r="BO156" s="13">
        <v>0</v>
      </c>
      <c r="BP156" s="16">
        <v>0</v>
      </c>
      <c r="BQ156" s="15">
        <v>1</v>
      </c>
      <c r="BR156" s="13">
        <v>0</v>
      </c>
      <c r="BS156" s="16">
        <v>0</v>
      </c>
      <c r="BT156" s="15">
        <v>0</v>
      </c>
      <c r="BU156" s="13">
        <v>2</v>
      </c>
      <c r="BV156" s="16">
        <v>1</v>
      </c>
      <c r="BW156" s="13">
        <v>1</v>
      </c>
      <c r="BX156" s="13">
        <v>2</v>
      </c>
      <c r="BY156" s="13">
        <v>2</v>
      </c>
      <c r="BZ156" s="14">
        <f t="shared" si="3"/>
        <v>17</v>
      </c>
      <c r="CA156" s="15" t="s">
        <v>60</v>
      </c>
      <c r="CB156" s="13" t="s">
        <v>60</v>
      </c>
      <c r="CC156" s="16" t="s">
        <v>60</v>
      </c>
      <c r="CD156" s="7"/>
      <c r="CE156" s="28">
        <f t="shared" si="8"/>
        <v>0</v>
      </c>
      <c r="CF156" s="7">
        <f t="shared" si="4"/>
        <v>52</v>
      </c>
      <c r="CG156" s="17">
        <f t="shared" si="5"/>
        <v>0.2988505747126437</v>
      </c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</row>
    <row r="157" spans="1:98" ht="12" customHeight="1">
      <c r="A157" s="8" t="s">
        <v>117</v>
      </c>
      <c r="B157" s="7" t="s">
        <v>38</v>
      </c>
      <c r="C157" s="19">
        <v>1</v>
      </c>
      <c r="D157" s="13">
        <v>2</v>
      </c>
      <c r="E157" s="16">
        <v>2</v>
      </c>
      <c r="F157" s="15" t="s">
        <v>60</v>
      </c>
      <c r="G157" s="13" t="s">
        <v>60</v>
      </c>
      <c r="H157" s="16" t="s">
        <v>60</v>
      </c>
      <c r="I157" s="15">
        <v>0</v>
      </c>
      <c r="J157" s="13">
        <v>2</v>
      </c>
      <c r="K157" s="16">
        <v>1</v>
      </c>
      <c r="L157" s="15" t="s">
        <v>60</v>
      </c>
      <c r="M157" s="13" t="s">
        <v>60</v>
      </c>
      <c r="N157" s="16" t="s">
        <v>60</v>
      </c>
      <c r="O157" s="15">
        <v>0</v>
      </c>
      <c r="P157" s="13">
        <v>2</v>
      </c>
      <c r="Q157" s="16">
        <v>0</v>
      </c>
      <c r="R157" s="13" t="s">
        <v>60</v>
      </c>
      <c r="S157" s="13" t="s">
        <v>60</v>
      </c>
      <c r="T157" s="16" t="s">
        <v>60</v>
      </c>
      <c r="U157" s="14">
        <f t="shared" si="0"/>
        <v>10</v>
      </c>
      <c r="V157" s="13" t="s">
        <v>60</v>
      </c>
      <c r="W157" s="13" t="s">
        <v>60</v>
      </c>
      <c r="X157" s="13" t="s">
        <v>60</v>
      </c>
      <c r="Y157" s="15">
        <v>0</v>
      </c>
      <c r="Z157" s="13">
        <v>1</v>
      </c>
      <c r="AA157" s="16">
        <v>0</v>
      </c>
      <c r="AB157" s="15">
        <v>1</v>
      </c>
      <c r="AC157" s="13">
        <v>0</v>
      </c>
      <c r="AD157" s="16">
        <v>0</v>
      </c>
      <c r="AE157" s="13" t="s">
        <v>60</v>
      </c>
      <c r="AF157" s="13" t="s">
        <v>60</v>
      </c>
      <c r="AG157" s="16" t="s">
        <v>60</v>
      </c>
      <c r="AH157" s="15" t="s">
        <v>60</v>
      </c>
      <c r="AI157" s="13" t="s">
        <v>60</v>
      </c>
      <c r="AJ157" s="16" t="s">
        <v>60</v>
      </c>
      <c r="AK157" s="13">
        <v>0</v>
      </c>
      <c r="AL157" s="13">
        <v>0</v>
      </c>
      <c r="AM157" s="16">
        <v>0</v>
      </c>
      <c r="AN157" s="14">
        <f t="shared" si="1"/>
        <v>2</v>
      </c>
      <c r="AO157" s="13" t="s">
        <v>60</v>
      </c>
      <c r="AP157" s="13" t="s">
        <v>60</v>
      </c>
      <c r="AQ157" s="16" t="s">
        <v>60</v>
      </c>
      <c r="AR157" s="15">
        <v>0</v>
      </c>
      <c r="AS157" s="13">
        <v>2</v>
      </c>
      <c r="AT157" s="16">
        <v>2</v>
      </c>
      <c r="AU157" s="15">
        <v>1</v>
      </c>
      <c r="AV157" s="13">
        <v>1</v>
      </c>
      <c r="AW157" s="16">
        <v>0</v>
      </c>
      <c r="AX157" s="15">
        <v>0</v>
      </c>
      <c r="AY157" s="13">
        <v>1</v>
      </c>
      <c r="AZ157" s="16">
        <v>0</v>
      </c>
      <c r="BA157" s="15" t="s">
        <v>60</v>
      </c>
      <c r="BB157" s="13" t="s">
        <v>60</v>
      </c>
      <c r="BC157" s="16" t="s">
        <v>60</v>
      </c>
      <c r="BD157" s="13" t="s">
        <v>60</v>
      </c>
      <c r="BE157" s="13" t="s">
        <v>60</v>
      </c>
      <c r="BF157" s="11" t="s">
        <v>60</v>
      </c>
      <c r="BG157" s="14">
        <f t="shared" si="2"/>
        <v>7</v>
      </c>
      <c r="BH157" s="13">
        <v>1</v>
      </c>
      <c r="BI157" s="13">
        <v>0</v>
      </c>
      <c r="BJ157" s="16">
        <v>2</v>
      </c>
      <c r="BK157" s="15">
        <v>0</v>
      </c>
      <c r="BL157" s="13">
        <v>2</v>
      </c>
      <c r="BM157" s="16">
        <v>1</v>
      </c>
      <c r="BN157" s="15">
        <v>1</v>
      </c>
      <c r="BO157" s="13">
        <v>0</v>
      </c>
      <c r="BP157" s="16">
        <v>1</v>
      </c>
      <c r="BQ157" s="15" t="s">
        <v>60</v>
      </c>
      <c r="BR157" s="13" t="s">
        <v>60</v>
      </c>
      <c r="BS157" s="16" t="s">
        <v>60</v>
      </c>
      <c r="BT157" s="15" t="s">
        <v>60</v>
      </c>
      <c r="BU157" s="13" t="s">
        <v>60</v>
      </c>
      <c r="BV157" s="16" t="s">
        <v>60</v>
      </c>
      <c r="BW157" s="13">
        <v>0</v>
      </c>
      <c r="BX157" s="13">
        <v>2</v>
      </c>
      <c r="BY157" s="13">
        <v>2</v>
      </c>
      <c r="BZ157" s="14">
        <f t="shared" si="3"/>
        <v>12</v>
      </c>
      <c r="CA157" s="15" t="s">
        <v>60</v>
      </c>
      <c r="CB157" s="13" t="s">
        <v>60</v>
      </c>
      <c r="CC157" s="16" t="s">
        <v>60</v>
      </c>
      <c r="CD157" s="7"/>
      <c r="CE157" s="28">
        <f t="shared" si="8"/>
        <v>0</v>
      </c>
      <c r="CF157" s="7">
        <f t="shared" si="4"/>
        <v>31</v>
      </c>
      <c r="CG157" s="17">
        <f t="shared" si="5"/>
        <v>0.17816091954022989</v>
      </c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</row>
    <row r="158" spans="1:98" ht="12" customHeight="1">
      <c r="A158" s="8" t="s">
        <v>117</v>
      </c>
      <c r="B158" s="7" t="s">
        <v>38</v>
      </c>
      <c r="C158" s="19">
        <v>1</v>
      </c>
      <c r="D158" s="13">
        <v>2</v>
      </c>
      <c r="E158" s="16">
        <v>3</v>
      </c>
      <c r="F158" s="15" t="s">
        <v>60</v>
      </c>
      <c r="G158" s="13" t="s">
        <v>60</v>
      </c>
      <c r="H158" s="16" t="s">
        <v>60</v>
      </c>
      <c r="I158" s="15">
        <v>1</v>
      </c>
      <c r="J158" s="13">
        <v>2</v>
      </c>
      <c r="K158" s="16">
        <v>0</v>
      </c>
      <c r="L158" s="15" t="s">
        <v>60</v>
      </c>
      <c r="M158" s="13" t="s">
        <v>60</v>
      </c>
      <c r="N158" s="16" t="s">
        <v>60</v>
      </c>
      <c r="O158" s="15">
        <v>1</v>
      </c>
      <c r="P158" s="13">
        <v>0</v>
      </c>
      <c r="Q158" s="16">
        <v>0</v>
      </c>
      <c r="R158" s="13">
        <v>0</v>
      </c>
      <c r="S158" s="13">
        <v>0</v>
      </c>
      <c r="T158" s="16">
        <v>0</v>
      </c>
      <c r="U158" s="14">
        <f t="shared" si="0"/>
        <v>16</v>
      </c>
      <c r="V158" s="13">
        <v>0</v>
      </c>
      <c r="W158" s="13">
        <v>1</v>
      </c>
      <c r="X158" s="13">
        <v>1</v>
      </c>
      <c r="Y158" s="15">
        <v>0</v>
      </c>
      <c r="Z158" s="13">
        <v>0</v>
      </c>
      <c r="AA158" s="16">
        <v>3</v>
      </c>
      <c r="AB158" s="15" t="s">
        <v>60</v>
      </c>
      <c r="AC158" s="13" t="s">
        <v>60</v>
      </c>
      <c r="AD158" s="16" t="s">
        <v>60</v>
      </c>
      <c r="AE158" s="13">
        <v>1</v>
      </c>
      <c r="AF158" s="13">
        <v>2</v>
      </c>
      <c r="AG158" s="16">
        <v>1</v>
      </c>
      <c r="AH158" s="15">
        <v>1</v>
      </c>
      <c r="AI158" s="13">
        <v>1</v>
      </c>
      <c r="AJ158" s="16">
        <v>0</v>
      </c>
      <c r="AK158" s="13">
        <v>1</v>
      </c>
      <c r="AL158" s="13">
        <v>0</v>
      </c>
      <c r="AM158" s="16">
        <v>0</v>
      </c>
      <c r="AN158" s="14">
        <f t="shared" si="1"/>
        <v>12</v>
      </c>
      <c r="AO158" s="13">
        <v>0</v>
      </c>
      <c r="AP158" s="13">
        <v>0</v>
      </c>
      <c r="AQ158" s="16">
        <v>3</v>
      </c>
      <c r="AR158" s="15" t="s">
        <v>60</v>
      </c>
      <c r="AS158" s="13" t="s">
        <v>60</v>
      </c>
      <c r="AT158" s="16" t="s">
        <v>60</v>
      </c>
      <c r="AU158" s="15" t="s">
        <v>60</v>
      </c>
      <c r="AV158" s="13" t="s">
        <v>60</v>
      </c>
      <c r="AW158" s="16" t="s">
        <v>60</v>
      </c>
      <c r="AX158" s="15">
        <v>1</v>
      </c>
      <c r="AY158" s="13">
        <v>0</v>
      </c>
      <c r="AZ158" s="16">
        <v>1</v>
      </c>
      <c r="BA158" s="15" t="s">
        <v>60</v>
      </c>
      <c r="BB158" s="13" t="s">
        <v>60</v>
      </c>
      <c r="BC158" s="16" t="s">
        <v>60</v>
      </c>
      <c r="BD158" s="13" t="s">
        <v>60</v>
      </c>
      <c r="BE158" s="13" t="s">
        <v>60</v>
      </c>
      <c r="BF158" s="11" t="s">
        <v>60</v>
      </c>
      <c r="BG158" s="14">
        <f t="shared" si="2"/>
        <v>5</v>
      </c>
      <c r="BH158" s="13">
        <v>0</v>
      </c>
      <c r="BI158" s="13">
        <v>1</v>
      </c>
      <c r="BJ158" s="16">
        <v>0</v>
      </c>
      <c r="BK158" s="15" t="s">
        <v>60</v>
      </c>
      <c r="BL158" s="13" t="s">
        <v>60</v>
      </c>
      <c r="BM158" s="16" t="s">
        <v>60</v>
      </c>
      <c r="BN158" s="15" t="s">
        <v>60</v>
      </c>
      <c r="BO158" s="13" t="s">
        <v>60</v>
      </c>
      <c r="BP158" s="16" t="s">
        <v>60</v>
      </c>
      <c r="BQ158" s="15" t="s">
        <v>60</v>
      </c>
      <c r="BR158" s="13" t="s">
        <v>60</v>
      </c>
      <c r="BS158" s="16" t="s">
        <v>60</v>
      </c>
      <c r="BT158" s="15">
        <v>0</v>
      </c>
      <c r="BU158" s="13">
        <v>0</v>
      </c>
      <c r="BV158" s="16">
        <v>0</v>
      </c>
      <c r="BW158" s="13" t="s">
        <v>60</v>
      </c>
      <c r="BX158" s="13" t="s">
        <v>60</v>
      </c>
      <c r="BY158" s="13" t="s">
        <v>60</v>
      </c>
      <c r="BZ158" s="14">
        <f t="shared" si="3"/>
        <v>1</v>
      </c>
      <c r="CA158" s="15">
        <v>1</v>
      </c>
      <c r="CB158" s="13">
        <v>2</v>
      </c>
      <c r="CC158" s="16">
        <v>3</v>
      </c>
      <c r="CD158" s="13" t="s">
        <v>61</v>
      </c>
      <c r="CE158" s="28">
        <f t="shared" si="8"/>
        <v>6</v>
      </c>
      <c r="CF158" s="7">
        <f t="shared" si="4"/>
        <v>34</v>
      </c>
      <c r="CG158" s="17">
        <f t="shared" si="5"/>
        <v>0.19540229885057472</v>
      </c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</row>
    <row r="159" spans="1:98" ht="12" customHeight="1">
      <c r="A159" s="8" t="s">
        <v>117</v>
      </c>
      <c r="B159" s="7" t="s">
        <v>40</v>
      </c>
      <c r="C159" s="19">
        <v>1</v>
      </c>
      <c r="D159" s="13">
        <v>1</v>
      </c>
      <c r="E159" s="16">
        <v>0</v>
      </c>
      <c r="F159" s="15">
        <v>1</v>
      </c>
      <c r="G159" s="13">
        <v>0</v>
      </c>
      <c r="H159" s="16">
        <v>0</v>
      </c>
      <c r="I159" s="15">
        <v>0</v>
      </c>
      <c r="J159" s="13">
        <v>0</v>
      </c>
      <c r="K159" s="16">
        <v>0</v>
      </c>
      <c r="L159" s="15">
        <v>1</v>
      </c>
      <c r="M159" s="13">
        <v>0</v>
      </c>
      <c r="N159" s="16">
        <v>0</v>
      </c>
      <c r="O159" s="15">
        <v>1</v>
      </c>
      <c r="P159" s="13">
        <v>2</v>
      </c>
      <c r="Q159" s="16">
        <v>0</v>
      </c>
      <c r="R159" s="13">
        <v>1</v>
      </c>
      <c r="S159" s="13">
        <v>0</v>
      </c>
      <c r="T159" s="16">
        <v>0</v>
      </c>
      <c r="U159" s="14">
        <f t="shared" si="0"/>
        <v>8</v>
      </c>
      <c r="V159" s="13">
        <v>0</v>
      </c>
      <c r="W159" s="13">
        <v>0</v>
      </c>
      <c r="X159" s="13">
        <v>0</v>
      </c>
      <c r="Y159" s="15">
        <v>1</v>
      </c>
      <c r="Z159" s="13">
        <v>0</v>
      </c>
      <c r="AA159" s="16">
        <v>0</v>
      </c>
      <c r="AB159" s="15">
        <v>0</v>
      </c>
      <c r="AC159" s="13">
        <v>0</v>
      </c>
      <c r="AD159" s="16">
        <v>0</v>
      </c>
      <c r="AE159" s="13">
        <v>1</v>
      </c>
      <c r="AF159" s="13">
        <v>2</v>
      </c>
      <c r="AG159" s="16">
        <v>0</v>
      </c>
      <c r="AH159" s="15">
        <v>0</v>
      </c>
      <c r="AI159" s="13">
        <v>1</v>
      </c>
      <c r="AJ159" s="16">
        <v>1</v>
      </c>
      <c r="AK159" s="13">
        <v>0</v>
      </c>
      <c r="AL159" s="13">
        <v>0</v>
      </c>
      <c r="AM159" s="16">
        <v>0</v>
      </c>
      <c r="AN159" s="14">
        <f t="shared" si="1"/>
        <v>6</v>
      </c>
      <c r="AO159" s="13">
        <v>0</v>
      </c>
      <c r="AP159" s="13">
        <v>2</v>
      </c>
      <c r="AQ159" s="16">
        <v>3</v>
      </c>
      <c r="AR159" s="15">
        <v>0</v>
      </c>
      <c r="AS159" s="13">
        <v>1</v>
      </c>
      <c r="AT159" s="16">
        <v>0</v>
      </c>
      <c r="AU159" s="15">
        <v>1</v>
      </c>
      <c r="AV159" s="13">
        <v>2</v>
      </c>
      <c r="AW159" s="16">
        <v>0</v>
      </c>
      <c r="AX159" s="15">
        <v>1</v>
      </c>
      <c r="AY159" s="13">
        <v>1</v>
      </c>
      <c r="AZ159" s="16">
        <v>0</v>
      </c>
      <c r="BA159" s="15">
        <v>1</v>
      </c>
      <c r="BB159" s="13">
        <v>2</v>
      </c>
      <c r="BC159" s="16">
        <v>3</v>
      </c>
      <c r="BD159" s="13">
        <v>1</v>
      </c>
      <c r="BE159" s="13">
        <v>2</v>
      </c>
      <c r="BF159" s="11">
        <v>3</v>
      </c>
      <c r="BG159" s="14">
        <f t="shared" si="2"/>
        <v>23</v>
      </c>
      <c r="BH159" s="13">
        <v>1</v>
      </c>
      <c r="BI159" s="13">
        <v>0</v>
      </c>
      <c r="BJ159" s="16">
        <v>0</v>
      </c>
      <c r="BK159" s="15">
        <v>1</v>
      </c>
      <c r="BL159" s="13">
        <v>2</v>
      </c>
      <c r="BM159" s="16">
        <v>3</v>
      </c>
      <c r="BN159" s="15">
        <v>1</v>
      </c>
      <c r="BO159" s="13">
        <v>1</v>
      </c>
      <c r="BP159" s="16">
        <v>3</v>
      </c>
      <c r="BQ159" s="15">
        <v>1</v>
      </c>
      <c r="BR159" s="13">
        <v>2</v>
      </c>
      <c r="BS159" s="16">
        <v>0</v>
      </c>
      <c r="BT159" s="15">
        <v>1</v>
      </c>
      <c r="BU159" s="13">
        <v>2</v>
      </c>
      <c r="BV159" s="16">
        <v>3</v>
      </c>
      <c r="BW159" s="13">
        <v>1</v>
      </c>
      <c r="BX159" s="13">
        <v>2</v>
      </c>
      <c r="BY159" s="13">
        <v>3</v>
      </c>
      <c r="BZ159" s="14">
        <f t="shared" si="3"/>
        <v>33</v>
      </c>
      <c r="CA159" s="15">
        <v>1</v>
      </c>
      <c r="CB159" s="13">
        <v>2</v>
      </c>
      <c r="CC159" s="16">
        <v>3</v>
      </c>
      <c r="CD159" s="13" t="s">
        <v>63</v>
      </c>
      <c r="CE159" s="28">
        <f t="shared" si="8"/>
        <v>6</v>
      </c>
      <c r="CF159" s="7">
        <f t="shared" si="4"/>
        <v>70</v>
      </c>
      <c r="CG159" s="17">
        <f t="shared" si="5"/>
        <v>0.40229885057471265</v>
      </c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</row>
    <row r="160" spans="1:98" ht="12" customHeight="1">
      <c r="A160" s="8" t="s">
        <v>117</v>
      </c>
      <c r="B160" s="7" t="s">
        <v>40</v>
      </c>
      <c r="C160" s="19" t="s">
        <v>60</v>
      </c>
      <c r="D160" s="13" t="s">
        <v>60</v>
      </c>
      <c r="E160" s="16" t="s">
        <v>60</v>
      </c>
      <c r="F160" s="15" t="s">
        <v>60</v>
      </c>
      <c r="G160" s="13" t="s">
        <v>60</v>
      </c>
      <c r="H160" s="16" t="s">
        <v>60</v>
      </c>
      <c r="I160" s="15">
        <v>0</v>
      </c>
      <c r="J160" s="13">
        <v>1</v>
      </c>
      <c r="K160" s="16">
        <v>0</v>
      </c>
      <c r="L160" s="15" t="s">
        <v>60</v>
      </c>
      <c r="M160" s="13" t="s">
        <v>60</v>
      </c>
      <c r="N160" s="16" t="s">
        <v>60</v>
      </c>
      <c r="O160" s="15">
        <v>1</v>
      </c>
      <c r="P160" s="13">
        <v>0</v>
      </c>
      <c r="Q160" s="16">
        <v>0</v>
      </c>
      <c r="R160" s="13">
        <v>0</v>
      </c>
      <c r="S160" s="13">
        <v>1</v>
      </c>
      <c r="T160" s="16">
        <v>1</v>
      </c>
      <c r="U160" s="14">
        <f t="shared" si="0"/>
        <v>4</v>
      </c>
      <c r="V160" s="13">
        <v>0</v>
      </c>
      <c r="W160" s="13">
        <v>2</v>
      </c>
      <c r="X160" s="13">
        <v>0</v>
      </c>
      <c r="Y160" s="15">
        <v>1</v>
      </c>
      <c r="Z160" s="13">
        <v>1</v>
      </c>
      <c r="AA160" s="16">
        <v>0</v>
      </c>
      <c r="AB160" s="15" t="s">
        <v>60</v>
      </c>
      <c r="AC160" s="13" t="s">
        <v>60</v>
      </c>
      <c r="AD160" s="16" t="s">
        <v>60</v>
      </c>
      <c r="AE160" s="13" t="s">
        <v>60</v>
      </c>
      <c r="AF160" s="13" t="s">
        <v>60</v>
      </c>
      <c r="AG160" s="16" t="s">
        <v>60</v>
      </c>
      <c r="AH160" s="15">
        <v>1</v>
      </c>
      <c r="AI160" s="13">
        <v>1</v>
      </c>
      <c r="AJ160" s="16">
        <v>2</v>
      </c>
      <c r="AK160" s="13">
        <v>0</v>
      </c>
      <c r="AL160" s="13">
        <v>0</v>
      </c>
      <c r="AM160" s="16">
        <v>1</v>
      </c>
      <c r="AN160" s="14">
        <f t="shared" si="1"/>
        <v>9</v>
      </c>
      <c r="AO160" s="13">
        <v>0</v>
      </c>
      <c r="AP160" s="13">
        <v>0</v>
      </c>
      <c r="AQ160" s="16">
        <v>3</v>
      </c>
      <c r="AR160" s="15">
        <v>0</v>
      </c>
      <c r="AS160" s="13">
        <v>0</v>
      </c>
      <c r="AT160" s="16">
        <v>3</v>
      </c>
      <c r="AU160" s="15">
        <v>1</v>
      </c>
      <c r="AV160" s="13">
        <v>1</v>
      </c>
      <c r="AW160" s="16">
        <v>3</v>
      </c>
      <c r="AX160" s="15">
        <v>1</v>
      </c>
      <c r="AY160" s="13">
        <v>1</v>
      </c>
      <c r="AZ160" s="16">
        <v>1</v>
      </c>
      <c r="BA160" s="15">
        <v>1</v>
      </c>
      <c r="BB160" s="13">
        <v>0</v>
      </c>
      <c r="BC160" s="16">
        <v>0</v>
      </c>
      <c r="BD160" s="13">
        <v>1</v>
      </c>
      <c r="BE160" s="13">
        <v>2</v>
      </c>
      <c r="BF160" s="11">
        <v>0</v>
      </c>
      <c r="BG160" s="14">
        <f t="shared" si="2"/>
        <v>24</v>
      </c>
      <c r="BH160" s="15">
        <v>1</v>
      </c>
      <c r="BI160" s="13">
        <v>2</v>
      </c>
      <c r="BJ160" s="16">
        <v>2</v>
      </c>
      <c r="BK160" s="15">
        <v>1</v>
      </c>
      <c r="BL160" s="13">
        <v>0</v>
      </c>
      <c r="BM160" s="16">
        <v>0</v>
      </c>
      <c r="BN160" s="15">
        <v>1</v>
      </c>
      <c r="BO160" s="13">
        <v>2</v>
      </c>
      <c r="BP160" s="16">
        <v>0</v>
      </c>
      <c r="BQ160" s="15">
        <v>1</v>
      </c>
      <c r="BR160" s="13">
        <v>0</v>
      </c>
      <c r="BS160" s="16">
        <v>3</v>
      </c>
      <c r="BT160" s="15">
        <v>1</v>
      </c>
      <c r="BU160" s="13">
        <v>0</v>
      </c>
      <c r="BV160" s="16">
        <v>0</v>
      </c>
      <c r="BW160" s="13">
        <v>0</v>
      </c>
      <c r="BX160" s="13">
        <v>0</v>
      </c>
      <c r="BY160" s="13">
        <v>1</v>
      </c>
      <c r="BZ160" s="14">
        <f t="shared" si="3"/>
        <v>15</v>
      </c>
      <c r="CA160" s="15">
        <v>1</v>
      </c>
      <c r="CB160" s="13">
        <v>2</v>
      </c>
      <c r="CC160" s="16">
        <v>3</v>
      </c>
      <c r="CD160" s="13" t="s">
        <v>67</v>
      </c>
      <c r="CE160" s="28">
        <f t="shared" si="8"/>
        <v>6</v>
      </c>
      <c r="CF160" s="7">
        <f t="shared" si="4"/>
        <v>52</v>
      </c>
      <c r="CG160" s="17">
        <f t="shared" si="5"/>
        <v>0.2988505747126437</v>
      </c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</row>
    <row r="161" spans="1:98" ht="12" customHeight="1">
      <c r="A161" s="8" t="s">
        <v>117</v>
      </c>
      <c r="B161" s="7" t="s">
        <v>40</v>
      </c>
      <c r="C161" s="19">
        <v>1</v>
      </c>
      <c r="D161" s="13">
        <v>0</v>
      </c>
      <c r="E161" s="16">
        <v>0</v>
      </c>
      <c r="F161" s="15">
        <v>0</v>
      </c>
      <c r="G161" s="13">
        <v>0</v>
      </c>
      <c r="H161" s="16">
        <v>0</v>
      </c>
      <c r="I161" s="15">
        <v>1</v>
      </c>
      <c r="J161" s="13">
        <v>2</v>
      </c>
      <c r="K161" s="16">
        <v>0</v>
      </c>
      <c r="L161" s="15">
        <v>0</v>
      </c>
      <c r="M161" s="13">
        <v>0</v>
      </c>
      <c r="N161" s="16">
        <v>0</v>
      </c>
      <c r="O161" s="15">
        <v>0</v>
      </c>
      <c r="P161" s="13">
        <v>2</v>
      </c>
      <c r="Q161" s="16">
        <v>0</v>
      </c>
      <c r="R161" s="13">
        <v>0</v>
      </c>
      <c r="S161" s="13">
        <v>0</v>
      </c>
      <c r="T161" s="16">
        <v>0</v>
      </c>
      <c r="U161" s="14">
        <f t="shared" si="0"/>
        <v>6</v>
      </c>
      <c r="V161" s="13">
        <v>0</v>
      </c>
      <c r="W161" s="13">
        <v>2</v>
      </c>
      <c r="X161" s="13">
        <v>2</v>
      </c>
      <c r="Y161" s="15">
        <v>1</v>
      </c>
      <c r="Z161" s="13">
        <v>0</v>
      </c>
      <c r="AA161" s="16">
        <v>0</v>
      </c>
      <c r="AB161" s="15">
        <v>0</v>
      </c>
      <c r="AC161" s="13">
        <v>0</v>
      </c>
      <c r="AD161" s="16">
        <v>0</v>
      </c>
      <c r="AE161" s="13">
        <v>1</v>
      </c>
      <c r="AF161" s="13">
        <v>2</v>
      </c>
      <c r="AG161" s="16">
        <v>0</v>
      </c>
      <c r="AH161" s="15">
        <v>1</v>
      </c>
      <c r="AI161" s="13">
        <v>0</v>
      </c>
      <c r="AJ161" s="16">
        <v>0</v>
      </c>
      <c r="AK161" s="13" t="s">
        <v>60</v>
      </c>
      <c r="AL161" s="13" t="s">
        <v>60</v>
      </c>
      <c r="AM161" s="16" t="s">
        <v>60</v>
      </c>
      <c r="AN161" s="14">
        <f t="shared" si="1"/>
        <v>9</v>
      </c>
      <c r="AO161" s="13">
        <v>1</v>
      </c>
      <c r="AP161" s="13">
        <v>2</v>
      </c>
      <c r="AQ161" s="16">
        <v>3</v>
      </c>
      <c r="AR161" s="15">
        <v>1</v>
      </c>
      <c r="AS161" s="13">
        <v>2</v>
      </c>
      <c r="AT161" s="16">
        <v>3</v>
      </c>
      <c r="AU161" s="15">
        <v>1</v>
      </c>
      <c r="AV161" s="13">
        <v>2</v>
      </c>
      <c r="AW161" s="16">
        <v>0</v>
      </c>
      <c r="AX161" s="15">
        <v>1</v>
      </c>
      <c r="AY161" s="13">
        <v>1</v>
      </c>
      <c r="AZ161" s="16">
        <v>0</v>
      </c>
      <c r="BA161" s="15">
        <v>1</v>
      </c>
      <c r="BB161" s="13">
        <v>2</v>
      </c>
      <c r="BC161" s="16">
        <v>3</v>
      </c>
      <c r="BD161" s="13">
        <v>1</v>
      </c>
      <c r="BE161" s="13">
        <v>2</v>
      </c>
      <c r="BF161" s="11">
        <v>0</v>
      </c>
      <c r="BG161" s="14">
        <f t="shared" si="2"/>
        <v>32</v>
      </c>
      <c r="BH161" s="13">
        <v>1</v>
      </c>
      <c r="BI161" s="13">
        <v>0</v>
      </c>
      <c r="BJ161" s="16">
        <v>1</v>
      </c>
      <c r="BK161" s="15">
        <v>1</v>
      </c>
      <c r="BL161" s="13">
        <v>0</v>
      </c>
      <c r="BM161" s="16">
        <v>0</v>
      </c>
      <c r="BN161" s="15">
        <v>1</v>
      </c>
      <c r="BO161" s="13">
        <v>2</v>
      </c>
      <c r="BP161" s="16">
        <v>0</v>
      </c>
      <c r="BQ161" s="15">
        <v>1</v>
      </c>
      <c r="BR161" s="13">
        <v>1</v>
      </c>
      <c r="BS161" s="16">
        <v>0</v>
      </c>
      <c r="BT161" s="15">
        <v>1</v>
      </c>
      <c r="BU161" s="13">
        <v>2</v>
      </c>
      <c r="BV161" s="16">
        <v>3</v>
      </c>
      <c r="BW161" s="13">
        <v>1</v>
      </c>
      <c r="BX161" s="13">
        <v>2</v>
      </c>
      <c r="BY161" s="13">
        <v>3</v>
      </c>
      <c r="BZ161" s="14">
        <f t="shared" si="3"/>
        <v>20</v>
      </c>
      <c r="CA161" s="15">
        <v>1</v>
      </c>
      <c r="CB161" s="13">
        <v>2</v>
      </c>
      <c r="CC161" s="16">
        <v>3</v>
      </c>
      <c r="CD161" s="13" t="s">
        <v>67</v>
      </c>
      <c r="CE161" s="28">
        <f t="shared" si="8"/>
        <v>6</v>
      </c>
      <c r="CF161" s="7">
        <f t="shared" si="4"/>
        <v>67</v>
      </c>
      <c r="CG161" s="17">
        <f t="shared" si="5"/>
        <v>0.38505747126436779</v>
      </c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</row>
    <row r="162" spans="1:98" ht="12" customHeight="1">
      <c r="A162" s="8" t="s">
        <v>117</v>
      </c>
      <c r="B162" s="7" t="s">
        <v>40</v>
      </c>
      <c r="C162" s="15" t="s">
        <v>60</v>
      </c>
      <c r="D162" s="13" t="s">
        <v>60</v>
      </c>
      <c r="E162" s="16" t="s">
        <v>60</v>
      </c>
      <c r="F162" s="15" t="s">
        <v>60</v>
      </c>
      <c r="G162" s="13" t="s">
        <v>60</v>
      </c>
      <c r="H162" s="16" t="s">
        <v>60</v>
      </c>
      <c r="I162" s="15">
        <v>1</v>
      </c>
      <c r="J162" s="13">
        <v>0</v>
      </c>
      <c r="K162" s="16">
        <v>0</v>
      </c>
      <c r="L162" s="15">
        <v>1</v>
      </c>
      <c r="M162" s="13">
        <v>0</v>
      </c>
      <c r="N162" s="16">
        <v>0</v>
      </c>
      <c r="O162" s="15" t="s">
        <v>60</v>
      </c>
      <c r="P162" s="13" t="s">
        <v>60</v>
      </c>
      <c r="Q162" s="16" t="s">
        <v>60</v>
      </c>
      <c r="R162" s="13">
        <v>0</v>
      </c>
      <c r="S162" s="13">
        <v>0</v>
      </c>
      <c r="T162" s="16">
        <v>1</v>
      </c>
      <c r="U162" s="14">
        <f t="shared" si="0"/>
        <v>3</v>
      </c>
      <c r="V162" s="13">
        <v>1</v>
      </c>
      <c r="W162" s="13">
        <v>2</v>
      </c>
      <c r="X162" s="13">
        <v>2</v>
      </c>
      <c r="Y162" s="15">
        <v>1</v>
      </c>
      <c r="Z162" s="13">
        <v>2</v>
      </c>
      <c r="AA162" s="16">
        <v>3</v>
      </c>
      <c r="AB162" s="15">
        <v>1</v>
      </c>
      <c r="AC162" s="13">
        <v>2</v>
      </c>
      <c r="AD162" s="16">
        <v>1</v>
      </c>
      <c r="AE162" s="13">
        <v>1</v>
      </c>
      <c r="AF162" s="13">
        <v>2</v>
      </c>
      <c r="AG162" s="16">
        <v>1</v>
      </c>
      <c r="AH162" s="15">
        <v>1</v>
      </c>
      <c r="AI162" s="13">
        <v>2</v>
      </c>
      <c r="AJ162" s="16">
        <v>3</v>
      </c>
      <c r="AK162" s="13">
        <v>1</v>
      </c>
      <c r="AL162" s="13">
        <v>2</v>
      </c>
      <c r="AM162" s="16">
        <v>3</v>
      </c>
      <c r="AN162" s="14">
        <f t="shared" si="1"/>
        <v>37</v>
      </c>
      <c r="AO162" s="13">
        <v>1</v>
      </c>
      <c r="AP162" s="13">
        <v>1</v>
      </c>
      <c r="AQ162" s="16">
        <v>1</v>
      </c>
      <c r="AR162" s="15">
        <v>0</v>
      </c>
      <c r="AS162" s="13">
        <v>2</v>
      </c>
      <c r="AT162" s="16">
        <v>0</v>
      </c>
      <c r="AU162" s="15">
        <v>1</v>
      </c>
      <c r="AV162" s="13">
        <v>2</v>
      </c>
      <c r="AW162" s="16">
        <v>2</v>
      </c>
      <c r="AX162" s="15">
        <v>0</v>
      </c>
      <c r="AY162" s="13">
        <v>2</v>
      </c>
      <c r="AZ162" s="16">
        <v>1</v>
      </c>
      <c r="BA162" s="15">
        <v>1</v>
      </c>
      <c r="BB162" s="13">
        <v>0</v>
      </c>
      <c r="BC162" s="16">
        <v>0</v>
      </c>
      <c r="BD162" s="13">
        <v>1</v>
      </c>
      <c r="BE162" s="13">
        <v>1</v>
      </c>
      <c r="BF162" s="11">
        <v>2</v>
      </c>
      <c r="BG162" s="14">
        <f t="shared" si="2"/>
        <v>18</v>
      </c>
      <c r="BH162" s="13">
        <v>1</v>
      </c>
      <c r="BI162" s="13">
        <v>2</v>
      </c>
      <c r="BJ162" s="16">
        <v>2</v>
      </c>
      <c r="BK162" s="15">
        <v>1</v>
      </c>
      <c r="BL162" s="13">
        <v>0</v>
      </c>
      <c r="BM162" s="16">
        <v>3</v>
      </c>
      <c r="BN162" s="15">
        <v>1</v>
      </c>
      <c r="BO162" s="13">
        <v>2</v>
      </c>
      <c r="BP162" s="16">
        <v>0</v>
      </c>
      <c r="BQ162" s="15">
        <v>1</v>
      </c>
      <c r="BR162" s="13">
        <v>0</v>
      </c>
      <c r="BS162" s="16">
        <v>1</v>
      </c>
      <c r="BT162" s="15">
        <v>1</v>
      </c>
      <c r="BU162" s="13">
        <v>1</v>
      </c>
      <c r="BV162" s="16">
        <v>2</v>
      </c>
      <c r="BW162" s="13">
        <v>1</v>
      </c>
      <c r="BX162" s="13">
        <v>2</v>
      </c>
      <c r="BY162" s="13">
        <v>2</v>
      </c>
      <c r="BZ162" s="14">
        <f t="shared" si="3"/>
        <v>23</v>
      </c>
      <c r="CA162" s="15">
        <v>1</v>
      </c>
      <c r="CB162" s="13">
        <v>2</v>
      </c>
      <c r="CC162" s="16">
        <v>3</v>
      </c>
      <c r="CD162" s="13" t="s">
        <v>62</v>
      </c>
      <c r="CE162" s="28">
        <f t="shared" si="8"/>
        <v>6</v>
      </c>
      <c r="CF162" s="7">
        <f t="shared" si="4"/>
        <v>81</v>
      </c>
      <c r="CG162" s="17">
        <f t="shared" si="5"/>
        <v>0.46551724137931033</v>
      </c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</row>
    <row r="163" spans="1:98" ht="12" customHeight="1">
      <c r="A163" s="8" t="s">
        <v>117</v>
      </c>
      <c r="B163" s="7" t="s">
        <v>40</v>
      </c>
      <c r="C163" s="19" t="s">
        <v>60</v>
      </c>
      <c r="D163" s="13" t="s">
        <v>60</v>
      </c>
      <c r="E163" s="16" t="s">
        <v>60</v>
      </c>
      <c r="F163" s="15" t="s">
        <v>60</v>
      </c>
      <c r="G163" s="13" t="s">
        <v>60</v>
      </c>
      <c r="H163" s="16" t="s">
        <v>60</v>
      </c>
      <c r="I163" s="15">
        <v>1</v>
      </c>
      <c r="J163" s="13">
        <v>0</v>
      </c>
      <c r="K163" s="16">
        <v>0</v>
      </c>
      <c r="L163" s="15" t="s">
        <v>60</v>
      </c>
      <c r="M163" s="13" t="s">
        <v>60</v>
      </c>
      <c r="N163" s="16" t="s">
        <v>60</v>
      </c>
      <c r="O163" s="15">
        <v>0</v>
      </c>
      <c r="P163" s="13">
        <v>1</v>
      </c>
      <c r="Q163" s="16">
        <v>0</v>
      </c>
      <c r="R163" s="13">
        <v>0</v>
      </c>
      <c r="S163" s="13">
        <v>2</v>
      </c>
      <c r="T163" s="16">
        <v>0</v>
      </c>
      <c r="U163" s="14">
        <f t="shared" si="0"/>
        <v>4</v>
      </c>
      <c r="V163" s="13" t="s">
        <v>60</v>
      </c>
      <c r="W163" s="13" t="s">
        <v>60</v>
      </c>
      <c r="X163" s="13" t="s">
        <v>60</v>
      </c>
      <c r="Y163" s="15" t="s">
        <v>60</v>
      </c>
      <c r="Z163" s="13" t="s">
        <v>60</v>
      </c>
      <c r="AA163" s="16" t="s">
        <v>60</v>
      </c>
      <c r="AB163" s="15" t="s">
        <v>60</v>
      </c>
      <c r="AC163" s="13" t="s">
        <v>60</v>
      </c>
      <c r="AD163" s="16" t="s">
        <v>60</v>
      </c>
      <c r="AE163" s="13" t="s">
        <v>60</v>
      </c>
      <c r="AF163" s="13" t="s">
        <v>60</v>
      </c>
      <c r="AG163" s="16" t="s">
        <v>60</v>
      </c>
      <c r="AH163" s="15" t="s">
        <v>60</v>
      </c>
      <c r="AI163" s="13" t="s">
        <v>60</v>
      </c>
      <c r="AJ163" s="16" t="s">
        <v>60</v>
      </c>
      <c r="AK163" s="13" t="s">
        <v>60</v>
      </c>
      <c r="AL163" s="13" t="s">
        <v>60</v>
      </c>
      <c r="AM163" s="16" t="s">
        <v>60</v>
      </c>
      <c r="AN163" s="14">
        <f t="shared" si="1"/>
        <v>0</v>
      </c>
      <c r="AO163" s="13" t="s">
        <v>60</v>
      </c>
      <c r="AP163" s="13" t="s">
        <v>60</v>
      </c>
      <c r="AQ163" s="16" t="s">
        <v>60</v>
      </c>
      <c r="AR163" s="15">
        <v>1</v>
      </c>
      <c r="AS163" s="13">
        <v>0</v>
      </c>
      <c r="AT163" s="16">
        <v>0</v>
      </c>
      <c r="AU163" s="15" t="s">
        <v>60</v>
      </c>
      <c r="AV163" s="13" t="s">
        <v>60</v>
      </c>
      <c r="AW163" s="16" t="s">
        <v>60</v>
      </c>
      <c r="AX163" s="15">
        <v>0</v>
      </c>
      <c r="AY163" s="13">
        <v>0</v>
      </c>
      <c r="AZ163" s="16">
        <v>0</v>
      </c>
      <c r="BA163" s="15" t="s">
        <v>60</v>
      </c>
      <c r="BB163" s="13" t="s">
        <v>60</v>
      </c>
      <c r="BC163" s="16" t="s">
        <v>60</v>
      </c>
      <c r="BD163" s="13" t="s">
        <v>60</v>
      </c>
      <c r="BE163" s="13" t="s">
        <v>60</v>
      </c>
      <c r="BF163" s="11" t="s">
        <v>60</v>
      </c>
      <c r="BG163" s="14">
        <f t="shared" si="2"/>
        <v>1</v>
      </c>
      <c r="BH163" s="13">
        <v>1</v>
      </c>
      <c r="BI163" s="13">
        <v>1</v>
      </c>
      <c r="BJ163" s="16">
        <v>3</v>
      </c>
      <c r="BK163" s="15" t="s">
        <v>60</v>
      </c>
      <c r="BL163" s="13" t="s">
        <v>60</v>
      </c>
      <c r="BM163" s="16" t="s">
        <v>60</v>
      </c>
      <c r="BN163" s="15">
        <v>1</v>
      </c>
      <c r="BO163" s="13">
        <v>2</v>
      </c>
      <c r="BP163" s="16">
        <v>0</v>
      </c>
      <c r="BQ163" s="15">
        <v>1</v>
      </c>
      <c r="BR163" s="13">
        <v>1</v>
      </c>
      <c r="BS163" s="16">
        <v>1</v>
      </c>
      <c r="BT163" s="15" t="s">
        <v>60</v>
      </c>
      <c r="BU163" s="13" t="s">
        <v>60</v>
      </c>
      <c r="BV163" s="16" t="s">
        <v>60</v>
      </c>
      <c r="BW163" s="13" t="s">
        <v>60</v>
      </c>
      <c r="BX163" s="13" t="s">
        <v>60</v>
      </c>
      <c r="BY163" s="13" t="s">
        <v>60</v>
      </c>
      <c r="BZ163" s="14">
        <f t="shared" si="3"/>
        <v>11</v>
      </c>
      <c r="CA163" s="13" t="s">
        <v>60</v>
      </c>
      <c r="CB163" s="13" t="s">
        <v>60</v>
      </c>
      <c r="CC163" s="13" t="s">
        <v>60</v>
      </c>
      <c r="CD163" s="7"/>
      <c r="CE163" s="28">
        <f t="shared" si="8"/>
        <v>0</v>
      </c>
      <c r="CF163" s="7">
        <f t="shared" si="4"/>
        <v>16</v>
      </c>
      <c r="CG163" s="17">
        <f t="shared" si="5"/>
        <v>9.1954022988505746E-2</v>
      </c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</row>
    <row r="164" spans="1:98" ht="12" customHeight="1">
      <c r="A164" s="8" t="s">
        <v>117</v>
      </c>
      <c r="B164" s="7" t="s">
        <v>40</v>
      </c>
      <c r="C164" s="19" t="s">
        <v>60</v>
      </c>
      <c r="D164" s="13" t="s">
        <v>60</v>
      </c>
      <c r="E164" s="16" t="s">
        <v>60</v>
      </c>
      <c r="F164" s="15" t="s">
        <v>60</v>
      </c>
      <c r="G164" s="13" t="s">
        <v>60</v>
      </c>
      <c r="H164" s="16" t="s">
        <v>60</v>
      </c>
      <c r="I164" s="15">
        <v>1</v>
      </c>
      <c r="J164" s="13">
        <v>0</v>
      </c>
      <c r="K164" s="16">
        <v>0</v>
      </c>
      <c r="L164" s="15" t="s">
        <v>60</v>
      </c>
      <c r="M164" s="13" t="s">
        <v>60</v>
      </c>
      <c r="N164" s="16" t="s">
        <v>60</v>
      </c>
      <c r="O164" s="15" t="s">
        <v>60</v>
      </c>
      <c r="P164" s="13" t="s">
        <v>60</v>
      </c>
      <c r="Q164" s="16" t="s">
        <v>60</v>
      </c>
      <c r="R164" s="13">
        <v>1</v>
      </c>
      <c r="S164" s="13">
        <v>0</v>
      </c>
      <c r="T164" s="16">
        <v>0</v>
      </c>
      <c r="U164" s="14">
        <f t="shared" si="0"/>
        <v>2</v>
      </c>
      <c r="V164" s="13">
        <v>0</v>
      </c>
      <c r="W164" s="13">
        <v>1</v>
      </c>
      <c r="X164" s="13">
        <v>0</v>
      </c>
      <c r="Y164" s="15">
        <v>0</v>
      </c>
      <c r="Z164" s="13">
        <v>1</v>
      </c>
      <c r="AA164" s="16">
        <v>0</v>
      </c>
      <c r="AB164" s="15">
        <v>0</v>
      </c>
      <c r="AC164" s="13">
        <v>0</v>
      </c>
      <c r="AD164" s="16">
        <v>0</v>
      </c>
      <c r="AE164" s="13">
        <v>1</v>
      </c>
      <c r="AF164" s="13">
        <v>2</v>
      </c>
      <c r="AG164" s="16">
        <v>0</v>
      </c>
      <c r="AH164" s="15">
        <v>1</v>
      </c>
      <c r="AI164" s="13">
        <v>0</v>
      </c>
      <c r="AJ164" s="16">
        <v>1</v>
      </c>
      <c r="AK164" s="13">
        <v>0</v>
      </c>
      <c r="AL164" s="13">
        <v>0</v>
      </c>
      <c r="AM164" s="16">
        <v>0</v>
      </c>
      <c r="AN164" s="14">
        <f t="shared" si="1"/>
        <v>7</v>
      </c>
      <c r="AO164" s="13">
        <v>1</v>
      </c>
      <c r="AP164" s="13">
        <v>2</v>
      </c>
      <c r="AQ164" s="16">
        <v>3</v>
      </c>
      <c r="AR164" s="15">
        <v>1</v>
      </c>
      <c r="AS164" s="13">
        <v>2</v>
      </c>
      <c r="AT164" s="16">
        <v>3</v>
      </c>
      <c r="AU164" s="15">
        <v>1</v>
      </c>
      <c r="AV164" s="13">
        <v>2</v>
      </c>
      <c r="AW164" s="16">
        <v>1</v>
      </c>
      <c r="AX164" s="15">
        <v>0</v>
      </c>
      <c r="AY164" s="13">
        <v>2</v>
      </c>
      <c r="AZ164" s="16">
        <v>0</v>
      </c>
      <c r="BA164" s="15">
        <v>1</v>
      </c>
      <c r="BB164" s="13">
        <v>0</v>
      </c>
      <c r="BC164" s="16">
        <v>0</v>
      </c>
      <c r="BD164" s="13">
        <v>1</v>
      </c>
      <c r="BE164" s="13">
        <v>1</v>
      </c>
      <c r="BF164" s="11">
        <v>3</v>
      </c>
      <c r="BG164" s="14">
        <f t="shared" si="2"/>
        <v>24</v>
      </c>
      <c r="BH164" s="13">
        <v>1</v>
      </c>
      <c r="BI164" s="13">
        <v>2</v>
      </c>
      <c r="BJ164" s="16">
        <v>3</v>
      </c>
      <c r="BK164" s="15">
        <v>1</v>
      </c>
      <c r="BL164" s="13">
        <v>0</v>
      </c>
      <c r="BM164" s="16">
        <v>1</v>
      </c>
      <c r="BN164" s="15">
        <v>1</v>
      </c>
      <c r="BO164" s="13">
        <v>0</v>
      </c>
      <c r="BP164" s="16">
        <v>3</v>
      </c>
      <c r="BQ164" s="15">
        <v>1</v>
      </c>
      <c r="BR164" s="13">
        <v>2</v>
      </c>
      <c r="BS164" s="16">
        <v>0</v>
      </c>
      <c r="BT164" s="15">
        <v>1</v>
      </c>
      <c r="BU164" s="13">
        <v>2</v>
      </c>
      <c r="BV164" s="16">
        <v>2</v>
      </c>
      <c r="BW164" s="13">
        <v>0</v>
      </c>
      <c r="BX164" s="13">
        <v>2</v>
      </c>
      <c r="BY164" s="13">
        <v>2</v>
      </c>
      <c r="BZ164" s="14">
        <f t="shared" si="3"/>
        <v>30</v>
      </c>
      <c r="CA164" s="13">
        <v>1</v>
      </c>
      <c r="CB164" s="13">
        <v>2</v>
      </c>
      <c r="CC164" s="13">
        <v>3</v>
      </c>
      <c r="CD164" s="13" t="s">
        <v>63</v>
      </c>
      <c r="CE164" s="28">
        <f t="shared" si="8"/>
        <v>6</v>
      </c>
      <c r="CF164" s="7">
        <f t="shared" si="4"/>
        <v>63</v>
      </c>
      <c r="CG164" s="17">
        <f t="shared" si="5"/>
        <v>0.36206896551724138</v>
      </c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</row>
    <row r="165" spans="1:98" s="42" customFormat="1" ht="12" customHeight="1">
      <c r="A165" s="8" t="s">
        <v>117</v>
      </c>
      <c r="B165" s="34" t="s">
        <v>8</v>
      </c>
      <c r="C165" s="35">
        <v>1</v>
      </c>
      <c r="D165" s="34">
        <v>2</v>
      </c>
      <c r="E165" s="36">
        <v>0</v>
      </c>
      <c r="F165" s="37">
        <v>0</v>
      </c>
      <c r="G165" s="34">
        <v>0</v>
      </c>
      <c r="H165" s="36">
        <v>0</v>
      </c>
      <c r="I165" s="37">
        <v>1</v>
      </c>
      <c r="J165" s="34">
        <v>2</v>
      </c>
      <c r="K165" s="36">
        <v>0</v>
      </c>
      <c r="L165" s="37">
        <v>0</v>
      </c>
      <c r="M165" s="34">
        <v>0</v>
      </c>
      <c r="N165" s="36">
        <v>0</v>
      </c>
      <c r="O165" s="37">
        <v>0</v>
      </c>
      <c r="P165" s="34">
        <v>2</v>
      </c>
      <c r="Q165" s="36">
        <v>0</v>
      </c>
      <c r="R165" s="34">
        <v>1</v>
      </c>
      <c r="S165" s="34">
        <v>0</v>
      </c>
      <c r="T165" s="36">
        <v>0</v>
      </c>
      <c r="U165" s="38">
        <f t="shared" si="0"/>
        <v>9</v>
      </c>
      <c r="V165" s="34">
        <v>0</v>
      </c>
      <c r="W165" s="34">
        <v>1</v>
      </c>
      <c r="X165" s="34">
        <v>0</v>
      </c>
      <c r="Y165" s="37">
        <v>0</v>
      </c>
      <c r="Z165" s="34">
        <v>0</v>
      </c>
      <c r="AA165" s="36">
        <v>1</v>
      </c>
      <c r="AB165" s="37">
        <v>1</v>
      </c>
      <c r="AC165" s="34">
        <v>0</v>
      </c>
      <c r="AD165" s="36">
        <v>3</v>
      </c>
      <c r="AE165" s="34">
        <v>1</v>
      </c>
      <c r="AF165" s="34">
        <v>2</v>
      </c>
      <c r="AG165" s="36">
        <v>2</v>
      </c>
      <c r="AH165" s="37">
        <v>0</v>
      </c>
      <c r="AI165" s="34">
        <v>1</v>
      </c>
      <c r="AJ165" s="36">
        <v>0</v>
      </c>
      <c r="AK165" s="34">
        <v>0</v>
      </c>
      <c r="AL165" s="34">
        <v>0</v>
      </c>
      <c r="AM165" s="36">
        <v>0</v>
      </c>
      <c r="AN165" s="38">
        <f t="shared" si="1"/>
        <v>12</v>
      </c>
      <c r="AO165" s="34">
        <v>0</v>
      </c>
      <c r="AP165" s="34">
        <v>1</v>
      </c>
      <c r="AQ165" s="36">
        <v>3</v>
      </c>
      <c r="AR165" s="37">
        <v>1</v>
      </c>
      <c r="AS165" s="34">
        <v>0</v>
      </c>
      <c r="AT165" s="36">
        <v>3</v>
      </c>
      <c r="AU165" s="37">
        <v>1</v>
      </c>
      <c r="AV165" s="34">
        <v>2</v>
      </c>
      <c r="AW165" s="36">
        <v>0</v>
      </c>
      <c r="AX165" s="37">
        <v>1</v>
      </c>
      <c r="AY165" s="34">
        <v>0</v>
      </c>
      <c r="AZ165" s="36">
        <v>0</v>
      </c>
      <c r="BA165" s="37">
        <v>1</v>
      </c>
      <c r="BB165" s="34">
        <v>2</v>
      </c>
      <c r="BC165" s="36">
        <v>3</v>
      </c>
      <c r="BD165" s="34">
        <v>1</v>
      </c>
      <c r="BE165" s="34">
        <v>2</v>
      </c>
      <c r="BF165" s="39">
        <v>2</v>
      </c>
      <c r="BG165" s="38">
        <f t="shared" si="2"/>
        <v>29</v>
      </c>
      <c r="BH165" s="34">
        <v>1</v>
      </c>
      <c r="BI165" s="34">
        <v>1</v>
      </c>
      <c r="BJ165" s="36">
        <v>3</v>
      </c>
      <c r="BK165" s="37">
        <v>0</v>
      </c>
      <c r="BL165" s="34">
        <v>0</v>
      </c>
      <c r="BM165" s="36">
        <v>0</v>
      </c>
      <c r="BN165" s="37">
        <v>1</v>
      </c>
      <c r="BO165" s="34">
        <v>2</v>
      </c>
      <c r="BP165" s="36">
        <v>0</v>
      </c>
      <c r="BQ165" s="37">
        <v>1</v>
      </c>
      <c r="BR165" s="34">
        <v>2</v>
      </c>
      <c r="BS165" s="36">
        <v>1</v>
      </c>
      <c r="BT165" s="37">
        <v>1</v>
      </c>
      <c r="BU165" s="34">
        <v>0</v>
      </c>
      <c r="BV165" s="36">
        <v>3</v>
      </c>
      <c r="BW165" s="34">
        <v>1</v>
      </c>
      <c r="BX165" s="34">
        <v>1</v>
      </c>
      <c r="BY165" s="34">
        <v>2</v>
      </c>
      <c r="BZ165" s="38">
        <f t="shared" si="3"/>
        <v>20</v>
      </c>
      <c r="CA165" s="34">
        <v>1</v>
      </c>
      <c r="CB165" s="34">
        <v>2</v>
      </c>
      <c r="CC165" s="34">
        <v>3</v>
      </c>
      <c r="CD165" s="34" t="s">
        <v>67</v>
      </c>
      <c r="CE165" s="40">
        <f t="shared" si="8"/>
        <v>6</v>
      </c>
      <c r="CF165" s="40">
        <f t="shared" si="4"/>
        <v>70</v>
      </c>
      <c r="CG165" s="41">
        <f t="shared" si="5"/>
        <v>0.40229885057471265</v>
      </c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</row>
    <row r="166" spans="1:98" ht="12" customHeight="1">
      <c r="A166" s="8" t="s">
        <v>117</v>
      </c>
      <c r="B166" s="7" t="s">
        <v>40</v>
      </c>
      <c r="C166" s="19">
        <v>1</v>
      </c>
      <c r="D166" s="13">
        <v>0</v>
      </c>
      <c r="E166" s="16">
        <v>0</v>
      </c>
      <c r="F166" s="15">
        <v>1</v>
      </c>
      <c r="G166" s="13">
        <v>0</v>
      </c>
      <c r="H166" s="16">
        <v>3</v>
      </c>
      <c r="I166" s="15">
        <v>1</v>
      </c>
      <c r="J166" s="13">
        <v>0</v>
      </c>
      <c r="K166" s="16">
        <v>0</v>
      </c>
      <c r="L166" s="15">
        <v>0</v>
      </c>
      <c r="M166" s="13">
        <v>0</v>
      </c>
      <c r="N166" s="16">
        <v>0</v>
      </c>
      <c r="O166" s="15">
        <v>0</v>
      </c>
      <c r="P166" s="13">
        <v>2</v>
      </c>
      <c r="Q166" s="16">
        <v>0</v>
      </c>
      <c r="R166" s="13" t="s">
        <v>60</v>
      </c>
      <c r="S166" s="13" t="s">
        <v>60</v>
      </c>
      <c r="T166" s="16" t="s">
        <v>60</v>
      </c>
      <c r="U166" s="14">
        <f t="shared" si="0"/>
        <v>8</v>
      </c>
      <c r="V166" s="13">
        <v>1</v>
      </c>
      <c r="W166" s="13">
        <v>1</v>
      </c>
      <c r="X166" s="13">
        <v>3</v>
      </c>
      <c r="Y166" s="15">
        <v>0</v>
      </c>
      <c r="Z166" s="13">
        <v>1</v>
      </c>
      <c r="AA166" s="16">
        <v>0</v>
      </c>
      <c r="AB166" s="15">
        <v>1</v>
      </c>
      <c r="AC166" s="13">
        <v>0</v>
      </c>
      <c r="AD166" s="16">
        <v>0</v>
      </c>
      <c r="AE166" s="13">
        <v>1</v>
      </c>
      <c r="AF166" s="13">
        <v>1</v>
      </c>
      <c r="AG166" s="16">
        <v>0</v>
      </c>
      <c r="AH166" s="15">
        <v>0</v>
      </c>
      <c r="AI166" s="13">
        <v>0</v>
      </c>
      <c r="AJ166" s="16">
        <v>2</v>
      </c>
      <c r="AK166" s="13">
        <v>1</v>
      </c>
      <c r="AL166" s="13">
        <v>0</v>
      </c>
      <c r="AM166" s="16">
        <v>0</v>
      </c>
      <c r="AN166" s="14">
        <f t="shared" si="1"/>
        <v>14</v>
      </c>
      <c r="AO166" s="13">
        <v>1</v>
      </c>
      <c r="AP166" s="13">
        <v>0</v>
      </c>
      <c r="AQ166" s="16">
        <v>2</v>
      </c>
      <c r="AR166" s="15">
        <v>1</v>
      </c>
      <c r="AS166" s="13">
        <v>0</v>
      </c>
      <c r="AT166" s="16">
        <v>2</v>
      </c>
      <c r="AU166" s="15">
        <v>1</v>
      </c>
      <c r="AV166" s="13">
        <v>1</v>
      </c>
      <c r="AW166" s="16">
        <v>1</v>
      </c>
      <c r="AX166" s="15">
        <v>0</v>
      </c>
      <c r="AY166" s="13">
        <v>1</v>
      </c>
      <c r="AZ166" s="16">
        <v>0</v>
      </c>
      <c r="BA166" s="15">
        <v>1</v>
      </c>
      <c r="BB166" s="13">
        <v>1</v>
      </c>
      <c r="BC166" s="16">
        <v>2</v>
      </c>
      <c r="BD166" s="13">
        <v>1</v>
      </c>
      <c r="BE166" s="13">
        <v>1</v>
      </c>
      <c r="BF166" s="11">
        <v>0</v>
      </c>
      <c r="BG166" s="14">
        <f t="shared" si="2"/>
        <v>16</v>
      </c>
      <c r="BH166" s="15">
        <v>1</v>
      </c>
      <c r="BI166" s="13">
        <v>1</v>
      </c>
      <c r="BJ166" s="16">
        <v>0</v>
      </c>
      <c r="BK166" s="15">
        <v>1</v>
      </c>
      <c r="BL166" s="13">
        <v>2</v>
      </c>
      <c r="BM166" s="16">
        <v>1</v>
      </c>
      <c r="BN166" s="15">
        <v>1</v>
      </c>
      <c r="BO166" s="13">
        <v>0</v>
      </c>
      <c r="BP166" s="16">
        <v>3</v>
      </c>
      <c r="BQ166" s="15">
        <v>1</v>
      </c>
      <c r="BR166" s="13">
        <v>2</v>
      </c>
      <c r="BS166" s="16">
        <v>0</v>
      </c>
      <c r="BT166" s="15">
        <v>1</v>
      </c>
      <c r="BU166" s="13">
        <v>1</v>
      </c>
      <c r="BV166" s="16">
        <v>1</v>
      </c>
      <c r="BW166" s="13">
        <v>0</v>
      </c>
      <c r="BX166" s="13">
        <v>0</v>
      </c>
      <c r="BY166" s="13">
        <v>1</v>
      </c>
      <c r="BZ166" s="14">
        <f t="shared" si="3"/>
        <v>17</v>
      </c>
      <c r="CA166" s="13">
        <v>1</v>
      </c>
      <c r="CB166" s="13">
        <v>0</v>
      </c>
      <c r="CC166" s="13">
        <v>1</v>
      </c>
      <c r="CD166" s="13" t="s">
        <v>62</v>
      </c>
      <c r="CE166" s="28">
        <f t="shared" si="8"/>
        <v>2</v>
      </c>
      <c r="CF166" s="7">
        <f t="shared" si="4"/>
        <v>55</v>
      </c>
      <c r="CG166" s="17">
        <f t="shared" si="5"/>
        <v>0.31609195402298851</v>
      </c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</row>
    <row r="167" spans="1:98" ht="12" customHeight="1">
      <c r="A167" s="8" t="s">
        <v>117</v>
      </c>
      <c r="B167" s="7" t="s">
        <v>40</v>
      </c>
      <c r="C167" s="19">
        <v>1</v>
      </c>
      <c r="D167" s="13">
        <v>2</v>
      </c>
      <c r="E167" s="16">
        <v>2</v>
      </c>
      <c r="F167" s="15">
        <v>1</v>
      </c>
      <c r="G167" s="13">
        <v>0</v>
      </c>
      <c r="H167" s="16">
        <v>0</v>
      </c>
      <c r="I167" s="15">
        <v>0</v>
      </c>
      <c r="J167" s="13">
        <v>0</v>
      </c>
      <c r="K167" s="16">
        <v>0</v>
      </c>
      <c r="L167" s="15">
        <v>1</v>
      </c>
      <c r="M167" s="13">
        <v>2</v>
      </c>
      <c r="N167" s="16">
        <v>0</v>
      </c>
      <c r="O167" s="15">
        <v>1</v>
      </c>
      <c r="P167" s="13">
        <v>2</v>
      </c>
      <c r="Q167" s="16">
        <v>3</v>
      </c>
      <c r="R167" s="13">
        <v>1</v>
      </c>
      <c r="S167" s="13">
        <v>2</v>
      </c>
      <c r="T167" s="16">
        <v>3</v>
      </c>
      <c r="U167" s="14">
        <f t="shared" si="0"/>
        <v>21</v>
      </c>
      <c r="V167" s="13" t="s">
        <v>60</v>
      </c>
      <c r="W167" s="13" t="s">
        <v>60</v>
      </c>
      <c r="X167" s="13" t="s">
        <v>60</v>
      </c>
      <c r="Y167" s="15">
        <v>1</v>
      </c>
      <c r="Z167" s="13">
        <v>2</v>
      </c>
      <c r="AA167" s="16">
        <v>2</v>
      </c>
      <c r="AB167" s="15" t="s">
        <v>60</v>
      </c>
      <c r="AC167" s="13" t="s">
        <v>60</v>
      </c>
      <c r="AD167" s="16" t="s">
        <v>60</v>
      </c>
      <c r="AE167" s="13">
        <v>1</v>
      </c>
      <c r="AF167" s="13">
        <v>2</v>
      </c>
      <c r="AG167" s="16">
        <v>1</v>
      </c>
      <c r="AH167" s="15">
        <v>1</v>
      </c>
      <c r="AI167" s="13">
        <v>2</v>
      </c>
      <c r="AJ167" s="16">
        <v>3</v>
      </c>
      <c r="AK167" s="13">
        <v>1</v>
      </c>
      <c r="AL167" s="13">
        <v>2</v>
      </c>
      <c r="AM167" s="16">
        <v>2</v>
      </c>
      <c r="AN167" s="14">
        <f t="shared" si="1"/>
        <v>20</v>
      </c>
      <c r="AO167" s="13">
        <v>0</v>
      </c>
      <c r="AP167" s="13">
        <v>2</v>
      </c>
      <c r="AQ167" s="16">
        <v>3</v>
      </c>
      <c r="AR167" s="15">
        <v>1</v>
      </c>
      <c r="AS167" s="13">
        <v>2</v>
      </c>
      <c r="AT167" s="16">
        <v>0</v>
      </c>
      <c r="AU167" s="15">
        <v>1</v>
      </c>
      <c r="AV167" s="13">
        <v>2</v>
      </c>
      <c r="AW167" s="16">
        <v>3</v>
      </c>
      <c r="AX167" s="15">
        <v>1</v>
      </c>
      <c r="AY167" s="13">
        <v>1</v>
      </c>
      <c r="AZ167" s="16">
        <v>0</v>
      </c>
      <c r="BA167" s="15">
        <v>0</v>
      </c>
      <c r="BB167" s="13">
        <v>0</v>
      </c>
      <c r="BC167" s="16">
        <v>1</v>
      </c>
      <c r="BD167" s="13" t="s">
        <v>60</v>
      </c>
      <c r="BE167" s="13" t="s">
        <v>60</v>
      </c>
      <c r="BF167" s="11" t="s">
        <v>60</v>
      </c>
      <c r="BG167" s="14">
        <f t="shared" si="2"/>
        <v>17</v>
      </c>
      <c r="BH167" s="13" t="s">
        <v>60</v>
      </c>
      <c r="BI167" s="13" t="s">
        <v>60</v>
      </c>
      <c r="BJ167" s="16" t="s">
        <v>60</v>
      </c>
      <c r="BK167" s="15">
        <v>1</v>
      </c>
      <c r="BL167" s="13">
        <v>2</v>
      </c>
      <c r="BM167" s="16">
        <v>1</v>
      </c>
      <c r="BN167" s="15">
        <v>1</v>
      </c>
      <c r="BO167" s="13">
        <v>2</v>
      </c>
      <c r="BP167" s="16">
        <v>0</v>
      </c>
      <c r="BQ167" s="15" t="s">
        <v>60</v>
      </c>
      <c r="BR167" s="13" t="s">
        <v>60</v>
      </c>
      <c r="BS167" s="16" t="s">
        <v>60</v>
      </c>
      <c r="BT167" s="15">
        <v>1</v>
      </c>
      <c r="BU167" s="13">
        <v>1</v>
      </c>
      <c r="BV167" s="16">
        <v>2</v>
      </c>
      <c r="BW167" s="13">
        <v>1</v>
      </c>
      <c r="BX167" s="13">
        <v>0</v>
      </c>
      <c r="BY167" s="13">
        <v>1</v>
      </c>
      <c r="BZ167" s="14">
        <f t="shared" si="3"/>
        <v>13</v>
      </c>
      <c r="CA167" s="13" t="s">
        <v>60</v>
      </c>
      <c r="CB167" s="13" t="s">
        <v>60</v>
      </c>
      <c r="CC167" s="13" t="s">
        <v>60</v>
      </c>
      <c r="CD167" s="7"/>
      <c r="CE167" s="28">
        <f t="shared" si="8"/>
        <v>0</v>
      </c>
      <c r="CF167" s="7">
        <f t="shared" si="4"/>
        <v>71</v>
      </c>
      <c r="CG167" s="17">
        <f t="shared" si="5"/>
        <v>0.40804597701149425</v>
      </c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</row>
    <row r="168" spans="1:98" ht="12" customHeight="1">
      <c r="A168" s="8" t="s">
        <v>117</v>
      </c>
      <c r="B168" s="7" t="s">
        <v>43</v>
      </c>
      <c r="C168" s="15" t="s">
        <v>60</v>
      </c>
      <c r="D168" s="13" t="s">
        <v>60</v>
      </c>
      <c r="E168" s="16" t="s">
        <v>60</v>
      </c>
      <c r="F168" s="15" t="s">
        <v>60</v>
      </c>
      <c r="G168" s="13" t="s">
        <v>60</v>
      </c>
      <c r="H168" s="16" t="s">
        <v>60</v>
      </c>
      <c r="I168" s="15" t="s">
        <v>60</v>
      </c>
      <c r="J168" s="13" t="s">
        <v>60</v>
      </c>
      <c r="K168" s="16" t="s">
        <v>60</v>
      </c>
      <c r="L168" s="15">
        <v>1</v>
      </c>
      <c r="M168" s="13">
        <v>0</v>
      </c>
      <c r="N168" s="16">
        <v>0</v>
      </c>
      <c r="O168" s="15" t="s">
        <v>60</v>
      </c>
      <c r="P168" s="13" t="s">
        <v>60</v>
      </c>
      <c r="Q168" s="16" t="s">
        <v>60</v>
      </c>
      <c r="R168" s="13" t="s">
        <v>60</v>
      </c>
      <c r="S168" s="13" t="s">
        <v>60</v>
      </c>
      <c r="T168" s="16" t="s">
        <v>60</v>
      </c>
      <c r="U168" s="14">
        <f t="shared" si="0"/>
        <v>1</v>
      </c>
      <c r="V168" s="13">
        <v>0</v>
      </c>
      <c r="W168" s="13">
        <v>1</v>
      </c>
      <c r="X168" s="13">
        <v>0</v>
      </c>
      <c r="Y168" s="15" t="s">
        <v>60</v>
      </c>
      <c r="Z168" s="13" t="s">
        <v>60</v>
      </c>
      <c r="AA168" s="16" t="s">
        <v>60</v>
      </c>
      <c r="AB168" s="15" t="s">
        <v>60</v>
      </c>
      <c r="AC168" s="13" t="s">
        <v>60</v>
      </c>
      <c r="AD168" s="16" t="s">
        <v>60</v>
      </c>
      <c r="AE168" s="13" t="s">
        <v>60</v>
      </c>
      <c r="AF168" s="13" t="s">
        <v>60</v>
      </c>
      <c r="AG168" s="16" t="s">
        <v>60</v>
      </c>
      <c r="AH168" s="15" t="s">
        <v>60</v>
      </c>
      <c r="AI168" s="13" t="s">
        <v>60</v>
      </c>
      <c r="AJ168" s="16" t="s">
        <v>60</v>
      </c>
      <c r="AK168" s="13" t="s">
        <v>60</v>
      </c>
      <c r="AL168" s="13" t="s">
        <v>60</v>
      </c>
      <c r="AM168" s="16" t="s">
        <v>60</v>
      </c>
      <c r="AN168" s="14">
        <f t="shared" si="1"/>
        <v>1</v>
      </c>
      <c r="AO168" s="13" t="s">
        <v>60</v>
      </c>
      <c r="AP168" s="13" t="s">
        <v>60</v>
      </c>
      <c r="AQ168" s="16" t="s">
        <v>60</v>
      </c>
      <c r="AR168" s="15" t="s">
        <v>60</v>
      </c>
      <c r="AS168" s="13" t="s">
        <v>60</v>
      </c>
      <c r="AT168" s="16" t="s">
        <v>60</v>
      </c>
      <c r="AU168" s="15">
        <v>1</v>
      </c>
      <c r="AV168" s="13">
        <v>2</v>
      </c>
      <c r="AW168" s="16">
        <v>0</v>
      </c>
      <c r="AX168" s="15" t="s">
        <v>60</v>
      </c>
      <c r="AY168" s="13" t="s">
        <v>60</v>
      </c>
      <c r="AZ168" s="16" t="s">
        <v>60</v>
      </c>
      <c r="BA168" s="15" t="s">
        <v>60</v>
      </c>
      <c r="BB168" s="13" t="s">
        <v>60</v>
      </c>
      <c r="BC168" s="16" t="s">
        <v>60</v>
      </c>
      <c r="BD168" s="13" t="s">
        <v>60</v>
      </c>
      <c r="BE168" s="13" t="s">
        <v>60</v>
      </c>
      <c r="BF168" s="11" t="s">
        <v>60</v>
      </c>
      <c r="BG168" s="14">
        <f t="shared" si="2"/>
        <v>3</v>
      </c>
      <c r="BH168" s="15">
        <v>0</v>
      </c>
      <c r="BI168" s="13">
        <v>0</v>
      </c>
      <c r="BJ168" s="16">
        <v>3</v>
      </c>
      <c r="BK168" s="15">
        <v>1</v>
      </c>
      <c r="BL168" s="13">
        <v>2</v>
      </c>
      <c r="BM168" s="16">
        <v>2</v>
      </c>
      <c r="BN168" s="15">
        <v>1</v>
      </c>
      <c r="BO168" s="13">
        <v>2</v>
      </c>
      <c r="BP168" s="16">
        <v>2</v>
      </c>
      <c r="BQ168" s="15">
        <v>1</v>
      </c>
      <c r="BR168" s="13">
        <v>1</v>
      </c>
      <c r="BS168" s="16">
        <v>0</v>
      </c>
      <c r="BT168" s="15">
        <v>1</v>
      </c>
      <c r="BU168" s="13">
        <v>1</v>
      </c>
      <c r="BV168" s="16">
        <v>1</v>
      </c>
      <c r="BW168" s="13">
        <v>1</v>
      </c>
      <c r="BX168" s="13">
        <v>1</v>
      </c>
      <c r="BY168" s="13">
        <v>2</v>
      </c>
      <c r="BZ168" s="14">
        <f t="shared" si="3"/>
        <v>27</v>
      </c>
      <c r="CA168" s="13">
        <v>0</v>
      </c>
      <c r="CB168" s="13">
        <v>2</v>
      </c>
      <c r="CC168" s="13">
        <v>3</v>
      </c>
      <c r="CD168" s="13" t="s">
        <v>63</v>
      </c>
      <c r="CE168" s="28">
        <f t="shared" si="8"/>
        <v>5</v>
      </c>
      <c r="CF168" s="7">
        <f t="shared" si="4"/>
        <v>32</v>
      </c>
      <c r="CG168" s="17">
        <f t="shared" si="5"/>
        <v>0.18390804597701149</v>
      </c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</row>
    <row r="169" spans="1:98" ht="12" customHeight="1">
      <c r="A169" s="8" t="s">
        <v>117</v>
      </c>
      <c r="B169" s="7" t="s">
        <v>43</v>
      </c>
      <c r="C169" s="19" t="s">
        <v>60</v>
      </c>
      <c r="D169" s="13" t="s">
        <v>60</v>
      </c>
      <c r="E169" s="16" t="s">
        <v>60</v>
      </c>
      <c r="F169" s="15" t="s">
        <v>60</v>
      </c>
      <c r="G169" s="13" t="s">
        <v>60</v>
      </c>
      <c r="H169" s="16" t="s">
        <v>60</v>
      </c>
      <c r="I169" s="15">
        <v>0</v>
      </c>
      <c r="J169" s="13">
        <v>0</v>
      </c>
      <c r="K169" s="16">
        <v>0</v>
      </c>
      <c r="L169" s="13">
        <v>0</v>
      </c>
      <c r="M169" s="13">
        <v>0</v>
      </c>
      <c r="N169" s="16">
        <v>0</v>
      </c>
      <c r="O169" s="15">
        <v>0</v>
      </c>
      <c r="P169" s="13">
        <v>1</v>
      </c>
      <c r="Q169" s="16">
        <v>0</v>
      </c>
      <c r="R169" s="13" t="s">
        <v>60</v>
      </c>
      <c r="S169" s="13" t="s">
        <v>60</v>
      </c>
      <c r="T169" s="16" t="s">
        <v>60</v>
      </c>
      <c r="U169" s="14">
        <f t="shared" si="0"/>
        <v>1</v>
      </c>
      <c r="V169" s="13">
        <v>1</v>
      </c>
      <c r="W169" s="13">
        <v>1</v>
      </c>
      <c r="X169" s="13">
        <v>0</v>
      </c>
      <c r="Y169" s="15">
        <v>1</v>
      </c>
      <c r="Z169" s="13">
        <v>0</v>
      </c>
      <c r="AA169" s="16">
        <v>0</v>
      </c>
      <c r="AB169" s="15" t="s">
        <v>60</v>
      </c>
      <c r="AC169" s="13" t="s">
        <v>60</v>
      </c>
      <c r="AD169" s="16" t="s">
        <v>60</v>
      </c>
      <c r="AE169" s="13" t="s">
        <v>60</v>
      </c>
      <c r="AF169" s="13" t="s">
        <v>60</v>
      </c>
      <c r="AG169" s="16" t="s">
        <v>60</v>
      </c>
      <c r="AH169" s="15">
        <v>1</v>
      </c>
      <c r="AI169" s="13">
        <v>0</v>
      </c>
      <c r="AJ169" s="16">
        <v>0</v>
      </c>
      <c r="AK169" s="13" t="s">
        <v>60</v>
      </c>
      <c r="AL169" s="13" t="s">
        <v>60</v>
      </c>
      <c r="AM169" s="16" t="s">
        <v>60</v>
      </c>
      <c r="AN169" s="14">
        <f t="shared" si="1"/>
        <v>4</v>
      </c>
      <c r="AO169" s="13">
        <v>0</v>
      </c>
      <c r="AP169" s="13">
        <v>2</v>
      </c>
      <c r="AQ169" s="16">
        <v>0</v>
      </c>
      <c r="AR169" s="15">
        <v>1</v>
      </c>
      <c r="AS169" s="13">
        <v>0</v>
      </c>
      <c r="AT169" s="16">
        <v>0</v>
      </c>
      <c r="AU169" s="15">
        <v>1</v>
      </c>
      <c r="AV169" s="13">
        <v>2</v>
      </c>
      <c r="AW169" s="16">
        <v>3</v>
      </c>
      <c r="AX169" s="15" t="s">
        <v>60</v>
      </c>
      <c r="AY169" s="13" t="s">
        <v>60</v>
      </c>
      <c r="AZ169" s="16" t="s">
        <v>60</v>
      </c>
      <c r="BA169" s="15">
        <v>0</v>
      </c>
      <c r="BB169" s="13">
        <v>0</v>
      </c>
      <c r="BC169" s="16">
        <v>0</v>
      </c>
      <c r="BD169" s="13">
        <v>0</v>
      </c>
      <c r="BE169" s="13">
        <v>0</v>
      </c>
      <c r="BF169" s="11">
        <v>0</v>
      </c>
      <c r="BG169" s="14">
        <f t="shared" si="2"/>
        <v>9</v>
      </c>
      <c r="BH169" s="13">
        <v>1</v>
      </c>
      <c r="BI169" s="13">
        <v>2</v>
      </c>
      <c r="BJ169" s="16">
        <v>3</v>
      </c>
      <c r="BK169" s="15">
        <v>1</v>
      </c>
      <c r="BL169" s="13">
        <v>1</v>
      </c>
      <c r="BM169" s="16">
        <v>1</v>
      </c>
      <c r="BN169" s="15">
        <v>1</v>
      </c>
      <c r="BO169" s="13">
        <v>2</v>
      </c>
      <c r="BP169" s="16">
        <v>3</v>
      </c>
      <c r="BQ169" s="15">
        <v>1</v>
      </c>
      <c r="BR169" s="13">
        <v>0</v>
      </c>
      <c r="BS169" s="16">
        <v>0</v>
      </c>
      <c r="BT169" s="15">
        <v>1</v>
      </c>
      <c r="BU169" s="13">
        <v>0</v>
      </c>
      <c r="BV169" s="16">
        <v>2</v>
      </c>
      <c r="BW169" s="13">
        <v>1</v>
      </c>
      <c r="BX169" s="13">
        <v>0</v>
      </c>
      <c r="BY169" s="13">
        <v>1</v>
      </c>
      <c r="BZ169" s="14">
        <f t="shared" si="3"/>
        <v>25</v>
      </c>
      <c r="CA169" s="13">
        <v>1</v>
      </c>
      <c r="CB169" s="13">
        <v>0</v>
      </c>
      <c r="CC169" s="13">
        <v>3</v>
      </c>
      <c r="CD169" s="13" t="s">
        <v>63</v>
      </c>
      <c r="CE169" s="28">
        <f t="shared" si="8"/>
        <v>4</v>
      </c>
      <c r="CF169" s="7">
        <f t="shared" si="4"/>
        <v>39</v>
      </c>
      <c r="CG169" s="17">
        <f t="shared" si="5"/>
        <v>0.22413793103448276</v>
      </c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</row>
    <row r="170" spans="1:98" ht="12" customHeight="1">
      <c r="A170" s="8" t="s">
        <v>117</v>
      </c>
      <c r="B170" s="7" t="s">
        <v>43</v>
      </c>
      <c r="C170" s="19">
        <v>1</v>
      </c>
      <c r="D170" s="13">
        <v>1</v>
      </c>
      <c r="E170" s="16">
        <v>2</v>
      </c>
      <c r="F170" s="15">
        <v>1</v>
      </c>
      <c r="G170" s="13">
        <v>2</v>
      </c>
      <c r="H170" s="16">
        <v>0</v>
      </c>
      <c r="I170" s="15">
        <v>1</v>
      </c>
      <c r="J170" s="13">
        <v>0</v>
      </c>
      <c r="K170" s="16">
        <v>0</v>
      </c>
      <c r="L170" s="15">
        <v>1</v>
      </c>
      <c r="M170" s="13">
        <v>0</v>
      </c>
      <c r="N170" s="16">
        <v>0</v>
      </c>
      <c r="O170" s="15">
        <v>1</v>
      </c>
      <c r="P170" s="13">
        <v>2</v>
      </c>
      <c r="Q170" s="16">
        <v>0</v>
      </c>
      <c r="R170" s="13">
        <v>0</v>
      </c>
      <c r="S170" s="13">
        <v>0</v>
      </c>
      <c r="T170" s="16">
        <v>0</v>
      </c>
      <c r="U170" s="14">
        <f t="shared" si="0"/>
        <v>12</v>
      </c>
      <c r="V170" s="13" t="s">
        <v>60</v>
      </c>
      <c r="W170" s="13" t="s">
        <v>60</v>
      </c>
      <c r="X170" s="13" t="s">
        <v>60</v>
      </c>
      <c r="Y170" s="15">
        <v>1</v>
      </c>
      <c r="Z170" s="13">
        <v>0</v>
      </c>
      <c r="AA170" s="16">
        <v>3</v>
      </c>
      <c r="AB170" s="15" t="s">
        <v>60</v>
      </c>
      <c r="AC170" s="13" t="s">
        <v>60</v>
      </c>
      <c r="AD170" s="16" t="s">
        <v>60</v>
      </c>
      <c r="AE170" s="13">
        <v>1</v>
      </c>
      <c r="AF170" s="13">
        <v>1</v>
      </c>
      <c r="AG170" s="16">
        <v>0</v>
      </c>
      <c r="AH170" s="15">
        <v>0</v>
      </c>
      <c r="AI170" s="13">
        <v>1</v>
      </c>
      <c r="AJ170" s="16">
        <v>0</v>
      </c>
      <c r="AK170" s="13">
        <v>1</v>
      </c>
      <c r="AL170" s="13">
        <v>0</v>
      </c>
      <c r="AM170" s="16">
        <v>0</v>
      </c>
      <c r="AN170" s="14">
        <f t="shared" si="1"/>
        <v>8</v>
      </c>
      <c r="AO170" s="13">
        <v>0</v>
      </c>
      <c r="AP170" s="13">
        <v>1</v>
      </c>
      <c r="AQ170" s="16">
        <v>0</v>
      </c>
      <c r="AR170" s="15">
        <v>1</v>
      </c>
      <c r="AS170" s="13">
        <v>1</v>
      </c>
      <c r="AT170" s="16">
        <v>0</v>
      </c>
      <c r="AU170" s="15">
        <v>1</v>
      </c>
      <c r="AV170" s="13">
        <v>2</v>
      </c>
      <c r="AW170" s="16">
        <v>0</v>
      </c>
      <c r="AX170" s="15">
        <v>0</v>
      </c>
      <c r="AY170" s="13">
        <v>0</v>
      </c>
      <c r="AZ170" s="16">
        <v>0</v>
      </c>
      <c r="BA170" s="15" t="s">
        <v>60</v>
      </c>
      <c r="BB170" s="13" t="s">
        <v>60</v>
      </c>
      <c r="BC170" s="16" t="s">
        <v>60</v>
      </c>
      <c r="BD170" s="13">
        <v>0</v>
      </c>
      <c r="BE170" s="13">
        <v>0</v>
      </c>
      <c r="BF170" s="11">
        <v>0</v>
      </c>
      <c r="BG170" s="14">
        <f t="shared" si="2"/>
        <v>6</v>
      </c>
      <c r="BH170" s="13">
        <v>0</v>
      </c>
      <c r="BI170" s="13">
        <v>2</v>
      </c>
      <c r="BJ170" s="16">
        <v>2</v>
      </c>
      <c r="BK170" s="15">
        <v>0</v>
      </c>
      <c r="BL170" s="13">
        <v>0</v>
      </c>
      <c r="BM170" s="16">
        <v>0</v>
      </c>
      <c r="BN170" s="15" t="s">
        <v>60</v>
      </c>
      <c r="BO170" s="13" t="s">
        <v>60</v>
      </c>
      <c r="BP170" s="16" t="s">
        <v>60</v>
      </c>
      <c r="BQ170" s="15">
        <v>1</v>
      </c>
      <c r="BR170" s="13">
        <v>0</v>
      </c>
      <c r="BS170" s="16">
        <v>0</v>
      </c>
      <c r="BT170" s="15">
        <v>0</v>
      </c>
      <c r="BU170" s="13">
        <v>1</v>
      </c>
      <c r="BV170" s="16">
        <v>1</v>
      </c>
      <c r="BW170" s="13">
        <v>0</v>
      </c>
      <c r="BX170" s="13">
        <v>0</v>
      </c>
      <c r="BY170" s="13">
        <v>1</v>
      </c>
      <c r="BZ170" s="14">
        <f t="shared" si="3"/>
        <v>13</v>
      </c>
      <c r="CA170" s="13">
        <v>0</v>
      </c>
      <c r="CB170" s="13">
        <v>2</v>
      </c>
      <c r="CC170" s="13">
        <v>3</v>
      </c>
      <c r="CD170" s="13" t="s">
        <v>63</v>
      </c>
      <c r="CE170" s="28">
        <f t="shared" si="8"/>
        <v>5</v>
      </c>
      <c r="CF170" s="7">
        <f t="shared" si="4"/>
        <v>39</v>
      </c>
      <c r="CG170" s="17">
        <f t="shared" si="5"/>
        <v>0.22413793103448276</v>
      </c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</row>
    <row r="171" spans="1:98" ht="12" customHeight="1">
      <c r="A171" s="8" t="s">
        <v>117</v>
      </c>
      <c r="B171" s="7" t="s">
        <v>43</v>
      </c>
      <c r="C171" s="19">
        <v>1</v>
      </c>
      <c r="D171" s="13">
        <v>0</v>
      </c>
      <c r="E171" s="16">
        <v>0</v>
      </c>
      <c r="F171" s="15">
        <v>1</v>
      </c>
      <c r="G171" s="13">
        <v>0</v>
      </c>
      <c r="H171" s="16">
        <v>0</v>
      </c>
      <c r="I171" s="15">
        <v>1</v>
      </c>
      <c r="J171" s="13">
        <v>2</v>
      </c>
      <c r="K171" s="16">
        <v>0</v>
      </c>
      <c r="L171" s="15" t="s">
        <v>60</v>
      </c>
      <c r="M171" s="13" t="s">
        <v>60</v>
      </c>
      <c r="N171" s="16" t="s">
        <v>60</v>
      </c>
      <c r="O171" s="15" t="s">
        <v>60</v>
      </c>
      <c r="P171" s="13" t="s">
        <v>60</v>
      </c>
      <c r="Q171" s="16" t="s">
        <v>60</v>
      </c>
      <c r="R171" s="13" t="s">
        <v>60</v>
      </c>
      <c r="S171" s="13" t="s">
        <v>60</v>
      </c>
      <c r="T171" s="16" t="s">
        <v>60</v>
      </c>
      <c r="U171" s="14">
        <f t="shared" si="0"/>
        <v>5</v>
      </c>
      <c r="V171" s="13" t="s">
        <v>60</v>
      </c>
      <c r="W171" s="13" t="s">
        <v>60</v>
      </c>
      <c r="X171" s="13" t="s">
        <v>60</v>
      </c>
      <c r="Y171" s="15" t="s">
        <v>60</v>
      </c>
      <c r="Z171" s="13" t="s">
        <v>60</v>
      </c>
      <c r="AA171" s="16" t="s">
        <v>60</v>
      </c>
      <c r="AB171" s="15" t="s">
        <v>60</v>
      </c>
      <c r="AC171" s="13" t="s">
        <v>60</v>
      </c>
      <c r="AD171" s="16" t="s">
        <v>60</v>
      </c>
      <c r="AE171" s="13">
        <v>1</v>
      </c>
      <c r="AF171" s="13">
        <v>0</v>
      </c>
      <c r="AG171" s="16">
        <v>0</v>
      </c>
      <c r="AH171" s="15" t="s">
        <v>60</v>
      </c>
      <c r="AI171" s="13" t="s">
        <v>60</v>
      </c>
      <c r="AJ171" s="16" t="s">
        <v>60</v>
      </c>
      <c r="AK171" s="13">
        <v>0</v>
      </c>
      <c r="AL171" s="13">
        <v>0</v>
      </c>
      <c r="AM171" s="16">
        <v>0</v>
      </c>
      <c r="AN171" s="14">
        <f t="shared" si="1"/>
        <v>1</v>
      </c>
      <c r="AO171" s="13" t="s">
        <v>60</v>
      </c>
      <c r="AP171" s="13" t="s">
        <v>60</v>
      </c>
      <c r="AQ171" s="16" t="s">
        <v>60</v>
      </c>
      <c r="AR171" s="15">
        <v>1</v>
      </c>
      <c r="AS171" s="13">
        <v>2</v>
      </c>
      <c r="AT171" s="16">
        <v>0</v>
      </c>
      <c r="AU171" s="15">
        <v>1</v>
      </c>
      <c r="AV171" s="13">
        <v>1</v>
      </c>
      <c r="AW171" s="16">
        <v>3</v>
      </c>
      <c r="AX171" s="15">
        <v>0</v>
      </c>
      <c r="AY171" s="13">
        <v>2</v>
      </c>
      <c r="AZ171" s="16">
        <v>0</v>
      </c>
      <c r="BA171" s="15">
        <v>0</v>
      </c>
      <c r="BB171" s="13">
        <v>0</v>
      </c>
      <c r="BC171" s="16">
        <v>0</v>
      </c>
      <c r="BD171" s="13">
        <v>0</v>
      </c>
      <c r="BE171" s="13">
        <v>2</v>
      </c>
      <c r="BF171" s="11">
        <v>0</v>
      </c>
      <c r="BG171" s="14">
        <f t="shared" si="2"/>
        <v>12</v>
      </c>
      <c r="BH171" s="13">
        <v>1</v>
      </c>
      <c r="BI171" s="13">
        <v>2</v>
      </c>
      <c r="BJ171" s="16">
        <v>3</v>
      </c>
      <c r="BK171" s="15">
        <v>1</v>
      </c>
      <c r="BL171" s="13">
        <v>2</v>
      </c>
      <c r="BM171" s="16">
        <v>2</v>
      </c>
      <c r="BN171" s="15" t="s">
        <v>60</v>
      </c>
      <c r="BO171" s="13" t="s">
        <v>60</v>
      </c>
      <c r="BP171" s="16" t="s">
        <v>60</v>
      </c>
      <c r="BQ171" s="15" t="s">
        <v>60</v>
      </c>
      <c r="BR171" s="13" t="s">
        <v>60</v>
      </c>
      <c r="BS171" s="16" t="s">
        <v>60</v>
      </c>
      <c r="BT171" s="15">
        <v>0</v>
      </c>
      <c r="BU171" s="13">
        <v>2</v>
      </c>
      <c r="BV171" s="16">
        <v>1</v>
      </c>
      <c r="BW171" s="13" t="s">
        <v>60</v>
      </c>
      <c r="BX171" s="13" t="s">
        <v>60</v>
      </c>
      <c r="BY171" s="13" t="s">
        <v>60</v>
      </c>
      <c r="BZ171" s="14">
        <f t="shared" si="3"/>
        <v>18</v>
      </c>
      <c r="CA171" s="15">
        <v>1</v>
      </c>
      <c r="CB171" s="13">
        <v>2</v>
      </c>
      <c r="CC171" s="16">
        <v>1</v>
      </c>
      <c r="CD171" s="13" t="s">
        <v>63</v>
      </c>
      <c r="CE171" s="28">
        <f t="shared" si="8"/>
        <v>4</v>
      </c>
      <c r="CF171" s="7">
        <f t="shared" si="4"/>
        <v>36</v>
      </c>
      <c r="CG171" s="17">
        <f t="shared" si="5"/>
        <v>0.20689655172413793</v>
      </c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</row>
    <row r="172" spans="1:98" ht="12" customHeight="1">
      <c r="A172" s="8" t="s">
        <v>117</v>
      </c>
      <c r="B172" s="7" t="s">
        <v>43</v>
      </c>
      <c r="C172" s="19">
        <v>1</v>
      </c>
      <c r="D172" s="13">
        <v>2</v>
      </c>
      <c r="E172" s="16">
        <v>0</v>
      </c>
      <c r="F172" s="15">
        <v>0</v>
      </c>
      <c r="G172" s="13">
        <v>0</v>
      </c>
      <c r="H172" s="16">
        <v>0</v>
      </c>
      <c r="I172" s="15">
        <v>0</v>
      </c>
      <c r="J172" s="13">
        <v>0</v>
      </c>
      <c r="K172" s="16">
        <v>0</v>
      </c>
      <c r="L172" s="15">
        <v>0</v>
      </c>
      <c r="M172" s="13">
        <v>0</v>
      </c>
      <c r="N172" s="16">
        <v>0</v>
      </c>
      <c r="O172" s="15">
        <v>0</v>
      </c>
      <c r="P172" s="13">
        <v>0</v>
      </c>
      <c r="Q172" s="16">
        <v>0</v>
      </c>
      <c r="R172" s="13">
        <v>0</v>
      </c>
      <c r="S172" s="13">
        <v>0</v>
      </c>
      <c r="T172" s="16">
        <v>0</v>
      </c>
      <c r="U172" s="14">
        <f t="shared" si="0"/>
        <v>3</v>
      </c>
      <c r="V172" s="13">
        <v>0</v>
      </c>
      <c r="W172" s="13">
        <v>1</v>
      </c>
      <c r="X172" s="13">
        <v>1</v>
      </c>
      <c r="Y172" s="15">
        <v>0</v>
      </c>
      <c r="Z172" s="13">
        <v>1</v>
      </c>
      <c r="AA172" s="16">
        <v>0</v>
      </c>
      <c r="AB172" s="15">
        <v>1</v>
      </c>
      <c r="AC172" s="13">
        <v>2</v>
      </c>
      <c r="AD172" s="16">
        <v>0</v>
      </c>
      <c r="AE172" s="13">
        <v>1</v>
      </c>
      <c r="AF172" s="13">
        <v>1</v>
      </c>
      <c r="AG172" s="16">
        <v>0</v>
      </c>
      <c r="AH172" s="15">
        <v>1</v>
      </c>
      <c r="AI172" s="13">
        <v>0</v>
      </c>
      <c r="AJ172" s="16">
        <v>0</v>
      </c>
      <c r="AK172" s="13">
        <v>0</v>
      </c>
      <c r="AL172" s="13">
        <v>2</v>
      </c>
      <c r="AM172" s="16">
        <v>1</v>
      </c>
      <c r="AN172" s="14">
        <f t="shared" si="1"/>
        <v>17</v>
      </c>
      <c r="AO172" s="13">
        <v>0</v>
      </c>
      <c r="AP172" s="13">
        <v>0</v>
      </c>
      <c r="AQ172" s="16">
        <v>0</v>
      </c>
      <c r="AR172" s="15">
        <v>0</v>
      </c>
      <c r="AS172" s="13">
        <v>2</v>
      </c>
      <c r="AT172" s="16">
        <v>0</v>
      </c>
      <c r="AU172" s="15">
        <v>1</v>
      </c>
      <c r="AV172" s="13">
        <v>2</v>
      </c>
      <c r="AW172" s="16">
        <v>3</v>
      </c>
      <c r="AX172" s="15">
        <v>1</v>
      </c>
      <c r="AY172" s="13">
        <v>1</v>
      </c>
      <c r="AZ172" s="16">
        <v>0</v>
      </c>
      <c r="BA172" s="15">
        <v>0</v>
      </c>
      <c r="BB172" s="13">
        <v>0</v>
      </c>
      <c r="BC172" s="16">
        <v>1</v>
      </c>
      <c r="BD172" s="13">
        <v>1</v>
      </c>
      <c r="BE172" s="13">
        <v>2</v>
      </c>
      <c r="BF172" s="11">
        <v>0</v>
      </c>
      <c r="BG172" s="14">
        <f t="shared" si="2"/>
        <v>14</v>
      </c>
      <c r="BH172" s="13">
        <v>0</v>
      </c>
      <c r="BI172" s="13">
        <v>0</v>
      </c>
      <c r="BJ172" s="16">
        <v>2</v>
      </c>
      <c r="BK172" s="15">
        <v>1</v>
      </c>
      <c r="BL172" s="13">
        <v>1</v>
      </c>
      <c r="BM172" s="16">
        <v>0</v>
      </c>
      <c r="BN172" s="15">
        <v>0</v>
      </c>
      <c r="BO172" s="13">
        <v>0</v>
      </c>
      <c r="BP172" s="16">
        <v>0</v>
      </c>
      <c r="BQ172" s="15">
        <v>1</v>
      </c>
      <c r="BR172" s="13">
        <v>0</v>
      </c>
      <c r="BS172" s="16">
        <v>0</v>
      </c>
      <c r="BT172" s="15">
        <v>1</v>
      </c>
      <c r="BU172" s="13">
        <v>0</v>
      </c>
      <c r="BV172" s="16">
        <v>3</v>
      </c>
      <c r="BW172" s="13">
        <v>1</v>
      </c>
      <c r="BX172" s="13">
        <v>2</v>
      </c>
      <c r="BY172" s="13">
        <v>0</v>
      </c>
      <c r="BZ172" s="14">
        <f t="shared" si="3"/>
        <v>12</v>
      </c>
      <c r="CA172" s="15">
        <v>1</v>
      </c>
      <c r="CB172" s="13">
        <v>2</v>
      </c>
      <c r="CC172" s="16">
        <v>2</v>
      </c>
      <c r="CD172" s="13" t="s">
        <v>62</v>
      </c>
      <c r="CE172" s="28">
        <f t="shared" si="8"/>
        <v>5</v>
      </c>
      <c r="CF172" s="7">
        <f t="shared" si="4"/>
        <v>46</v>
      </c>
      <c r="CG172" s="17">
        <f t="shared" si="5"/>
        <v>0.26436781609195403</v>
      </c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</row>
    <row r="173" spans="1:98" ht="12" customHeight="1">
      <c r="A173" s="8" t="s">
        <v>117</v>
      </c>
      <c r="B173" s="7" t="s">
        <v>43</v>
      </c>
      <c r="C173" s="19">
        <v>1</v>
      </c>
      <c r="D173" s="13">
        <v>2</v>
      </c>
      <c r="E173" s="16">
        <v>1</v>
      </c>
      <c r="F173" s="15" t="s">
        <v>60</v>
      </c>
      <c r="G173" s="13" t="s">
        <v>60</v>
      </c>
      <c r="H173" s="16" t="s">
        <v>60</v>
      </c>
      <c r="I173" s="15">
        <v>0</v>
      </c>
      <c r="J173" s="13">
        <v>0</v>
      </c>
      <c r="K173" s="16">
        <v>0</v>
      </c>
      <c r="L173" s="15">
        <v>1</v>
      </c>
      <c r="M173" s="13">
        <v>0</v>
      </c>
      <c r="N173" s="16">
        <v>0</v>
      </c>
      <c r="O173" s="15">
        <v>1</v>
      </c>
      <c r="P173" s="13">
        <v>0</v>
      </c>
      <c r="Q173" s="16">
        <v>0</v>
      </c>
      <c r="R173" s="13">
        <v>1</v>
      </c>
      <c r="S173" s="13">
        <v>0</v>
      </c>
      <c r="T173" s="16">
        <v>0</v>
      </c>
      <c r="U173" s="14">
        <f t="shared" si="0"/>
        <v>7</v>
      </c>
      <c r="V173" s="13">
        <v>1</v>
      </c>
      <c r="W173" s="13">
        <v>2</v>
      </c>
      <c r="X173" s="13">
        <v>2</v>
      </c>
      <c r="Y173" s="15">
        <v>0</v>
      </c>
      <c r="Z173" s="13">
        <v>2</v>
      </c>
      <c r="AA173" s="16">
        <v>2</v>
      </c>
      <c r="AB173" s="15">
        <v>1</v>
      </c>
      <c r="AC173" s="13">
        <v>1</v>
      </c>
      <c r="AD173" s="16">
        <v>0</v>
      </c>
      <c r="AE173" s="13">
        <v>1</v>
      </c>
      <c r="AF173" s="13">
        <v>2</v>
      </c>
      <c r="AG173" s="16">
        <v>2</v>
      </c>
      <c r="AH173" s="15">
        <v>0</v>
      </c>
      <c r="AI173" s="13">
        <v>1</v>
      </c>
      <c r="AJ173" s="16">
        <v>1</v>
      </c>
      <c r="AK173" s="13">
        <v>1</v>
      </c>
      <c r="AL173" s="13">
        <v>2</v>
      </c>
      <c r="AM173" s="16">
        <v>0</v>
      </c>
      <c r="AN173" s="14">
        <f t="shared" si="1"/>
        <v>27</v>
      </c>
      <c r="AO173" s="13">
        <v>1</v>
      </c>
      <c r="AP173" s="13">
        <v>1</v>
      </c>
      <c r="AQ173" s="16">
        <v>0</v>
      </c>
      <c r="AR173" s="15">
        <v>1</v>
      </c>
      <c r="AS173" s="13">
        <v>2</v>
      </c>
      <c r="AT173" s="16">
        <v>0</v>
      </c>
      <c r="AU173" s="15">
        <v>1</v>
      </c>
      <c r="AV173" s="13">
        <v>1</v>
      </c>
      <c r="AW173" s="16">
        <v>0</v>
      </c>
      <c r="AX173" s="15" t="s">
        <v>60</v>
      </c>
      <c r="AY173" s="13" t="s">
        <v>60</v>
      </c>
      <c r="AZ173" s="16" t="s">
        <v>60</v>
      </c>
      <c r="BA173" s="15">
        <v>0</v>
      </c>
      <c r="BB173" s="13">
        <v>1</v>
      </c>
      <c r="BC173" s="16">
        <v>0</v>
      </c>
      <c r="BD173" s="13">
        <v>1</v>
      </c>
      <c r="BE173" s="13">
        <v>0</v>
      </c>
      <c r="BF173" s="11">
        <v>0</v>
      </c>
      <c r="BG173" s="14">
        <f t="shared" si="2"/>
        <v>9</v>
      </c>
      <c r="BH173" s="13">
        <v>0</v>
      </c>
      <c r="BI173" s="13">
        <v>0</v>
      </c>
      <c r="BJ173" s="16">
        <v>2</v>
      </c>
      <c r="BK173" s="15">
        <v>1</v>
      </c>
      <c r="BL173" s="13">
        <v>0</v>
      </c>
      <c r="BM173" s="16">
        <v>0</v>
      </c>
      <c r="BN173" s="15">
        <v>1</v>
      </c>
      <c r="BO173" s="13">
        <v>2</v>
      </c>
      <c r="BP173" s="16">
        <v>0</v>
      </c>
      <c r="BQ173" s="15">
        <v>1</v>
      </c>
      <c r="BR173" s="13">
        <v>0</v>
      </c>
      <c r="BS173" s="16">
        <v>0</v>
      </c>
      <c r="BT173" s="15" t="s">
        <v>60</v>
      </c>
      <c r="BU173" s="13" t="s">
        <v>60</v>
      </c>
      <c r="BV173" s="16" t="s">
        <v>60</v>
      </c>
      <c r="BW173" s="13">
        <v>1</v>
      </c>
      <c r="BX173" s="13">
        <v>2</v>
      </c>
      <c r="BY173" s="13">
        <v>3</v>
      </c>
      <c r="BZ173" s="14">
        <f t="shared" si="3"/>
        <v>13</v>
      </c>
      <c r="CA173" s="13">
        <v>1</v>
      </c>
      <c r="CB173" s="13">
        <v>2</v>
      </c>
      <c r="CC173" s="16">
        <v>3</v>
      </c>
      <c r="CD173" s="13" t="s">
        <v>62</v>
      </c>
      <c r="CE173" s="28">
        <f t="shared" si="8"/>
        <v>6</v>
      </c>
      <c r="CF173" s="7">
        <f t="shared" si="4"/>
        <v>56</v>
      </c>
      <c r="CG173" s="17">
        <f t="shared" si="5"/>
        <v>0.32183908045977011</v>
      </c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</row>
    <row r="174" spans="1:98" ht="12" customHeight="1">
      <c r="A174" s="8" t="s">
        <v>117</v>
      </c>
      <c r="B174" s="7" t="s">
        <v>43</v>
      </c>
      <c r="C174" s="19">
        <v>1</v>
      </c>
      <c r="D174" s="13">
        <v>1</v>
      </c>
      <c r="E174" s="16">
        <v>0</v>
      </c>
      <c r="F174" s="15">
        <v>1</v>
      </c>
      <c r="G174" s="13">
        <v>0</v>
      </c>
      <c r="H174" s="16">
        <v>0</v>
      </c>
      <c r="I174" s="15">
        <v>1</v>
      </c>
      <c r="J174" s="13">
        <v>1</v>
      </c>
      <c r="K174" s="16">
        <v>3</v>
      </c>
      <c r="L174" s="15">
        <v>0</v>
      </c>
      <c r="M174" s="13">
        <v>0</v>
      </c>
      <c r="N174" s="16">
        <v>0</v>
      </c>
      <c r="O174" s="15">
        <v>0</v>
      </c>
      <c r="P174" s="13">
        <v>2</v>
      </c>
      <c r="Q174" s="16">
        <v>0</v>
      </c>
      <c r="R174" s="13">
        <v>0</v>
      </c>
      <c r="S174" s="13">
        <v>0</v>
      </c>
      <c r="T174" s="16">
        <v>0</v>
      </c>
      <c r="U174" s="14">
        <f t="shared" si="0"/>
        <v>10</v>
      </c>
      <c r="V174" s="13">
        <v>0</v>
      </c>
      <c r="W174" s="13">
        <v>0</v>
      </c>
      <c r="X174" s="13">
        <v>1</v>
      </c>
      <c r="Y174" s="15">
        <v>0</v>
      </c>
      <c r="Z174" s="13">
        <v>0</v>
      </c>
      <c r="AA174" s="16">
        <v>0</v>
      </c>
      <c r="AB174" s="15">
        <v>0</v>
      </c>
      <c r="AC174" s="13">
        <v>0</v>
      </c>
      <c r="AD174" s="16">
        <v>0</v>
      </c>
      <c r="AE174" s="13">
        <v>1</v>
      </c>
      <c r="AF174" s="13">
        <v>1</v>
      </c>
      <c r="AG174" s="16">
        <v>0</v>
      </c>
      <c r="AH174" s="15">
        <v>1</v>
      </c>
      <c r="AI174" s="13">
        <v>0</v>
      </c>
      <c r="AJ174" s="16">
        <v>0</v>
      </c>
      <c r="AK174" s="13">
        <v>0</v>
      </c>
      <c r="AL174" s="13">
        <v>0</v>
      </c>
      <c r="AM174" s="16">
        <v>1</v>
      </c>
      <c r="AN174" s="14">
        <f t="shared" si="1"/>
        <v>5</v>
      </c>
      <c r="AO174" s="13">
        <v>1</v>
      </c>
      <c r="AP174" s="13">
        <v>1</v>
      </c>
      <c r="AQ174" s="16">
        <v>3</v>
      </c>
      <c r="AR174" s="15">
        <v>1</v>
      </c>
      <c r="AS174" s="13">
        <v>0</v>
      </c>
      <c r="AT174" s="16">
        <v>0</v>
      </c>
      <c r="AU174" s="15">
        <v>1</v>
      </c>
      <c r="AV174" s="13">
        <v>1</v>
      </c>
      <c r="AW174" s="16">
        <v>3</v>
      </c>
      <c r="AX174" s="15">
        <v>0</v>
      </c>
      <c r="AY174" s="13">
        <v>0</v>
      </c>
      <c r="AZ174" s="16">
        <v>0</v>
      </c>
      <c r="BA174" s="15">
        <v>0</v>
      </c>
      <c r="BB174" s="13">
        <v>0</v>
      </c>
      <c r="BC174" s="16">
        <v>0</v>
      </c>
      <c r="BD174" s="13">
        <v>0</v>
      </c>
      <c r="BE174" s="13">
        <v>0</v>
      </c>
      <c r="BF174" s="11">
        <v>0</v>
      </c>
      <c r="BG174" s="14">
        <f t="shared" si="2"/>
        <v>16</v>
      </c>
      <c r="BH174" s="13">
        <v>1</v>
      </c>
      <c r="BI174" s="13">
        <v>2</v>
      </c>
      <c r="BJ174" s="16">
        <v>0</v>
      </c>
      <c r="BK174" s="15">
        <v>0</v>
      </c>
      <c r="BL174" s="13">
        <v>1</v>
      </c>
      <c r="BM174" s="16">
        <v>0</v>
      </c>
      <c r="BN174" s="15">
        <v>1</v>
      </c>
      <c r="BO174" s="13">
        <v>1</v>
      </c>
      <c r="BP174" s="16">
        <v>0</v>
      </c>
      <c r="BQ174" s="15">
        <v>1</v>
      </c>
      <c r="BR174" s="13">
        <v>2</v>
      </c>
      <c r="BS174" s="16">
        <v>2</v>
      </c>
      <c r="BT174" s="15">
        <v>1</v>
      </c>
      <c r="BU174" s="13">
        <v>0</v>
      </c>
      <c r="BV174" s="16">
        <v>1</v>
      </c>
      <c r="BW174" s="13">
        <v>0</v>
      </c>
      <c r="BX174" s="13">
        <v>1</v>
      </c>
      <c r="BY174" s="13">
        <v>2</v>
      </c>
      <c r="BZ174" s="14">
        <f t="shared" si="3"/>
        <v>16</v>
      </c>
      <c r="CA174" s="15">
        <v>1</v>
      </c>
      <c r="CB174" s="13">
        <v>2</v>
      </c>
      <c r="CC174" s="16">
        <v>2</v>
      </c>
      <c r="CD174" s="13" t="s">
        <v>67</v>
      </c>
      <c r="CE174" s="28">
        <f t="shared" si="8"/>
        <v>5</v>
      </c>
      <c r="CF174" s="7">
        <f t="shared" si="4"/>
        <v>47</v>
      </c>
      <c r="CG174" s="17">
        <f t="shared" si="5"/>
        <v>0.27011494252873564</v>
      </c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</row>
    <row r="175" spans="1:98" ht="12" customHeight="1">
      <c r="A175" s="8" t="s">
        <v>117</v>
      </c>
      <c r="B175" s="7" t="s">
        <v>43</v>
      </c>
      <c r="C175" s="19">
        <v>1</v>
      </c>
      <c r="D175" s="13">
        <v>2</v>
      </c>
      <c r="E175" s="16">
        <v>0</v>
      </c>
      <c r="F175" s="15">
        <v>0</v>
      </c>
      <c r="G175" s="13">
        <v>0</v>
      </c>
      <c r="H175" s="16">
        <v>0</v>
      </c>
      <c r="I175" s="15" t="s">
        <v>60</v>
      </c>
      <c r="J175" s="13" t="s">
        <v>60</v>
      </c>
      <c r="K175" s="16" t="s">
        <v>60</v>
      </c>
      <c r="L175" s="15">
        <v>0</v>
      </c>
      <c r="M175" s="13">
        <v>0</v>
      </c>
      <c r="N175" s="16">
        <v>0</v>
      </c>
      <c r="O175" s="15" t="s">
        <v>60</v>
      </c>
      <c r="P175" s="13" t="s">
        <v>60</v>
      </c>
      <c r="Q175" s="16" t="s">
        <v>60</v>
      </c>
      <c r="R175" s="13">
        <v>1</v>
      </c>
      <c r="S175" s="13">
        <v>0</v>
      </c>
      <c r="T175" s="16">
        <v>0</v>
      </c>
      <c r="U175" s="14">
        <f t="shared" si="0"/>
        <v>4</v>
      </c>
      <c r="V175" s="13">
        <v>0</v>
      </c>
      <c r="W175" s="13">
        <v>1</v>
      </c>
      <c r="X175" s="13">
        <v>1</v>
      </c>
      <c r="Y175" s="15">
        <v>1</v>
      </c>
      <c r="Z175" s="13">
        <v>0</v>
      </c>
      <c r="AA175" s="16">
        <v>0</v>
      </c>
      <c r="AB175" s="15">
        <v>0</v>
      </c>
      <c r="AC175" s="13">
        <v>0</v>
      </c>
      <c r="AD175" s="16">
        <v>0</v>
      </c>
      <c r="AE175" s="13" t="s">
        <v>60</v>
      </c>
      <c r="AF175" s="13" t="s">
        <v>60</v>
      </c>
      <c r="AG175" s="16" t="s">
        <v>60</v>
      </c>
      <c r="AH175" s="15">
        <v>0</v>
      </c>
      <c r="AI175" s="13">
        <v>1</v>
      </c>
      <c r="AJ175" s="16">
        <v>0</v>
      </c>
      <c r="AK175" s="13" t="s">
        <v>60</v>
      </c>
      <c r="AL175" s="13" t="s">
        <v>60</v>
      </c>
      <c r="AM175" s="16" t="s">
        <v>60</v>
      </c>
      <c r="AN175" s="14">
        <f t="shared" si="1"/>
        <v>4</v>
      </c>
      <c r="AO175" s="13">
        <v>0</v>
      </c>
      <c r="AP175" s="13">
        <v>1</v>
      </c>
      <c r="AQ175" s="16">
        <v>1</v>
      </c>
      <c r="AR175" s="15">
        <v>1</v>
      </c>
      <c r="AS175" s="13">
        <v>1</v>
      </c>
      <c r="AT175" s="16">
        <v>0</v>
      </c>
      <c r="AU175" s="15">
        <v>1</v>
      </c>
      <c r="AV175" s="13">
        <v>1</v>
      </c>
      <c r="AW175" s="16">
        <v>2</v>
      </c>
      <c r="AX175" s="15">
        <v>0</v>
      </c>
      <c r="AY175" s="13">
        <v>1</v>
      </c>
      <c r="AZ175" s="16">
        <v>1</v>
      </c>
      <c r="BA175" s="15">
        <v>1</v>
      </c>
      <c r="BB175" s="13">
        <v>1</v>
      </c>
      <c r="BC175" s="16">
        <v>3</v>
      </c>
      <c r="BD175" s="13">
        <v>1</v>
      </c>
      <c r="BE175" s="13">
        <v>0</v>
      </c>
      <c r="BF175" s="11">
        <v>0</v>
      </c>
      <c r="BG175" s="14">
        <f t="shared" si="2"/>
        <v>16</v>
      </c>
      <c r="BH175" s="15">
        <v>1</v>
      </c>
      <c r="BI175" s="13">
        <v>0</v>
      </c>
      <c r="BJ175" s="16">
        <v>0</v>
      </c>
      <c r="BK175" s="15">
        <v>0</v>
      </c>
      <c r="BL175" s="13">
        <v>0</v>
      </c>
      <c r="BM175" s="16">
        <v>0</v>
      </c>
      <c r="BN175" s="15">
        <v>1</v>
      </c>
      <c r="BO175" s="13">
        <v>2</v>
      </c>
      <c r="BP175" s="16">
        <v>0</v>
      </c>
      <c r="BQ175" s="15">
        <v>1</v>
      </c>
      <c r="BR175" s="13">
        <v>0</v>
      </c>
      <c r="BS175" s="16">
        <v>0</v>
      </c>
      <c r="BT175" s="15" t="s">
        <v>60</v>
      </c>
      <c r="BU175" s="13" t="s">
        <v>60</v>
      </c>
      <c r="BV175" s="16" t="s">
        <v>60</v>
      </c>
      <c r="BW175" s="13">
        <v>1</v>
      </c>
      <c r="BX175" s="13">
        <v>0</v>
      </c>
      <c r="BY175" s="13">
        <v>2</v>
      </c>
      <c r="BZ175" s="14">
        <f t="shared" si="3"/>
        <v>8</v>
      </c>
      <c r="CA175" s="26"/>
      <c r="CB175" s="7"/>
      <c r="CC175" s="27"/>
      <c r="CD175" s="7"/>
      <c r="CE175" s="28">
        <f t="shared" si="8"/>
        <v>0</v>
      </c>
      <c r="CF175" s="7">
        <f t="shared" si="4"/>
        <v>32</v>
      </c>
      <c r="CG175" s="17">
        <f t="shared" si="5"/>
        <v>0.18390804597701149</v>
      </c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</row>
    <row r="176" spans="1:98" ht="12" customHeight="1">
      <c r="A176" s="8" t="s">
        <v>117</v>
      </c>
      <c r="B176" s="7" t="s">
        <v>43</v>
      </c>
      <c r="C176" s="15" t="s">
        <v>60</v>
      </c>
      <c r="D176" s="13" t="s">
        <v>60</v>
      </c>
      <c r="E176" s="16" t="s">
        <v>60</v>
      </c>
      <c r="F176" s="15">
        <v>1</v>
      </c>
      <c r="G176" s="13">
        <v>0</v>
      </c>
      <c r="H176" s="16">
        <v>0</v>
      </c>
      <c r="I176" s="15">
        <v>1</v>
      </c>
      <c r="J176" s="13">
        <v>2</v>
      </c>
      <c r="K176" s="16">
        <v>3</v>
      </c>
      <c r="L176" s="15">
        <v>1</v>
      </c>
      <c r="M176" s="13">
        <v>0</v>
      </c>
      <c r="N176" s="16">
        <v>0</v>
      </c>
      <c r="O176" s="15">
        <v>0</v>
      </c>
      <c r="P176" s="13">
        <v>2</v>
      </c>
      <c r="Q176" s="16">
        <v>0</v>
      </c>
      <c r="R176" s="13">
        <v>1</v>
      </c>
      <c r="S176" s="13">
        <v>0</v>
      </c>
      <c r="T176" s="16">
        <v>0</v>
      </c>
      <c r="U176" s="14">
        <f t="shared" si="0"/>
        <v>11</v>
      </c>
      <c r="V176" s="13">
        <v>1</v>
      </c>
      <c r="W176" s="13">
        <v>0</v>
      </c>
      <c r="X176" s="13">
        <v>0</v>
      </c>
      <c r="Y176" s="15">
        <v>0</v>
      </c>
      <c r="Z176" s="13">
        <v>0</v>
      </c>
      <c r="AA176" s="16">
        <v>1</v>
      </c>
      <c r="AB176" s="15">
        <v>1</v>
      </c>
      <c r="AC176" s="13">
        <v>0</v>
      </c>
      <c r="AD176" s="16">
        <v>0</v>
      </c>
      <c r="AE176" s="13">
        <v>1</v>
      </c>
      <c r="AF176" s="13">
        <v>2</v>
      </c>
      <c r="AG176" s="16">
        <v>0</v>
      </c>
      <c r="AH176" s="15" t="s">
        <v>60</v>
      </c>
      <c r="AI176" s="13" t="s">
        <v>60</v>
      </c>
      <c r="AJ176" s="16" t="s">
        <v>60</v>
      </c>
      <c r="AK176" s="13">
        <v>1</v>
      </c>
      <c r="AL176" s="13">
        <v>0</v>
      </c>
      <c r="AM176" s="16">
        <v>0</v>
      </c>
      <c r="AN176" s="14">
        <f t="shared" si="1"/>
        <v>7</v>
      </c>
      <c r="AO176" s="13">
        <v>1</v>
      </c>
      <c r="AP176" s="13">
        <v>0</v>
      </c>
      <c r="AQ176" s="16">
        <v>3</v>
      </c>
      <c r="AR176" s="15">
        <v>1</v>
      </c>
      <c r="AS176" s="13">
        <v>1</v>
      </c>
      <c r="AT176" s="16">
        <v>0</v>
      </c>
      <c r="AU176" s="15">
        <v>0</v>
      </c>
      <c r="AV176" s="13">
        <v>2</v>
      </c>
      <c r="AW176" s="16">
        <v>3</v>
      </c>
      <c r="AX176" s="15">
        <v>0</v>
      </c>
      <c r="AY176" s="13">
        <v>0</v>
      </c>
      <c r="AZ176" s="16">
        <v>0</v>
      </c>
      <c r="BA176" s="15">
        <v>0</v>
      </c>
      <c r="BB176" s="13">
        <v>0</v>
      </c>
      <c r="BC176" s="16">
        <v>0</v>
      </c>
      <c r="BD176" s="13">
        <v>1</v>
      </c>
      <c r="BE176" s="13">
        <v>0</v>
      </c>
      <c r="BF176" s="11">
        <v>0</v>
      </c>
      <c r="BG176" s="14">
        <f t="shared" si="2"/>
        <v>12</v>
      </c>
      <c r="BH176" s="13" t="s">
        <v>60</v>
      </c>
      <c r="BI176" s="13" t="s">
        <v>60</v>
      </c>
      <c r="BJ176" s="16" t="s">
        <v>60</v>
      </c>
      <c r="BK176" s="15">
        <v>1</v>
      </c>
      <c r="BL176" s="13">
        <v>0</v>
      </c>
      <c r="BM176" s="16">
        <v>0</v>
      </c>
      <c r="BN176" s="15">
        <v>1</v>
      </c>
      <c r="BO176" s="13">
        <v>2</v>
      </c>
      <c r="BP176" s="16">
        <v>0</v>
      </c>
      <c r="BQ176" s="15">
        <v>1</v>
      </c>
      <c r="BR176" s="13">
        <v>0</v>
      </c>
      <c r="BS176" s="16">
        <v>2</v>
      </c>
      <c r="BT176" s="15">
        <v>0</v>
      </c>
      <c r="BU176" s="13">
        <v>1</v>
      </c>
      <c r="BV176" s="16">
        <v>3</v>
      </c>
      <c r="BW176" s="13">
        <v>0</v>
      </c>
      <c r="BX176" s="13">
        <v>0</v>
      </c>
      <c r="BY176" s="13">
        <v>2</v>
      </c>
      <c r="BZ176" s="14">
        <f t="shared" si="3"/>
        <v>13</v>
      </c>
      <c r="CA176" s="26"/>
      <c r="CB176" s="7"/>
      <c r="CC176" s="27"/>
      <c r="CD176" s="7"/>
      <c r="CE176" s="28">
        <f t="shared" si="8"/>
        <v>0</v>
      </c>
      <c r="CF176" s="7">
        <f t="shared" si="4"/>
        <v>43</v>
      </c>
      <c r="CG176" s="17">
        <f t="shared" si="5"/>
        <v>0.2471264367816092</v>
      </c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</row>
    <row r="177" spans="1:98" ht="12" customHeight="1">
      <c r="A177" s="8" t="s">
        <v>117</v>
      </c>
      <c r="B177" s="7" t="s">
        <v>46</v>
      </c>
      <c r="C177" s="19">
        <v>1</v>
      </c>
      <c r="D177" s="13">
        <v>2</v>
      </c>
      <c r="E177" s="16">
        <v>3</v>
      </c>
      <c r="F177" s="15">
        <v>1</v>
      </c>
      <c r="G177" s="13">
        <v>2</v>
      </c>
      <c r="H177" s="16">
        <v>0</v>
      </c>
      <c r="I177" s="15">
        <v>1</v>
      </c>
      <c r="J177" s="13">
        <v>2</v>
      </c>
      <c r="K177" s="16">
        <v>0</v>
      </c>
      <c r="L177" s="15">
        <v>1</v>
      </c>
      <c r="M177" s="13">
        <v>2</v>
      </c>
      <c r="N177" s="16">
        <v>0</v>
      </c>
      <c r="O177" s="15">
        <v>1</v>
      </c>
      <c r="P177" s="13">
        <v>2</v>
      </c>
      <c r="Q177" s="16">
        <v>3</v>
      </c>
      <c r="R177" s="13">
        <v>1</v>
      </c>
      <c r="S177" s="13">
        <v>2</v>
      </c>
      <c r="T177" s="16">
        <v>1</v>
      </c>
      <c r="U177" s="14">
        <f t="shared" si="0"/>
        <v>25</v>
      </c>
      <c r="V177" s="13">
        <v>0</v>
      </c>
      <c r="W177" s="13">
        <v>2</v>
      </c>
      <c r="X177" s="13">
        <v>2</v>
      </c>
      <c r="Y177" s="15">
        <v>1</v>
      </c>
      <c r="Z177" s="13">
        <v>1</v>
      </c>
      <c r="AA177" s="16">
        <v>0</v>
      </c>
      <c r="AB177" s="15" t="s">
        <v>60</v>
      </c>
      <c r="AC177" s="13" t="s">
        <v>60</v>
      </c>
      <c r="AD177" s="16" t="s">
        <v>60</v>
      </c>
      <c r="AE177" s="13">
        <v>1</v>
      </c>
      <c r="AF177" s="13">
        <v>2</v>
      </c>
      <c r="AG177" s="16">
        <v>0</v>
      </c>
      <c r="AH177" s="15">
        <v>0</v>
      </c>
      <c r="AI177" s="13">
        <v>1</v>
      </c>
      <c r="AJ177" s="16">
        <v>3</v>
      </c>
      <c r="AK177" s="13">
        <v>1</v>
      </c>
      <c r="AL177" s="13">
        <v>0</v>
      </c>
      <c r="AM177" s="16">
        <v>0</v>
      </c>
      <c r="AN177" s="14">
        <f t="shared" si="1"/>
        <v>14</v>
      </c>
      <c r="AO177" s="13">
        <v>1</v>
      </c>
      <c r="AP177" s="13">
        <v>0</v>
      </c>
      <c r="AQ177" s="16">
        <v>1</v>
      </c>
      <c r="AR177" s="15">
        <v>0</v>
      </c>
      <c r="AS177" s="13">
        <v>0</v>
      </c>
      <c r="AT177" s="16">
        <v>0</v>
      </c>
      <c r="AU177" s="15">
        <v>1</v>
      </c>
      <c r="AV177" s="13">
        <v>1</v>
      </c>
      <c r="AW177" s="16">
        <v>0</v>
      </c>
      <c r="AX177" s="15">
        <v>0</v>
      </c>
      <c r="AY177" s="13">
        <v>1</v>
      </c>
      <c r="AZ177" s="16">
        <v>0</v>
      </c>
      <c r="BA177" s="15">
        <v>0</v>
      </c>
      <c r="BB177" s="13">
        <v>0</v>
      </c>
      <c r="BC177" s="16">
        <v>0</v>
      </c>
      <c r="BD177" s="13">
        <v>1</v>
      </c>
      <c r="BE177" s="13">
        <v>1</v>
      </c>
      <c r="BF177" s="11">
        <v>0</v>
      </c>
      <c r="BG177" s="14">
        <f t="shared" si="2"/>
        <v>7</v>
      </c>
      <c r="BH177" s="15">
        <v>0</v>
      </c>
      <c r="BI177" s="13">
        <v>2</v>
      </c>
      <c r="BJ177" s="16">
        <v>2</v>
      </c>
      <c r="BK177" s="15">
        <v>0</v>
      </c>
      <c r="BL177" s="13">
        <v>2</v>
      </c>
      <c r="BM177" s="16">
        <v>0</v>
      </c>
      <c r="BN177" s="15">
        <v>1</v>
      </c>
      <c r="BO177" s="13">
        <v>0</v>
      </c>
      <c r="BP177" s="16">
        <v>3</v>
      </c>
      <c r="BQ177" s="15" t="s">
        <v>60</v>
      </c>
      <c r="BR177" s="13" t="s">
        <v>60</v>
      </c>
      <c r="BS177" s="16" t="s">
        <v>60</v>
      </c>
      <c r="BT177" s="15">
        <v>1</v>
      </c>
      <c r="BU177" s="13">
        <v>1</v>
      </c>
      <c r="BV177" s="16">
        <v>2</v>
      </c>
      <c r="BW177" s="13" t="s">
        <v>60</v>
      </c>
      <c r="BX177" s="13" t="s">
        <v>60</v>
      </c>
      <c r="BY177" s="13" t="s">
        <v>60</v>
      </c>
      <c r="BZ177" s="14">
        <f t="shared" si="3"/>
        <v>14</v>
      </c>
      <c r="CA177" s="15" t="s">
        <v>60</v>
      </c>
      <c r="CB177" s="13" t="s">
        <v>60</v>
      </c>
      <c r="CC177" s="16" t="s">
        <v>60</v>
      </c>
      <c r="CD177" s="7"/>
      <c r="CE177" s="28">
        <f t="shared" si="8"/>
        <v>0</v>
      </c>
      <c r="CF177" s="7">
        <f t="shared" si="4"/>
        <v>60</v>
      </c>
      <c r="CG177" s="17">
        <f t="shared" si="5"/>
        <v>0.34482758620689657</v>
      </c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</row>
    <row r="178" spans="1:98" ht="12" customHeight="1">
      <c r="A178" s="8" t="s">
        <v>117</v>
      </c>
      <c r="B178" s="7" t="s">
        <v>46</v>
      </c>
      <c r="C178" s="19">
        <v>1</v>
      </c>
      <c r="D178" s="13">
        <v>2</v>
      </c>
      <c r="E178" s="16">
        <v>3</v>
      </c>
      <c r="F178" s="15">
        <v>1</v>
      </c>
      <c r="G178" s="13">
        <v>2</v>
      </c>
      <c r="H178" s="16">
        <v>3</v>
      </c>
      <c r="I178" s="15">
        <v>1</v>
      </c>
      <c r="J178" s="13">
        <v>2</v>
      </c>
      <c r="K178" s="16">
        <v>0</v>
      </c>
      <c r="L178" s="15">
        <v>1</v>
      </c>
      <c r="M178" s="13">
        <v>2</v>
      </c>
      <c r="N178" s="16">
        <v>0</v>
      </c>
      <c r="O178" s="15">
        <v>1</v>
      </c>
      <c r="P178" s="13">
        <v>2</v>
      </c>
      <c r="Q178" s="16">
        <v>3</v>
      </c>
      <c r="R178" s="13">
        <v>0</v>
      </c>
      <c r="S178" s="13">
        <v>0</v>
      </c>
      <c r="T178" s="16">
        <v>3</v>
      </c>
      <c r="U178" s="14">
        <f t="shared" si="0"/>
        <v>32</v>
      </c>
      <c r="V178" s="13" t="s">
        <v>60</v>
      </c>
      <c r="W178" s="13" t="s">
        <v>60</v>
      </c>
      <c r="X178" s="13" t="s">
        <v>60</v>
      </c>
      <c r="Y178" s="15" t="s">
        <v>60</v>
      </c>
      <c r="Z178" s="13" t="s">
        <v>60</v>
      </c>
      <c r="AA178" s="16" t="s">
        <v>60</v>
      </c>
      <c r="AB178" s="15" t="s">
        <v>60</v>
      </c>
      <c r="AC178" s="13" t="s">
        <v>60</v>
      </c>
      <c r="AD178" s="16" t="s">
        <v>60</v>
      </c>
      <c r="AE178" s="13" t="s">
        <v>60</v>
      </c>
      <c r="AF178" s="13" t="s">
        <v>60</v>
      </c>
      <c r="AG178" s="16" t="s">
        <v>60</v>
      </c>
      <c r="AH178" s="15">
        <v>0</v>
      </c>
      <c r="AI178" s="13">
        <v>1</v>
      </c>
      <c r="AJ178" s="16">
        <v>1</v>
      </c>
      <c r="AK178" s="13" t="s">
        <v>60</v>
      </c>
      <c r="AL178" s="13" t="s">
        <v>60</v>
      </c>
      <c r="AM178" s="16" t="s">
        <v>60</v>
      </c>
      <c r="AN178" s="14">
        <f t="shared" si="1"/>
        <v>2</v>
      </c>
      <c r="AO178" s="13">
        <v>0</v>
      </c>
      <c r="AP178" s="13">
        <v>2</v>
      </c>
      <c r="AQ178" s="16">
        <v>3</v>
      </c>
      <c r="AR178" s="15" t="s">
        <v>60</v>
      </c>
      <c r="AS178" s="13" t="s">
        <v>60</v>
      </c>
      <c r="AT178" s="16" t="s">
        <v>60</v>
      </c>
      <c r="AU178" s="15">
        <v>1</v>
      </c>
      <c r="AV178" s="13">
        <v>1</v>
      </c>
      <c r="AW178" s="16">
        <v>1</v>
      </c>
      <c r="AX178" s="15" t="s">
        <v>60</v>
      </c>
      <c r="AY178" s="13" t="s">
        <v>60</v>
      </c>
      <c r="AZ178" s="16" t="s">
        <v>60</v>
      </c>
      <c r="BA178" s="15" t="s">
        <v>60</v>
      </c>
      <c r="BB178" s="13" t="s">
        <v>60</v>
      </c>
      <c r="BC178" s="16" t="s">
        <v>60</v>
      </c>
      <c r="BD178" s="13" t="s">
        <v>60</v>
      </c>
      <c r="BE178" s="13" t="s">
        <v>60</v>
      </c>
      <c r="BF178" s="11" t="s">
        <v>60</v>
      </c>
      <c r="BG178" s="14">
        <f t="shared" si="2"/>
        <v>8</v>
      </c>
      <c r="BH178" s="13">
        <v>1</v>
      </c>
      <c r="BI178" s="13">
        <v>0</v>
      </c>
      <c r="BJ178" s="16">
        <v>1</v>
      </c>
      <c r="BK178" s="15">
        <v>1</v>
      </c>
      <c r="BL178" s="13">
        <v>2</v>
      </c>
      <c r="BM178" s="16">
        <v>2</v>
      </c>
      <c r="BN178" s="15">
        <v>1</v>
      </c>
      <c r="BO178" s="13">
        <v>1</v>
      </c>
      <c r="BP178" s="16">
        <v>0</v>
      </c>
      <c r="BQ178" s="15" t="s">
        <v>60</v>
      </c>
      <c r="BR178" s="13" t="s">
        <v>60</v>
      </c>
      <c r="BS178" s="16" t="s">
        <v>60</v>
      </c>
      <c r="BT178" s="15" t="s">
        <v>60</v>
      </c>
      <c r="BU178" s="13" t="s">
        <v>60</v>
      </c>
      <c r="BV178" s="16" t="s">
        <v>60</v>
      </c>
      <c r="BW178" s="13" t="s">
        <v>60</v>
      </c>
      <c r="BX178" s="13" t="s">
        <v>60</v>
      </c>
      <c r="BY178" s="13" t="s">
        <v>60</v>
      </c>
      <c r="BZ178" s="14">
        <f t="shared" si="3"/>
        <v>9</v>
      </c>
      <c r="CA178" s="15">
        <v>1</v>
      </c>
      <c r="CB178" s="13">
        <v>2</v>
      </c>
      <c r="CC178" s="16">
        <v>2</v>
      </c>
      <c r="CD178" s="13" t="s">
        <v>61</v>
      </c>
      <c r="CE178" s="28">
        <f t="shared" si="8"/>
        <v>5</v>
      </c>
      <c r="CF178" s="7">
        <f t="shared" si="4"/>
        <v>51</v>
      </c>
      <c r="CG178" s="17">
        <f t="shared" si="5"/>
        <v>0.29310344827586204</v>
      </c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</row>
    <row r="179" spans="1:98" ht="12" customHeight="1">
      <c r="A179" s="8" t="s">
        <v>117</v>
      </c>
      <c r="B179" s="7" t="s">
        <v>46</v>
      </c>
      <c r="C179" s="19">
        <v>1</v>
      </c>
      <c r="D179" s="13">
        <v>2</v>
      </c>
      <c r="E179" s="16">
        <v>2</v>
      </c>
      <c r="F179" s="15">
        <v>1</v>
      </c>
      <c r="G179" s="13">
        <v>0</v>
      </c>
      <c r="H179" s="16">
        <v>0</v>
      </c>
      <c r="I179" s="15">
        <v>1</v>
      </c>
      <c r="J179" s="13">
        <v>0</v>
      </c>
      <c r="K179" s="16">
        <v>1</v>
      </c>
      <c r="L179" s="15">
        <v>0</v>
      </c>
      <c r="M179" s="13">
        <v>0</v>
      </c>
      <c r="N179" s="16">
        <v>0</v>
      </c>
      <c r="O179" s="15">
        <v>0</v>
      </c>
      <c r="P179" s="13">
        <v>1</v>
      </c>
      <c r="Q179" s="16">
        <v>0</v>
      </c>
      <c r="R179" s="13">
        <v>1</v>
      </c>
      <c r="S179" s="13">
        <v>0</v>
      </c>
      <c r="T179" s="16">
        <v>0</v>
      </c>
      <c r="U179" s="14">
        <f t="shared" si="0"/>
        <v>10</v>
      </c>
      <c r="V179" s="13">
        <v>1</v>
      </c>
      <c r="W179" s="13">
        <v>2</v>
      </c>
      <c r="X179" s="13">
        <v>3</v>
      </c>
      <c r="Y179" s="15">
        <v>0</v>
      </c>
      <c r="Z179" s="13">
        <v>1</v>
      </c>
      <c r="AA179" s="16">
        <v>3</v>
      </c>
      <c r="AB179" s="15">
        <v>1</v>
      </c>
      <c r="AC179" s="13">
        <v>2</v>
      </c>
      <c r="AD179" s="16">
        <v>3</v>
      </c>
      <c r="AE179" s="13">
        <v>1</v>
      </c>
      <c r="AF179" s="13">
        <v>2</v>
      </c>
      <c r="AG179" s="16">
        <v>1</v>
      </c>
      <c r="AH179" s="15">
        <v>1</v>
      </c>
      <c r="AI179" s="13">
        <v>0</v>
      </c>
      <c r="AJ179" s="16">
        <v>2</v>
      </c>
      <c r="AK179" s="13">
        <v>1</v>
      </c>
      <c r="AL179" s="13">
        <v>1</v>
      </c>
      <c r="AM179" s="16">
        <v>2</v>
      </c>
      <c r="AN179" s="14">
        <f t="shared" si="1"/>
        <v>33</v>
      </c>
      <c r="AO179" s="13">
        <v>1</v>
      </c>
      <c r="AP179" s="13">
        <v>1</v>
      </c>
      <c r="AQ179" s="16">
        <v>3</v>
      </c>
      <c r="AR179" s="15">
        <v>1</v>
      </c>
      <c r="AS179" s="13">
        <v>0</v>
      </c>
      <c r="AT179" s="16">
        <v>0</v>
      </c>
      <c r="AU179" s="15">
        <v>1</v>
      </c>
      <c r="AV179" s="13">
        <v>1</v>
      </c>
      <c r="AW179" s="16">
        <v>1</v>
      </c>
      <c r="AX179" s="15">
        <v>0</v>
      </c>
      <c r="AY179" s="13">
        <v>1</v>
      </c>
      <c r="AZ179" s="16">
        <v>1</v>
      </c>
      <c r="BA179" s="15">
        <v>1</v>
      </c>
      <c r="BB179" s="13">
        <v>0</v>
      </c>
      <c r="BC179" s="16">
        <v>3</v>
      </c>
      <c r="BD179" s="13">
        <v>1</v>
      </c>
      <c r="BE179" s="13">
        <v>2</v>
      </c>
      <c r="BF179" s="11">
        <v>1</v>
      </c>
      <c r="BG179" s="14">
        <f t="shared" si="2"/>
        <v>19</v>
      </c>
      <c r="BH179" s="13">
        <v>0</v>
      </c>
      <c r="BI179" s="13">
        <v>0</v>
      </c>
      <c r="BJ179" s="16">
        <v>0</v>
      </c>
      <c r="BK179" s="15">
        <v>1</v>
      </c>
      <c r="BL179" s="13">
        <v>2</v>
      </c>
      <c r="BM179" s="16">
        <v>3</v>
      </c>
      <c r="BN179" s="15">
        <v>1</v>
      </c>
      <c r="BO179" s="13">
        <v>2</v>
      </c>
      <c r="BP179" s="16">
        <v>2</v>
      </c>
      <c r="BQ179" s="15">
        <v>1</v>
      </c>
      <c r="BR179" s="13">
        <v>2</v>
      </c>
      <c r="BS179" s="16">
        <v>2</v>
      </c>
      <c r="BT179" s="15" t="s">
        <v>60</v>
      </c>
      <c r="BU179" s="13" t="s">
        <v>60</v>
      </c>
      <c r="BV179" s="16" t="s">
        <v>60</v>
      </c>
      <c r="BW179" s="13">
        <v>1</v>
      </c>
      <c r="BX179" s="13">
        <v>1</v>
      </c>
      <c r="BY179" s="13">
        <v>3</v>
      </c>
      <c r="BZ179" s="14">
        <f t="shared" si="3"/>
        <v>21</v>
      </c>
      <c r="CA179" s="15">
        <v>1</v>
      </c>
      <c r="CB179" s="13">
        <v>2</v>
      </c>
      <c r="CC179" s="16">
        <v>3</v>
      </c>
      <c r="CD179" s="13" t="s">
        <v>62</v>
      </c>
      <c r="CE179" s="28">
        <f t="shared" si="8"/>
        <v>6</v>
      </c>
      <c r="CF179" s="7">
        <f t="shared" si="4"/>
        <v>83</v>
      </c>
      <c r="CG179" s="17">
        <f t="shared" si="5"/>
        <v>0.47701149425287354</v>
      </c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</row>
    <row r="180" spans="1:98" ht="12" customHeight="1">
      <c r="A180" s="8" t="s">
        <v>117</v>
      </c>
      <c r="B180" s="7" t="s">
        <v>46</v>
      </c>
      <c r="C180" s="19" t="s">
        <v>60</v>
      </c>
      <c r="D180" s="13" t="s">
        <v>60</v>
      </c>
      <c r="E180" s="16" t="s">
        <v>60</v>
      </c>
      <c r="F180" s="15">
        <v>1</v>
      </c>
      <c r="G180" s="13">
        <v>1</v>
      </c>
      <c r="H180" s="16">
        <v>3</v>
      </c>
      <c r="I180" s="15" t="s">
        <v>60</v>
      </c>
      <c r="J180" s="13" t="s">
        <v>60</v>
      </c>
      <c r="K180" s="16" t="s">
        <v>60</v>
      </c>
      <c r="L180" s="15">
        <v>1</v>
      </c>
      <c r="M180" s="13">
        <v>1</v>
      </c>
      <c r="N180" s="16">
        <v>0</v>
      </c>
      <c r="O180" s="15">
        <v>1</v>
      </c>
      <c r="P180" s="13">
        <v>0</v>
      </c>
      <c r="Q180" s="16">
        <v>0</v>
      </c>
      <c r="R180" s="13">
        <v>0</v>
      </c>
      <c r="S180" s="13">
        <v>2</v>
      </c>
      <c r="T180" s="16">
        <v>3</v>
      </c>
      <c r="U180" s="14">
        <f t="shared" si="0"/>
        <v>13</v>
      </c>
      <c r="V180" s="13">
        <v>1</v>
      </c>
      <c r="W180" s="13">
        <v>0</v>
      </c>
      <c r="X180" s="13">
        <v>2</v>
      </c>
      <c r="Y180" s="15">
        <v>1</v>
      </c>
      <c r="Z180" s="13">
        <v>1</v>
      </c>
      <c r="AA180" s="16">
        <v>2</v>
      </c>
      <c r="AB180" s="15">
        <v>1</v>
      </c>
      <c r="AC180" s="13">
        <v>2</v>
      </c>
      <c r="AD180" s="16">
        <v>0</v>
      </c>
      <c r="AE180" s="13">
        <v>1</v>
      </c>
      <c r="AF180" s="13">
        <v>2</v>
      </c>
      <c r="AG180" s="16">
        <v>0</v>
      </c>
      <c r="AH180" s="15">
        <v>1</v>
      </c>
      <c r="AI180" s="13">
        <v>2</v>
      </c>
      <c r="AJ180" s="16">
        <v>3</v>
      </c>
      <c r="AK180" s="13">
        <v>1</v>
      </c>
      <c r="AL180" s="13">
        <v>2</v>
      </c>
      <c r="AM180" s="16">
        <v>2</v>
      </c>
      <c r="AN180" s="14">
        <f t="shared" si="1"/>
        <v>30</v>
      </c>
      <c r="AO180" s="13">
        <v>1</v>
      </c>
      <c r="AP180" s="13">
        <v>2</v>
      </c>
      <c r="AQ180" s="16">
        <v>2</v>
      </c>
      <c r="AR180" s="15">
        <v>1</v>
      </c>
      <c r="AS180" s="13">
        <v>0</v>
      </c>
      <c r="AT180" s="16">
        <v>0</v>
      </c>
      <c r="AU180" s="15" t="s">
        <v>60</v>
      </c>
      <c r="AV180" s="13" t="s">
        <v>60</v>
      </c>
      <c r="AW180" s="16" t="s">
        <v>60</v>
      </c>
      <c r="AX180" s="15">
        <v>0</v>
      </c>
      <c r="AY180" s="13">
        <v>0</v>
      </c>
      <c r="AZ180" s="16">
        <v>0</v>
      </c>
      <c r="BA180" s="15">
        <v>1</v>
      </c>
      <c r="BB180" s="13">
        <v>2</v>
      </c>
      <c r="BC180" s="16">
        <v>3</v>
      </c>
      <c r="BD180" s="13">
        <v>1</v>
      </c>
      <c r="BE180" s="13">
        <v>2</v>
      </c>
      <c r="BF180" s="11">
        <v>3</v>
      </c>
      <c r="BG180" s="14">
        <f t="shared" si="2"/>
        <v>18</v>
      </c>
      <c r="BH180" s="13">
        <v>1</v>
      </c>
      <c r="BI180" s="13">
        <v>2</v>
      </c>
      <c r="BJ180" s="16">
        <v>1</v>
      </c>
      <c r="BK180" s="15">
        <v>1</v>
      </c>
      <c r="BL180" s="13">
        <v>0</v>
      </c>
      <c r="BM180" s="16">
        <v>0</v>
      </c>
      <c r="BN180" s="15">
        <v>1</v>
      </c>
      <c r="BO180" s="13">
        <v>2</v>
      </c>
      <c r="BP180" s="16">
        <v>1</v>
      </c>
      <c r="BQ180" s="15">
        <v>1</v>
      </c>
      <c r="BR180" s="13">
        <v>2</v>
      </c>
      <c r="BS180" s="16">
        <v>1</v>
      </c>
      <c r="BT180" s="15">
        <v>1</v>
      </c>
      <c r="BU180" s="13">
        <v>1</v>
      </c>
      <c r="BV180" s="16">
        <v>1</v>
      </c>
      <c r="BW180" s="13">
        <v>1</v>
      </c>
      <c r="BX180" s="13">
        <v>2</v>
      </c>
      <c r="BY180" s="13">
        <v>3</v>
      </c>
      <c r="BZ180" s="14">
        <f t="shared" si="3"/>
        <v>22</v>
      </c>
      <c r="CA180" s="15">
        <v>1</v>
      </c>
      <c r="CB180" s="13">
        <v>2</v>
      </c>
      <c r="CC180" s="16">
        <v>3</v>
      </c>
      <c r="CD180" s="13" t="s">
        <v>62</v>
      </c>
      <c r="CE180" s="28">
        <f t="shared" si="8"/>
        <v>6</v>
      </c>
      <c r="CF180" s="7">
        <f t="shared" si="4"/>
        <v>83</v>
      </c>
      <c r="CG180" s="17">
        <f t="shared" si="5"/>
        <v>0.47701149425287354</v>
      </c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</row>
    <row r="181" spans="1:98" ht="12" customHeight="1">
      <c r="A181" s="8" t="s">
        <v>117</v>
      </c>
      <c r="B181" s="7" t="s">
        <v>46</v>
      </c>
      <c r="C181" s="19">
        <v>1</v>
      </c>
      <c r="D181" s="13">
        <v>2</v>
      </c>
      <c r="E181" s="16">
        <v>3</v>
      </c>
      <c r="F181" s="15">
        <v>1</v>
      </c>
      <c r="G181" s="13">
        <v>2</v>
      </c>
      <c r="H181" s="16">
        <v>3</v>
      </c>
      <c r="I181" s="15">
        <v>1</v>
      </c>
      <c r="J181" s="13">
        <v>0</v>
      </c>
      <c r="K181" s="16">
        <v>3</v>
      </c>
      <c r="L181" s="15">
        <v>1</v>
      </c>
      <c r="M181" s="13">
        <v>1</v>
      </c>
      <c r="N181" s="16">
        <v>0</v>
      </c>
      <c r="O181" s="15">
        <v>1</v>
      </c>
      <c r="P181" s="13">
        <v>2</v>
      </c>
      <c r="Q181" s="16">
        <v>1</v>
      </c>
      <c r="R181" s="13">
        <v>1</v>
      </c>
      <c r="S181" s="13">
        <v>0</v>
      </c>
      <c r="T181" s="16">
        <v>0</v>
      </c>
      <c r="U181" s="14">
        <f t="shared" si="0"/>
        <v>23</v>
      </c>
      <c r="V181" s="13" t="s">
        <v>60</v>
      </c>
      <c r="W181" s="13" t="s">
        <v>60</v>
      </c>
      <c r="X181" s="13" t="s">
        <v>60</v>
      </c>
      <c r="Y181" s="15" t="s">
        <v>60</v>
      </c>
      <c r="Z181" s="13" t="s">
        <v>60</v>
      </c>
      <c r="AA181" s="16" t="s">
        <v>60</v>
      </c>
      <c r="AB181" s="15">
        <v>1</v>
      </c>
      <c r="AC181" s="13">
        <v>0</v>
      </c>
      <c r="AD181" s="16">
        <v>0</v>
      </c>
      <c r="AE181" s="13" t="s">
        <v>60</v>
      </c>
      <c r="AF181" s="13" t="s">
        <v>60</v>
      </c>
      <c r="AG181" s="16" t="s">
        <v>60</v>
      </c>
      <c r="AH181" s="15" t="s">
        <v>60</v>
      </c>
      <c r="AI181" s="13" t="s">
        <v>60</v>
      </c>
      <c r="AJ181" s="16" t="s">
        <v>60</v>
      </c>
      <c r="AK181" s="13" t="s">
        <v>60</v>
      </c>
      <c r="AL181" s="13" t="s">
        <v>60</v>
      </c>
      <c r="AM181" s="16" t="s">
        <v>60</v>
      </c>
      <c r="AN181" s="14">
        <f t="shared" si="1"/>
        <v>1</v>
      </c>
      <c r="AO181" s="13" t="s">
        <v>60</v>
      </c>
      <c r="AP181" s="13" t="s">
        <v>60</v>
      </c>
      <c r="AQ181" s="16" t="s">
        <v>60</v>
      </c>
      <c r="AR181" s="15" t="s">
        <v>60</v>
      </c>
      <c r="AS181" s="13" t="s">
        <v>60</v>
      </c>
      <c r="AT181" s="16" t="s">
        <v>60</v>
      </c>
      <c r="AU181" s="15">
        <v>1</v>
      </c>
      <c r="AV181" s="13">
        <v>0</v>
      </c>
      <c r="AW181" s="16">
        <v>3</v>
      </c>
      <c r="AX181" s="15" t="s">
        <v>60</v>
      </c>
      <c r="AY181" s="13" t="s">
        <v>60</v>
      </c>
      <c r="AZ181" s="16" t="s">
        <v>60</v>
      </c>
      <c r="BA181" s="15">
        <v>0</v>
      </c>
      <c r="BB181" s="13">
        <v>0</v>
      </c>
      <c r="BC181" s="16">
        <v>0</v>
      </c>
      <c r="BD181" s="13" t="s">
        <v>60</v>
      </c>
      <c r="BE181" s="13" t="s">
        <v>60</v>
      </c>
      <c r="BF181" s="11" t="s">
        <v>60</v>
      </c>
      <c r="BG181" s="14">
        <f t="shared" si="2"/>
        <v>4</v>
      </c>
      <c r="BH181" s="15" t="s">
        <v>60</v>
      </c>
      <c r="BI181" s="13" t="s">
        <v>60</v>
      </c>
      <c r="BJ181" s="16" t="s">
        <v>60</v>
      </c>
      <c r="BK181" s="15">
        <v>1</v>
      </c>
      <c r="BL181" s="13">
        <v>2</v>
      </c>
      <c r="BM181" s="16">
        <v>3</v>
      </c>
      <c r="BN181" s="15" t="s">
        <v>60</v>
      </c>
      <c r="BO181" s="13" t="s">
        <v>60</v>
      </c>
      <c r="BP181" s="16" t="s">
        <v>60</v>
      </c>
      <c r="BQ181" s="15">
        <v>1</v>
      </c>
      <c r="BR181" s="13">
        <v>1</v>
      </c>
      <c r="BS181" s="16">
        <v>0</v>
      </c>
      <c r="BT181" s="15" t="s">
        <v>60</v>
      </c>
      <c r="BU181" s="13" t="s">
        <v>60</v>
      </c>
      <c r="BV181" s="16" t="s">
        <v>60</v>
      </c>
      <c r="BW181" s="13" t="s">
        <v>60</v>
      </c>
      <c r="BX181" s="13" t="s">
        <v>60</v>
      </c>
      <c r="BY181" s="13" t="s">
        <v>60</v>
      </c>
      <c r="BZ181" s="14">
        <f t="shared" si="3"/>
        <v>14</v>
      </c>
      <c r="CA181" s="15">
        <v>1</v>
      </c>
      <c r="CB181" s="13">
        <v>2</v>
      </c>
      <c r="CC181" s="16">
        <v>3</v>
      </c>
      <c r="CD181" s="13" t="s">
        <v>63</v>
      </c>
      <c r="CE181" s="28">
        <f t="shared" si="8"/>
        <v>6</v>
      </c>
      <c r="CF181" s="7">
        <f t="shared" si="4"/>
        <v>42</v>
      </c>
      <c r="CG181" s="17">
        <f t="shared" si="5"/>
        <v>0.2413793103448276</v>
      </c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</row>
    <row r="182" spans="1:98" ht="12" customHeight="1">
      <c r="A182" s="8" t="s">
        <v>117</v>
      </c>
      <c r="B182" s="7" t="s">
        <v>46</v>
      </c>
      <c r="C182" s="19">
        <v>1</v>
      </c>
      <c r="D182" s="13">
        <v>2</v>
      </c>
      <c r="E182" s="16">
        <v>3</v>
      </c>
      <c r="F182" s="15">
        <v>1</v>
      </c>
      <c r="G182" s="13">
        <v>2</v>
      </c>
      <c r="H182" s="16">
        <v>0</v>
      </c>
      <c r="I182" s="15">
        <v>1</v>
      </c>
      <c r="J182" s="13">
        <v>1</v>
      </c>
      <c r="K182" s="16">
        <v>1</v>
      </c>
      <c r="L182" s="15">
        <v>1</v>
      </c>
      <c r="M182" s="13">
        <v>0</v>
      </c>
      <c r="N182" s="16">
        <v>0</v>
      </c>
      <c r="O182" s="15">
        <v>1</v>
      </c>
      <c r="P182" s="13">
        <v>2</v>
      </c>
      <c r="Q182" s="16">
        <v>0</v>
      </c>
      <c r="R182" s="13">
        <v>1</v>
      </c>
      <c r="S182" s="13">
        <v>1</v>
      </c>
      <c r="T182" s="16">
        <v>0</v>
      </c>
      <c r="U182" s="14">
        <f t="shared" si="0"/>
        <v>23</v>
      </c>
      <c r="V182" s="13">
        <v>0</v>
      </c>
      <c r="W182" s="13">
        <v>0</v>
      </c>
      <c r="X182" s="13">
        <v>1</v>
      </c>
      <c r="Y182" s="15">
        <v>0</v>
      </c>
      <c r="Z182" s="13">
        <v>1</v>
      </c>
      <c r="AA182" s="16">
        <v>0</v>
      </c>
      <c r="AB182" s="15">
        <v>0</v>
      </c>
      <c r="AC182" s="13">
        <v>0</v>
      </c>
      <c r="AD182" s="16">
        <v>0</v>
      </c>
      <c r="AE182" s="13">
        <v>1</v>
      </c>
      <c r="AF182" s="13">
        <v>0</v>
      </c>
      <c r="AG182" s="16">
        <v>0</v>
      </c>
      <c r="AH182" s="15">
        <v>0</v>
      </c>
      <c r="AI182" s="13">
        <v>1</v>
      </c>
      <c r="AJ182" s="16">
        <v>2</v>
      </c>
      <c r="AK182" s="13">
        <v>0</v>
      </c>
      <c r="AL182" s="13">
        <v>0</v>
      </c>
      <c r="AM182" s="16">
        <v>1</v>
      </c>
      <c r="AN182" s="14">
        <f t="shared" si="1"/>
        <v>7</v>
      </c>
      <c r="AO182" s="13">
        <v>1</v>
      </c>
      <c r="AP182" s="13">
        <v>1</v>
      </c>
      <c r="AQ182" s="16">
        <v>3</v>
      </c>
      <c r="AR182" s="15">
        <v>0</v>
      </c>
      <c r="AS182" s="13">
        <v>2</v>
      </c>
      <c r="AT182" s="16">
        <v>3</v>
      </c>
      <c r="AU182" s="15">
        <v>1</v>
      </c>
      <c r="AV182" s="13">
        <v>2</v>
      </c>
      <c r="AW182" s="16">
        <v>0</v>
      </c>
      <c r="AX182" s="15">
        <v>0</v>
      </c>
      <c r="AY182" s="13">
        <v>0</v>
      </c>
      <c r="AZ182" s="16">
        <v>0</v>
      </c>
      <c r="BA182" s="15">
        <v>1</v>
      </c>
      <c r="BB182" s="13">
        <v>2</v>
      </c>
      <c r="BC182" s="16">
        <v>3</v>
      </c>
      <c r="BD182" s="13">
        <v>0</v>
      </c>
      <c r="BE182" s="13">
        <v>1</v>
      </c>
      <c r="BF182" s="11">
        <v>3</v>
      </c>
      <c r="BG182" s="14">
        <f t="shared" si="2"/>
        <v>23</v>
      </c>
      <c r="BH182" s="13">
        <v>0</v>
      </c>
      <c r="BI182" s="13">
        <v>0</v>
      </c>
      <c r="BJ182" s="16">
        <v>3</v>
      </c>
      <c r="BK182" s="15">
        <v>0</v>
      </c>
      <c r="BL182" s="13">
        <v>2</v>
      </c>
      <c r="BM182" s="16">
        <v>2</v>
      </c>
      <c r="BN182" s="15">
        <v>1</v>
      </c>
      <c r="BO182" s="13">
        <v>0</v>
      </c>
      <c r="BP182" s="16">
        <v>2</v>
      </c>
      <c r="BQ182" s="15">
        <v>1</v>
      </c>
      <c r="BR182" s="13">
        <v>2</v>
      </c>
      <c r="BS182" s="16">
        <v>0</v>
      </c>
      <c r="BT182" s="15" t="s">
        <v>60</v>
      </c>
      <c r="BU182" s="13" t="s">
        <v>60</v>
      </c>
      <c r="BV182" s="16" t="s">
        <v>60</v>
      </c>
      <c r="BW182" s="13">
        <v>1</v>
      </c>
      <c r="BX182" s="13">
        <v>2</v>
      </c>
      <c r="BY182" s="13">
        <v>3</v>
      </c>
      <c r="BZ182" s="14">
        <f t="shared" si="3"/>
        <v>19</v>
      </c>
      <c r="CA182" s="13">
        <v>1</v>
      </c>
      <c r="CB182" s="13">
        <v>1</v>
      </c>
      <c r="CC182" s="13">
        <v>3</v>
      </c>
      <c r="CD182" s="13" t="s">
        <v>61</v>
      </c>
      <c r="CE182" s="28">
        <f t="shared" si="8"/>
        <v>5</v>
      </c>
      <c r="CF182" s="7">
        <f t="shared" si="4"/>
        <v>72</v>
      </c>
      <c r="CG182" s="17">
        <f t="shared" si="5"/>
        <v>0.41379310344827586</v>
      </c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</row>
    <row r="183" spans="1:98" ht="12" customHeight="1">
      <c r="A183" s="8" t="s">
        <v>117</v>
      </c>
      <c r="B183" s="7" t="s">
        <v>46</v>
      </c>
      <c r="C183" s="19">
        <v>1</v>
      </c>
      <c r="D183" s="13">
        <v>2</v>
      </c>
      <c r="E183" s="16">
        <v>2</v>
      </c>
      <c r="F183" s="15">
        <v>0</v>
      </c>
      <c r="G183" s="13">
        <v>0</v>
      </c>
      <c r="H183" s="16">
        <v>0</v>
      </c>
      <c r="I183" s="15">
        <v>1</v>
      </c>
      <c r="J183" s="13">
        <v>0</v>
      </c>
      <c r="K183" s="16">
        <v>0</v>
      </c>
      <c r="L183" s="15">
        <v>1</v>
      </c>
      <c r="M183" s="13">
        <v>0</v>
      </c>
      <c r="N183" s="16">
        <v>0</v>
      </c>
      <c r="O183" s="15">
        <v>1</v>
      </c>
      <c r="P183" s="13">
        <v>0</v>
      </c>
      <c r="Q183" s="16">
        <v>0</v>
      </c>
      <c r="R183" s="13">
        <v>0</v>
      </c>
      <c r="S183" s="13">
        <v>0</v>
      </c>
      <c r="T183" s="16">
        <v>3</v>
      </c>
      <c r="U183" s="14">
        <f t="shared" si="0"/>
        <v>11</v>
      </c>
      <c r="V183" s="13">
        <v>0</v>
      </c>
      <c r="W183" s="13">
        <v>2</v>
      </c>
      <c r="X183" s="13">
        <v>0</v>
      </c>
      <c r="Y183" s="15">
        <v>0</v>
      </c>
      <c r="Z183" s="13">
        <v>0</v>
      </c>
      <c r="AA183" s="16">
        <v>1</v>
      </c>
      <c r="AB183" s="15">
        <v>0</v>
      </c>
      <c r="AC183" s="13">
        <v>0</v>
      </c>
      <c r="AD183" s="16">
        <v>0</v>
      </c>
      <c r="AE183" s="13">
        <v>1</v>
      </c>
      <c r="AF183" s="13">
        <v>1</v>
      </c>
      <c r="AG183" s="16">
        <v>0</v>
      </c>
      <c r="AH183" s="15">
        <v>0</v>
      </c>
      <c r="AI183" s="13">
        <v>0</v>
      </c>
      <c r="AJ183" s="16">
        <v>1</v>
      </c>
      <c r="AK183" s="13">
        <v>0</v>
      </c>
      <c r="AL183" s="13">
        <v>0</v>
      </c>
      <c r="AM183" s="16">
        <v>1</v>
      </c>
      <c r="AN183" s="14">
        <f t="shared" si="1"/>
        <v>7</v>
      </c>
      <c r="AO183" s="13">
        <v>1</v>
      </c>
      <c r="AP183" s="13">
        <v>1</v>
      </c>
      <c r="AQ183" s="16">
        <v>3</v>
      </c>
      <c r="AR183" s="15">
        <v>1</v>
      </c>
      <c r="AS183" s="13">
        <v>1</v>
      </c>
      <c r="AT183" s="16">
        <v>0</v>
      </c>
      <c r="AU183" s="15">
        <v>1</v>
      </c>
      <c r="AV183" s="13">
        <v>1</v>
      </c>
      <c r="AW183" s="16">
        <v>3</v>
      </c>
      <c r="AX183" s="15">
        <v>0</v>
      </c>
      <c r="AY183" s="13">
        <v>0</v>
      </c>
      <c r="AZ183" s="16">
        <v>0</v>
      </c>
      <c r="BA183" s="15">
        <v>0</v>
      </c>
      <c r="BB183" s="13">
        <v>0</v>
      </c>
      <c r="BC183" s="16">
        <v>0</v>
      </c>
      <c r="BD183" s="13">
        <v>1</v>
      </c>
      <c r="BE183" s="13">
        <v>2</v>
      </c>
      <c r="BF183" s="11">
        <v>2</v>
      </c>
      <c r="BG183" s="14">
        <f t="shared" si="2"/>
        <v>17</v>
      </c>
      <c r="BH183" s="13">
        <v>1</v>
      </c>
      <c r="BI183" s="13">
        <v>0</v>
      </c>
      <c r="BJ183" s="16">
        <v>3</v>
      </c>
      <c r="BK183" s="15" t="s">
        <v>60</v>
      </c>
      <c r="BL183" s="13" t="s">
        <v>60</v>
      </c>
      <c r="BM183" s="16" t="s">
        <v>60</v>
      </c>
      <c r="BN183" s="15" t="s">
        <v>60</v>
      </c>
      <c r="BO183" s="13" t="s">
        <v>60</v>
      </c>
      <c r="BP183" s="16" t="s">
        <v>60</v>
      </c>
      <c r="BQ183" s="15">
        <v>1</v>
      </c>
      <c r="BR183" s="13">
        <v>0</v>
      </c>
      <c r="BS183" s="16">
        <v>2</v>
      </c>
      <c r="BT183" s="15">
        <v>1</v>
      </c>
      <c r="BU183" s="13">
        <v>2</v>
      </c>
      <c r="BV183" s="16">
        <v>3</v>
      </c>
      <c r="BW183" s="13">
        <v>1</v>
      </c>
      <c r="BX183" s="13">
        <v>2</v>
      </c>
      <c r="BY183" s="13">
        <v>2</v>
      </c>
      <c r="BZ183" s="14">
        <f t="shared" si="3"/>
        <v>21</v>
      </c>
      <c r="CA183" s="13">
        <v>1</v>
      </c>
      <c r="CB183" s="13">
        <v>0</v>
      </c>
      <c r="CC183" s="13">
        <v>2</v>
      </c>
      <c r="CD183" s="13" t="s">
        <v>63</v>
      </c>
      <c r="CE183" s="28">
        <f t="shared" si="8"/>
        <v>3</v>
      </c>
      <c r="CF183" s="7">
        <f t="shared" si="4"/>
        <v>56</v>
      </c>
      <c r="CG183" s="17">
        <f t="shared" si="5"/>
        <v>0.32183908045977011</v>
      </c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</row>
    <row r="184" spans="1:98" ht="12" customHeight="1">
      <c r="A184" s="8" t="s">
        <v>117</v>
      </c>
      <c r="B184" s="7" t="s">
        <v>46</v>
      </c>
      <c r="C184" s="19">
        <v>1</v>
      </c>
      <c r="D184" s="13">
        <v>2</v>
      </c>
      <c r="E184" s="16">
        <v>1</v>
      </c>
      <c r="F184" s="15">
        <v>1</v>
      </c>
      <c r="G184" s="13">
        <v>2</v>
      </c>
      <c r="H184" s="16">
        <v>0</v>
      </c>
      <c r="I184" s="15">
        <v>1</v>
      </c>
      <c r="J184" s="13">
        <v>2</v>
      </c>
      <c r="K184" s="16">
        <v>1</v>
      </c>
      <c r="L184" s="15">
        <v>1</v>
      </c>
      <c r="M184" s="13">
        <v>0</v>
      </c>
      <c r="N184" s="16">
        <v>0</v>
      </c>
      <c r="O184" s="15">
        <v>0</v>
      </c>
      <c r="P184" s="13">
        <v>2</v>
      </c>
      <c r="Q184" s="16">
        <v>3</v>
      </c>
      <c r="R184" s="13">
        <v>0</v>
      </c>
      <c r="S184" s="13">
        <v>2</v>
      </c>
      <c r="T184" s="16">
        <v>1</v>
      </c>
      <c r="U184" s="14">
        <f t="shared" si="0"/>
        <v>20</v>
      </c>
      <c r="V184" s="13">
        <v>1</v>
      </c>
      <c r="W184" s="13">
        <v>2</v>
      </c>
      <c r="X184" s="13">
        <v>1</v>
      </c>
      <c r="Y184" s="15">
        <v>0</v>
      </c>
      <c r="Z184" s="13">
        <v>2</v>
      </c>
      <c r="AA184" s="16">
        <v>2</v>
      </c>
      <c r="AB184" s="15">
        <v>1</v>
      </c>
      <c r="AC184" s="13">
        <v>1</v>
      </c>
      <c r="AD184" s="16">
        <v>0</v>
      </c>
      <c r="AE184" s="13">
        <v>1</v>
      </c>
      <c r="AF184" s="13">
        <v>2</v>
      </c>
      <c r="AG184" s="16">
        <v>1</v>
      </c>
      <c r="AH184" s="15" t="s">
        <v>60</v>
      </c>
      <c r="AI184" s="13" t="s">
        <v>60</v>
      </c>
      <c r="AJ184" s="16" t="s">
        <v>60</v>
      </c>
      <c r="AK184" s="13" t="s">
        <v>60</v>
      </c>
      <c r="AL184" s="13" t="s">
        <v>60</v>
      </c>
      <c r="AM184" s="16" t="s">
        <v>60</v>
      </c>
      <c r="AN184" s="14">
        <f t="shared" si="1"/>
        <v>14</v>
      </c>
      <c r="AO184" s="13">
        <v>1</v>
      </c>
      <c r="AP184" s="13">
        <v>0</v>
      </c>
      <c r="AQ184" s="16">
        <v>0</v>
      </c>
      <c r="AR184" s="15">
        <v>1</v>
      </c>
      <c r="AS184" s="13">
        <v>0</v>
      </c>
      <c r="AT184" s="16">
        <v>1</v>
      </c>
      <c r="AU184" s="15">
        <v>1</v>
      </c>
      <c r="AV184" s="13">
        <v>2</v>
      </c>
      <c r="AW184" s="16">
        <v>3</v>
      </c>
      <c r="AX184" s="15">
        <v>1</v>
      </c>
      <c r="AY184" s="13">
        <v>1</v>
      </c>
      <c r="AZ184" s="16">
        <v>0</v>
      </c>
      <c r="BA184" s="15">
        <v>1</v>
      </c>
      <c r="BB184" s="13">
        <v>2</v>
      </c>
      <c r="BC184" s="16">
        <v>3</v>
      </c>
      <c r="BD184" s="13">
        <v>1</v>
      </c>
      <c r="BE184" s="13">
        <v>2</v>
      </c>
      <c r="BF184" s="11">
        <v>3</v>
      </c>
      <c r="BG184" s="14">
        <f t="shared" si="2"/>
        <v>28</v>
      </c>
      <c r="BH184" s="15">
        <v>1</v>
      </c>
      <c r="BI184" s="13">
        <v>2</v>
      </c>
      <c r="BJ184" s="16">
        <v>2</v>
      </c>
      <c r="BK184" s="15">
        <v>0</v>
      </c>
      <c r="BL184" s="13">
        <v>2</v>
      </c>
      <c r="BM184" s="16">
        <v>3</v>
      </c>
      <c r="BN184" s="15">
        <v>1</v>
      </c>
      <c r="BO184" s="13">
        <v>0</v>
      </c>
      <c r="BP184" s="16">
        <v>0</v>
      </c>
      <c r="BQ184" s="15">
        <v>1</v>
      </c>
      <c r="BR184" s="13">
        <v>0</v>
      </c>
      <c r="BS184" s="16">
        <v>1</v>
      </c>
      <c r="BT184" s="15" t="s">
        <v>60</v>
      </c>
      <c r="BU184" s="13" t="s">
        <v>60</v>
      </c>
      <c r="BV184" s="16" t="s">
        <v>60</v>
      </c>
      <c r="BW184" s="13">
        <v>1</v>
      </c>
      <c r="BX184" s="13">
        <v>2</v>
      </c>
      <c r="BY184" s="13">
        <v>2</v>
      </c>
      <c r="BZ184" s="14">
        <f t="shared" si="3"/>
        <v>18</v>
      </c>
      <c r="CA184" s="15">
        <v>1</v>
      </c>
      <c r="CB184" s="13">
        <v>2</v>
      </c>
      <c r="CC184" s="16">
        <v>2</v>
      </c>
      <c r="CD184" s="13" t="s">
        <v>67</v>
      </c>
      <c r="CE184" s="28">
        <f t="shared" si="8"/>
        <v>5</v>
      </c>
      <c r="CF184" s="7">
        <f t="shared" si="4"/>
        <v>80</v>
      </c>
      <c r="CG184" s="17">
        <f t="shared" si="5"/>
        <v>0.45977011494252873</v>
      </c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</row>
    <row r="185" spans="1:98" ht="12" customHeight="1">
      <c r="A185" s="8" t="s">
        <v>117</v>
      </c>
      <c r="B185" s="7" t="s">
        <v>49</v>
      </c>
      <c r="C185" s="19">
        <v>1</v>
      </c>
      <c r="D185" s="13">
        <v>1</v>
      </c>
      <c r="E185" s="16">
        <v>3</v>
      </c>
      <c r="F185" s="15">
        <v>1</v>
      </c>
      <c r="G185" s="13">
        <v>2</v>
      </c>
      <c r="H185" s="16">
        <v>3</v>
      </c>
      <c r="I185" s="15">
        <v>1</v>
      </c>
      <c r="J185" s="13">
        <v>1</v>
      </c>
      <c r="K185" s="16">
        <v>0</v>
      </c>
      <c r="L185" s="15">
        <v>1</v>
      </c>
      <c r="M185" s="13">
        <v>2</v>
      </c>
      <c r="N185" s="16">
        <v>0</v>
      </c>
      <c r="O185" s="15">
        <v>1</v>
      </c>
      <c r="P185" s="13">
        <v>2</v>
      </c>
      <c r="Q185" s="16">
        <v>3</v>
      </c>
      <c r="R185" s="13">
        <v>1</v>
      </c>
      <c r="S185" s="13">
        <v>0</v>
      </c>
      <c r="T185" s="16">
        <v>0</v>
      </c>
      <c r="U185" s="14">
        <f t="shared" si="0"/>
        <v>29</v>
      </c>
      <c r="V185" s="13">
        <v>1</v>
      </c>
      <c r="W185" s="13">
        <v>1</v>
      </c>
      <c r="X185" s="13">
        <v>2</v>
      </c>
      <c r="Y185" s="15" t="s">
        <v>60</v>
      </c>
      <c r="Z185" s="13" t="s">
        <v>60</v>
      </c>
      <c r="AA185" s="16" t="s">
        <v>60</v>
      </c>
      <c r="AB185" s="15">
        <v>1</v>
      </c>
      <c r="AC185" s="13">
        <v>2</v>
      </c>
      <c r="AD185" s="16">
        <v>3</v>
      </c>
      <c r="AE185" s="13" t="s">
        <v>60</v>
      </c>
      <c r="AF185" s="13" t="s">
        <v>60</v>
      </c>
      <c r="AG185" s="16" t="s">
        <v>60</v>
      </c>
      <c r="AH185" s="15">
        <v>0</v>
      </c>
      <c r="AI185" s="13">
        <v>2</v>
      </c>
      <c r="AJ185" s="16">
        <v>1</v>
      </c>
      <c r="AK185" s="13" t="s">
        <v>60</v>
      </c>
      <c r="AL185" s="13" t="s">
        <v>60</v>
      </c>
      <c r="AM185" s="16" t="s">
        <v>60</v>
      </c>
      <c r="AN185" s="14">
        <f t="shared" si="1"/>
        <v>13</v>
      </c>
      <c r="AO185" s="13" t="s">
        <v>60</v>
      </c>
      <c r="AP185" s="13" t="s">
        <v>60</v>
      </c>
      <c r="AQ185" s="16" t="s">
        <v>60</v>
      </c>
      <c r="AR185" s="15">
        <v>1</v>
      </c>
      <c r="AS185" s="13">
        <v>1</v>
      </c>
      <c r="AT185" s="16">
        <v>3</v>
      </c>
      <c r="AU185" s="15" t="s">
        <v>60</v>
      </c>
      <c r="AV185" s="13" t="s">
        <v>60</v>
      </c>
      <c r="AW185" s="16" t="s">
        <v>60</v>
      </c>
      <c r="AX185" s="15" t="s">
        <v>60</v>
      </c>
      <c r="AY185" s="13" t="s">
        <v>60</v>
      </c>
      <c r="AZ185" s="16" t="s">
        <v>60</v>
      </c>
      <c r="BA185" s="15">
        <v>1</v>
      </c>
      <c r="BB185" s="13">
        <v>2</v>
      </c>
      <c r="BC185" s="16">
        <v>2</v>
      </c>
      <c r="BD185" s="13" t="s">
        <v>60</v>
      </c>
      <c r="BE185" s="13" t="s">
        <v>60</v>
      </c>
      <c r="BF185" s="11" t="s">
        <v>60</v>
      </c>
      <c r="BG185" s="14">
        <f t="shared" si="2"/>
        <v>10</v>
      </c>
      <c r="BH185" s="13">
        <v>1</v>
      </c>
      <c r="BI185" s="13">
        <v>0</v>
      </c>
      <c r="BJ185" s="16">
        <v>2</v>
      </c>
      <c r="BK185" s="15" t="s">
        <v>60</v>
      </c>
      <c r="BL185" s="13" t="s">
        <v>60</v>
      </c>
      <c r="BM185" s="16" t="s">
        <v>60</v>
      </c>
      <c r="BN185" s="15">
        <v>1</v>
      </c>
      <c r="BO185" s="13">
        <v>2</v>
      </c>
      <c r="BP185" s="16">
        <v>3</v>
      </c>
      <c r="BQ185" s="15">
        <v>1</v>
      </c>
      <c r="BR185" s="13">
        <v>0</v>
      </c>
      <c r="BS185" s="16">
        <v>0</v>
      </c>
      <c r="BT185" s="15" t="s">
        <v>60</v>
      </c>
      <c r="BU185" s="13" t="s">
        <v>60</v>
      </c>
      <c r="BV185" s="16" t="s">
        <v>60</v>
      </c>
      <c r="BW185" s="13">
        <v>0</v>
      </c>
      <c r="BX185" s="13">
        <v>0</v>
      </c>
      <c r="BY185" s="13">
        <v>1</v>
      </c>
      <c r="BZ185" s="14">
        <f t="shared" si="3"/>
        <v>11</v>
      </c>
      <c r="CA185" s="13">
        <v>1</v>
      </c>
      <c r="CB185" s="13">
        <v>2</v>
      </c>
      <c r="CC185" s="13">
        <v>3</v>
      </c>
      <c r="CD185" s="13" t="s">
        <v>61</v>
      </c>
      <c r="CE185" s="28">
        <f t="shared" si="8"/>
        <v>6</v>
      </c>
      <c r="CF185" s="7">
        <f t="shared" si="4"/>
        <v>63</v>
      </c>
      <c r="CG185" s="17">
        <f t="shared" si="5"/>
        <v>0.36206896551724138</v>
      </c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</row>
    <row r="186" spans="1:98" ht="12" customHeight="1">
      <c r="A186" s="8" t="s">
        <v>117</v>
      </c>
      <c r="B186" s="7" t="s">
        <v>49</v>
      </c>
      <c r="C186" s="19">
        <v>1</v>
      </c>
      <c r="D186" s="13">
        <v>2</v>
      </c>
      <c r="E186" s="16">
        <v>3</v>
      </c>
      <c r="F186" s="15">
        <v>0</v>
      </c>
      <c r="G186" s="13">
        <v>2</v>
      </c>
      <c r="H186" s="16">
        <v>0</v>
      </c>
      <c r="I186" s="15">
        <v>1</v>
      </c>
      <c r="J186" s="13">
        <v>2</v>
      </c>
      <c r="K186" s="16">
        <v>2</v>
      </c>
      <c r="L186" s="15">
        <v>1</v>
      </c>
      <c r="M186" s="13">
        <v>2</v>
      </c>
      <c r="N186" s="16">
        <v>2</v>
      </c>
      <c r="O186" s="15">
        <v>1</v>
      </c>
      <c r="P186" s="13">
        <v>2</v>
      </c>
      <c r="Q186" s="16">
        <v>3</v>
      </c>
      <c r="R186" s="13">
        <v>0</v>
      </c>
      <c r="S186" s="13">
        <v>1</v>
      </c>
      <c r="T186" s="16">
        <v>0</v>
      </c>
      <c r="U186" s="14">
        <f t="shared" si="0"/>
        <v>29</v>
      </c>
      <c r="V186" s="13">
        <v>0</v>
      </c>
      <c r="W186" s="13">
        <v>1</v>
      </c>
      <c r="X186" s="13">
        <v>0</v>
      </c>
      <c r="Y186" s="15" t="s">
        <v>60</v>
      </c>
      <c r="Z186" s="13" t="s">
        <v>60</v>
      </c>
      <c r="AA186" s="16" t="s">
        <v>60</v>
      </c>
      <c r="AB186" s="15" t="s">
        <v>60</v>
      </c>
      <c r="AC186" s="13" t="s">
        <v>60</v>
      </c>
      <c r="AD186" s="16" t="s">
        <v>60</v>
      </c>
      <c r="AE186" s="13" t="s">
        <v>60</v>
      </c>
      <c r="AF186" s="13" t="s">
        <v>60</v>
      </c>
      <c r="AG186" s="16" t="s">
        <v>60</v>
      </c>
      <c r="AH186" s="15" t="s">
        <v>60</v>
      </c>
      <c r="AI186" s="13" t="s">
        <v>60</v>
      </c>
      <c r="AJ186" s="16" t="s">
        <v>60</v>
      </c>
      <c r="AK186" s="13" t="s">
        <v>60</v>
      </c>
      <c r="AL186" s="13" t="s">
        <v>60</v>
      </c>
      <c r="AM186" s="16" t="s">
        <v>60</v>
      </c>
      <c r="AN186" s="14">
        <f t="shared" si="1"/>
        <v>1</v>
      </c>
      <c r="AO186" s="13" t="s">
        <v>60</v>
      </c>
      <c r="AP186" s="13" t="s">
        <v>60</v>
      </c>
      <c r="AQ186" s="16" t="s">
        <v>60</v>
      </c>
      <c r="AR186" s="15" t="s">
        <v>60</v>
      </c>
      <c r="AS186" s="13" t="s">
        <v>60</v>
      </c>
      <c r="AT186" s="16" t="s">
        <v>60</v>
      </c>
      <c r="AU186" s="15">
        <v>1</v>
      </c>
      <c r="AV186" s="13">
        <v>0</v>
      </c>
      <c r="AW186" s="16">
        <v>3</v>
      </c>
      <c r="AX186" s="15" t="s">
        <v>60</v>
      </c>
      <c r="AY186" s="13" t="s">
        <v>60</v>
      </c>
      <c r="AZ186" s="16" t="s">
        <v>60</v>
      </c>
      <c r="BA186" s="15" t="s">
        <v>60</v>
      </c>
      <c r="BB186" s="13" t="s">
        <v>60</v>
      </c>
      <c r="BC186" s="16" t="s">
        <v>60</v>
      </c>
      <c r="BD186" s="13" t="s">
        <v>60</v>
      </c>
      <c r="BE186" s="13" t="s">
        <v>60</v>
      </c>
      <c r="BF186" s="11" t="s">
        <v>60</v>
      </c>
      <c r="BG186" s="14">
        <f t="shared" si="2"/>
        <v>4</v>
      </c>
      <c r="BH186" s="13" t="s">
        <v>60</v>
      </c>
      <c r="BI186" s="13" t="s">
        <v>60</v>
      </c>
      <c r="BJ186" s="16" t="s">
        <v>60</v>
      </c>
      <c r="BK186" s="15" t="s">
        <v>60</v>
      </c>
      <c r="BL186" s="13" t="s">
        <v>60</v>
      </c>
      <c r="BM186" s="16" t="s">
        <v>60</v>
      </c>
      <c r="BN186" s="15" t="s">
        <v>60</v>
      </c>
      <c r="BO186" s="13" t="s">
        <v>60</v>
      </c>
      <c r="BP186" s="16" t="s">
        <v>60</v>
      </c>
      <c r="BQ186" s="15" t="s">
        <v>60</v>
      </c>
      <c r="BR186" s="13" t="s">
        <v>60</v>
      </c>
      <c r="BS186" s="16" t="s">
        <v>60</v>
      </c>
      <c r="BT186" s="15" t="s">
        <v>60</v>
      </c>
      <c r="BU186" s="13" t="s">
        <v>60</v>
      </c>
      <c r="BV186" s="16" t="s">
        <v>60</v>
      </c>
      <c r="BW186" s="13">
        <v>1</v>
      </c>
      <c r="BX186" s="13">
        <v>1</v>
      </c>
      <c r="BY186" s="13">
        <v>0</v>
      </c>
      <c r="BZ186" s="14">
        <f t="shared" si="3"/>
        <v>2</v>
      </c>
      <c r="CA186" s="15">
        <v>1</v>
      </c>
      <c r="CB186" s="13">
        <v>2</v>
      </c>
      <c r="CC186" s="16">
        <v>1</v>
      </c>
      <c r="CD186" s="13" t="s">
        <v>61</v>
      </c>
      <c r="CE186" s="28">
        <f t="shared" si="8"/>
        <v>4</v>
      </c>
      <c r="CF186" s="7">
        <f t="shared" si="4"/>
        <v>36</v>
      </c>
      <c r="CG186" s="17">
        <f t="shared" si="5"/>
        <v>0.20689655172413793</v>
      </c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</row>
    <row r="187" spans="1:98" ht="12" customHeight="1">
      <c r="A187" s="8" t="s">
        <v>117</v>
      </c>
      <c r="B187" s="7" t="s">
        <v>49</v>
      </c>
      <c r="C187" s="19" t="s">
        <v>60</v>
      </c>
      <c r="D187" s="13" t="s">
        <v>60</v>
      </c>
      <c r="E187" s="16" t="s">
        <v>60</v>
      </c>
      <c r="F187" s="15">
        <v>1</v>
      </c>
      <c r="G187" s="13">
        <v>2</v>
      </c>
      <c r="H187" s="16">
        <v>0</v>
      </c>
      <c r="I187" s="15">
        <v>1</v>
      </c>
      <c r="J187" s="13">
        <v>0</v>
      </c>
      <c r="K187" s="16">
        <v>0</v>
      </c>
      <c r="L187" s="15">
        <v>1</v>
      </c>
      <c r="M187" s="13">
        <v>1</v>
      </c>
      <c r="N187" s="16">
        <v>1</v>
      </c>
      <c r="O187" s="15">
        <v>1</v>
      </c>
      <c r="P187" s="13">
        <v>2</v>
      </c>
      <c r="Q187" s="16">
        <v>3</v>
      </c>
      <c r="R187" s="13">
        <v>0</v>
      </c>
      <c r="S187" s="13">
        <v>0</v>
      </c>
      <c r="T187" s="16">
        <v>0</v>
      </c>
      <c r="U187" s="14">
        <f t="shared" si="0"/>
        <v>16</v>
      </c>
      <c r="V187" s="13">
        <v>0</v>
      </c>
      <c r="W187" s="13">
        <v>0</v>
      </c>
      <c r="X187" s="13">
        <v>0</v>
      </c>
      <c r="Y187" s="15">
        <v>0</v>
      </c>
      <c r="Z187" s="13">
        <v>0</v>
      </c>
      <c r="AA187" s="16">
        <v>0</v>
      </c>
      <c r="AB187" s="15">
        <v>1</v>
      </c>
      <c r="AC187" s="13">
        <v>1</v>
      </c>
      <c r="AD187" s="16">
        <v>1</v>
      </c>
      <c r="AE187" s="13">
        <v>1</v>
      </c>
      <c r="AF187" s="13">
        <v>1</v>
      </c>
      <c r="AG187" s="16">
        <v>0</v>
      </c>
      <c r="AH187" s="15">
        <v>1</v>
      </c>
      <c r="AI187" s="13">
        <v>1</v>
      </c>
      <c r="AJ187" s="16">
        <v>0</v>
      </c>
      <c r="AK187" s="13" t="s">
        <v>60</v>
      </c>
      <c r="AL187" s="13" t="s">
        <v>60</v>
      </c>
      <c r="AM187" s="16" t="s">
        <v>60</v>
      </c>
      <c r="AN187" s="14">
        <f t="shared" si="1"/>
        <v>7</v>
      </c>
      <c r="AO187" s="13">
        <v>0</v>
      </c>
      <c r="AP187" s="13">
        <v>1</v>
      </c>
      <c r="AQ187" s="16">
        <v>3</v>
      </c>
      <c r="AR187" s="15">
        <v>1</v>
      </c>
      <c r="AS187" s="13">
        <v>1</v>
      </c>
      <c r="AT187" s="16">
        <v>1</v>
      </c>
      <c r="AU187" s="15">
        <v>1</v>
      </c>
      <c r="AV187" s="13">
        <v>2</v>
      </c>
      <c r="AW187" s="16">
        <v>3</v>
      </c>
      <c r="AX187" s="15" t="s">
        <v>60</v>
      </c>
      <c r="AY187" s="13" t="s">
        <v>60</v>
      </c>
      <c r="AZ187" s="16" t="s">
        <v>60</v>
      </c>
      <c r="BA187" s="15">
        <v>1</v>
      </c>
      <c r="BB187" s="13">
        <v>0</v>
      </c>
      <c r="BC187" s="16">
        <v>1</v>
      </c>
      <c r="BD187" s="13" t="s">
        <v>60</v>
      </c>
      <c r="BE187" s="13" t="s">
        <v>60</v>
      </c>
      <c r="BF187" s="11" t="s">
        <v>60</v>
      </c>
      <c r="BG187" s="14">
        <f t="shared" si="2"/>
        <v>15</v>
      </c>
      <c r="BH187" s="13">
        <v>1</v>
      </c>
      <c r="BI187" s="13">
        <v>1</v>
      </c>
      <c r="BJ187" s="16">
        <v>1</v>
      </c>
      <c r="BK187" s="15">
        <v>1</v>
      </c>
      <c r="BL187" s="13">
        <v>2</v>
      </c>
      <c r="BM187" s="16">
        <v>2</v>
      </c>
      <c r="BN187" s="15" t="s">
        <v>60</v>
      </c>
      <c r="BO187" s="13" t="s">
        <v>60</v>
      </c>
      <c r="BP187" s="16" t="s">
        <v>60</v>
      </c>
      <c r="BQ187" s="15">
        <v>1</v>
      </c>
      <c r="BR187" s="13">
        <v>0</v>
      </c>
      <c r="BS187" s="16">
        <v>0</v>
      </c>
      <c r="BT187" s="15">
        <v>0</v>
      </c>
      <c r="BU187" s="13">
        <v>2</v>
      </c>
      <c r="BV187" s="16">
        <v>0</v>
      </c>
      <c r="BW187" s="13">
        <v>1</v>
      </c>
      <c r="BX187" s="13">
        <v>2</v>
      </c>
      <c r="BY187" s="13">
        <v>1</v>
      </c>
      <c r="BZ187" s="14">
        <f t="shared" si="3"/>
        <v>15</v>
      </c>
      <c r="CA187" s="15">
        <v>1</v>
      </c>
      <c r="CB187" s="13">
        <v>2</v>
      </c>
      <c r="CC187" s="16">
        <v>0</v>
      </c>
      <c r="CD187" s="13" t="s">
        <v>61</v>
      </c>
      <c r="CE187" s="28">
        <f t="shared" si="8"/>
        <v>3</v>
      </c>
      <c r="CF187" s="7">
        <f t="shared" si="4"/>
        <v>53</v>
      </c>
      <c r="CG187" s="17">
        <f t="shared" si="5"/>
        <v>0.3045977011494253</v>
      </c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</row>
    <row r="188" spans="1:98" ht="12" customHeight="1">
      <c r="A188" s="8" t="s">
        <v>117</v>
      </c>
      <c r="B188" s="7" t="s">
        <v>49</v>
      </c>
      <c r="C188" s="19" t="s">
        <v>60</v>
      </c>
      <c r="D188" s="13" t="s">
        <v>60</v>
      </c>
      <c r="E188" s="16" t="s">
        <v>60</v>
      </c>
      <c r="F188" s="15">
        <v>1</v>
      </c>
      <c r="G188" s="13">
        <v>0</v>
      </c>
      <c r="H188" s="16">
        <v>0</v>
      </c>
      <c r="I188" s="15" t="s">
        <v>60</v>
      </c>
      <c r="J188" s="13" t="s">
        <v>60</v>
      </c>
      <c r="K188" s="16" t="s">
        <v>60</v>
      </c>
      <c r="L188" s="15">
        <v>1</v>
      </c>
      <c r="M188" s="13">
        <v>0</v>
      </c>
      <c r="N188" s="16">
        <v>0</v>
      </c>
      <c r="O188" s="15">
        <v>1</v>
      </c>
      <c r="P188" s="13">
        <v>0</v>
      </c>
      <c r="Q188" s="16">
        <v>0</v>
      </c>
      <c r="R188" s="13">
        <v>0</v>
      </c>
      <c r="S188" s="13">
        <v>1</v>
      </c>
      <c r="T188" s="16">
        <v>0</v>
      </c>
      <c r="U188" s="14">
        <f t="shared" si="0"/>
        <v>4</v>
      </c>
      <c r="V188" s="13">
        <v>0</v>
      </c>
      <c r="W188" s="13">
        <v>1</v>
      </c>
      <c r="X188" s="13">
        <v>1</v>
      </c>
      <c r="Y188" s="15">
        <v>1</v>
      </c>
      <c r="Z188" s="13">
        <v>0</v>
      </c>
      <c r="AA188" s="16">
        <v>0</v>
      </c>
      <c r="AB188" s="15">
        <v>1</v>
      </c>
      <c r="AC188" s="13">
        <v>2</v>
      </c>
      <c r="AD188" s="16">
        <v>3</v>
      </c>
      <c r="AE188" s="13">
        <v>1</v>
      </c>
      <c r="AF188" s="13">
        <v>2</v>
      </c>
      <c r="AG188" s="16">
        <v>0</v>
      </c>
      <c r="AH188" s="15">
        <v>0</v>
      </c>
      <c r="AI188" s="13">
        <v>1</v>
      </c>
      <c r="AJ188" s="16">
        <v>0</v>
      </c>
      <c r="AK188" s="13">
        <v>0</v>
      </c>
      <c r="AL188" s="13">
        <v>0</v>
      </c>
      <c r="AM188" s="16">
        <v>0</v>
      </c>
      <c r="AN188" s="14">
        <f t="shared" si="1"/>
        <v>13</v>
      </c>
      <c r="AO188" s="13">
        <v>1</v>
      </c>
      <c r="AP188" s="13">
        <v>2</v>
      </c>
      <c r="AQ188" s="16">
        <v>0</v>
      </c>
      <c r="AR188" s="15">
        <v>1</v>
      </c>
      <c r="AS188" s="13">
        <v>2</v>
      </c>
      <c r="AT188" s="16">
        <v>0</v>
      </c>
      <c r="AU188" s="15">
        <v>1</v>
      </c>
      <c r="AV188" s="13">
        <v>0</v>
      </c>
      <c r="AW188" s="16">
        <v>3</v>
      </c>
      <c r="AX188" s="15">
        <v>1</v>
      </c>
      <c r="AY188" s="13">
        <v>0</v>
      </c>
      <c r="AZ188" s="16">
        <v>0</v>
      </c>
      <c r="BA188" s="15">
        <v>0</v>
      </c>
      <c r="BB188" s="13">
        <v>2</v>
      </c>
      <c r="BC188" s="16">
        <v>3</v>
      </c>
      <c r="BD188" s="13">
        <v>0</v>
      </c>
      <c r="BE188" s="13">
        <v>2</v>
      </c>
      <c r="BF188" s="11">
        <v>0</v>
      </c>
      <c r="BG188" s="14">
        <f t="shared" si="2"/>
        <v>18</v>
      </c>
      <c r="BH188" s="13">
        <v>1</v>
      </c>
      <c r="BI188" s="13">
        <v>0</v>
      </c>
      <c r="BJ188" s="16">
        <v>3</v>
      </c>
      <c r="BK188" s="15">
        <v>1</v>
      </c>
      <c r="BL188" s="13">
        <v>0</v>
      </c>
      <c r="BM188" s="16">
        <v>1</v>
      </c>
      <c r="BN188" s="15">
        <v>1</v>
      </c>
      <c r="BO188" s="13">
        <v>2</v>
      </c>
      <c r="BP188" s="16">
        <v>1</v>
      </c>
      <c r="BQ188" s="15">
        <v>1</v>
      </c>
      <c r="BR188" s="13">
        <v>2</v>
      </c>
      <c r="BS188" s="16">
        <v>0</v>
      </c>
      <c r="BT188" s="15">
        <v>1</v>
      </c>
      <c r="BU188" s="13">
        <v>2</v>
      </c>
      <c r="BV188" s="16">
        <v>3</v>
      </c>
      <c r="BW188" s="13">
        <v>0</v>
      </c>
      <c r="BX188" s="13">
        <v>2</v>
      </c>
      <c r="BY188" s="13">
        <v>3</v>
      </c>
      <c r="BZ188" s="14">
        <f t="shared" si="3"/>
        <v>29</v>
      </c>
      <c r="CA188" s="13">
        <v>1</v>
      </c>
      <c r="CB188" s="13">
        <v>2</v>
      </c>
      <c r="CC188" s="13">
        <v>2</v>
      </c>
      <c r="CD188" s="13" t="s">
        <v>63</v>
      </c>
      <c r="CE188" s="28">
        <f t="shared" si="8"/>
        <v>5</v>
      </c>
      <c r="CF188" s="7">
        <f t="shared" si="4"/>
        <v>64</v>
      </c>
      <c r="CG188" s="17">
        <f t="shared" si="5"/>
        <v>0.36781609195402298</v>
      </c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</row>
    <row r="189" spans="1:98" ht="12" customHeight="1">
      <c r="A189" s="8" t="s">
        <v>117</v>
      </c>
      <c r="B189" s="7" t="s">
        <v>49</v>
      </c>
      <c r="C189" s="19">
        <v>1</v>
      </c>
      <c r="D189" s="13">
        <v>2</v>
      </c>
      <c r="E189" s="16">
        <v>3</v>
      </c>
      <c r="F189" s="15">
        <v>1</v>
      </c>
      <c r="G189" s="13">
        <v>0</v>
      </c>
      <c r="H189" s="16">
        <v>0</v>
      </c>
      <c r="I189" s="15">
        <v>1</v>
      </c>
      <c r="J189" s="13">
        <v>0</v>
      </c>
      <c r="K189" s="16">
        <v>2</v>
      </c>
      <c r="L189" s="15">
        <v>0</v>
      </c>
      <c r="M189" s="13">
        <v>2</v>
      </c>
      <c r="N189" s="16">
        <v>0</v>
      </c>
      <c r="O189" s="15">
        <v>1</v>
      </c>
      <c r="P189" s="13">
        <v>1</v>
      </c>
      <c r="Q189" s="16">
        <v>3</v>
      </c>
      <c r="R189" s="13">
        <v>0</v>
      </c>
      <c r="S189" s="13">
        <v>1</v>
      </c>
      <c r="T189" s="16">
        <v>1</v>
      </c>
      <c r="U189" s="14">
        <f t="shared" si="0"/>
        <v>23</v>
      </c>
      <c r="V189" s="13">
        <v>0</v>
      </c>
      <c r="W189" s="13">
        <v>2</v>
      </c>
      <c r="X189" s="13">
        <v>0</v>
      </c>
      <c r="Y189" s="15">
        <v>1</v>
      </c>
      <c r="Z189" s="13">
        <v>1</v>
      </c>
      <c r="AA189" s="16">
        <v>0</v>
      </c>
      <c r="AB189" s="15">
        <v>0</v>
      </c>
      <c r="AC189" s="13">
        <v>0</v>
      </c>
      <c r="AD189" s="16">
        <v>0</v>
      </c>
      <c r="AE189" s="13">
        <v>1</v>
      </c>
      <c r="AF189" s="13">
        <v>2</v>
      </c>
      <c r="AG189" s="16">
        <v>1</v>
      </c>
      <c r="AH189" s="15">
        <v>1</v>
      </c>
      <c r="AI189" s="13">
        <v>1</v>
      </c>
      <c r="AJ189" s="16">
        <v>3</v>
      </c>
      <c r="AK189" s="13">
        <v>1</v>
      </c>
      <c r="AL189" s="13">
        <v>1</v>
      </c>
      <c r="AM189" s="16">
        <v>1</v>
      </c>
      <c r="AN189" s="14">
        <f t="shared" si="1"/>
        <v>16</v>
      </c>
      <c r="AO189" s="13">
        <v>1</v>
      </c>
      <c r="AP189" s="13">
        <v>0</v>
      </c>
      <c r="AQ189" s="16">
        <v>2</v>
      </c>
      <c r="AR189" s="15">
        <v>1</v>
      </c>
      <c r="AS189" s="13">
        <v>2</v>
      </c>
      <c r="AT189" s="16">
        <v>3</v>
      </c>
      <c r="AU189" s="15">
        <v>0</v>
      </c>
      <c r="AV189" s="13">
        <v>1</v>
      </c>
      <c r="AW189" s="16">
        <v>2</v>
      </c>
      <c r="AX189" s="15">
        <v>1</v>
      </c>
      <c r="AY189" s="13">
        <v>2</v>
      </c>
      <c r="AZ189" s="16">
        <v>0</v>
      </c>
      <c r="BA189" s="15">
        <v>0</v>
      </c>
      <c r="BB189" s="13">
        <v>2</v>
      </c>
      <c r="BC189" s="16">
        <v>3</v>
      </c>
      <c r="BD189" s="13">
        <v>1</v>
      </c>
      <c r="BE189" s="13">
        <v>0</v>
      </c>
      <c r="BF189" s="11">
        <v>0</v>
      </c>
      <c r="BG189" s="14">
        <f t="shared" si="2"/>
        <v>21</v>
      </c>
      <c r="BH189" s="13">
        <v>0</v>
      </c>
      <c r="BI189" s="13">
        <v>1</v>
      </c>
      <c r="BJ189" s="16">
        <v>3</v>
      </c>
      <c r="BK189" s="15">
        <v>1</v>
      </c>
      <c r="BL189" s="13">
        <v>1</v>
      </c>
      <c r="BM189" s="16">
        <v>3</v>
      </c>
      <c r="BN189" s="15">
        <v>1</v>
      </c>
      <c r="BO189" s="13">
        <v>0</v>
      </c>
      <c r="BP189" s="16">
        <v>0</v>
      </c>
      <c r="BQ189" s="15">
        <v>1</v>
      </c>
      <c r="BR189" s="13">
        <v>0</v>
      </c>
      <c r="BS189" s="16">
        <v>2</v>
      </c>
      <c r="BT189" s="15">
        <v>1</v>
      </c>
      <c r="BU189" s="13">
        <v>2</v>
      </c>
      <c r="BV189" s="16">
        <v>1</v>
      </c>
      <c r="BW189" s="13">
        <v>1</v>
      </c>
      <c r="BX189" s="13">
        <v>2</v>
      </c>
      <c r="BY189" s="13">
        <v>3</v>
      </c>
      <c r="BZ189" s="14">
        <f t="shared" si="3"/>
        <v>23</v>
      </c>
      <c r="CA189" s="13">
        <v>1</v>
      </c>
      <c r="CB189" s="13">
        <v>1</v>
      </c>
      <c r="CC189" s="13">
        <v>2</v>
      </c>
      <c r="CD189" s="13" t="s">
        <v>61</v>
      </c>
      <c r="CE189" s="28">
        <f t="shared" si="8"/>
        <v>4</v>
      </c>
      <c r="CF189" s="7">
        <f t="shared" si="4"/>
        <v>83</v>
      </c>
      <c r="CG189" s="17">
        <f t="shared" si="5"/>
        <v>0.47701149425287354</v>
      </c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</row>
    <row r="190" spans="1:98" ht="12" customHeight="1">
      <c r="A190" s="8" t="s">
        <v>117</v>
      </c>
      <c r="B190" s="7" t="s">
        <v>49</v>
      </c>
      <c r="C190" s="19" t="s">
        <v>60</v>
      </c>
      <c r="D190" s="13" t="s">
        <v>60</v>
      </c>
      <c r="E190" s="16" t="s">
        <v>60</v>
      </c>
      <c r="F190" s="15">
        <v>1</v>
      </c>
      <c r="G190" s="13">
        <v>0</v>
      </c>
      <c r="H190" s="16">
        <v>0</v>
      </c>
      <c r="I190" s="15">
        <v>1</v>
      </c>
      <c r="J190" s="13">
        <v>2</v>
      </c>
      <c r="K190" s="16">
        <v>0</v>
      </c>
      <c r="L190" s="13">
        <v>1</v>
      </c>
      <c r="M190" s="13">
        <v>2</v>
      </c>
      <c r="N190" s="16">
        <v>0</v>
      </c>
      <c r="O190" s="15">
        <v>1</v>
      </c>
      <c r="P190" s="13">
        <v>2</v>
      </c>
      <c r="Q190" s="16">
        <v>0</v>
      </c>
      <c r="R190" s="13">
        <v>0</v>
      </c>
      <c r="S190" s="13">
        <v>0</v>
      </c>
      <c r="T190" s="16">
        <v>0</v>
      </c>
      <c r="U190" s="14">
        <f t="shared" si="0"/>
        <v>10</v>
      </c>
      <c r="V190" s="13" t="s">
        <v>60</v>
      </c>
      <c r="W190" s="13" t="s">
        <v>60</v>
      </c>
      <c r="X190" s="13" t="s">
        <v>60</v>
      </c>
      <c r="Y190" s="15" t="s">
        <v>60</v>
      </c>
      <c r="Z190" s="13" t="s">
        <v>60</v>
      </c>
      <c r="AA190" s="16" t="s">
        <v>60</v>
      </c>
      <c r="AB190" s="15" t="s">
        <v>60</v>
      </c>
      <c r="AC190" s="13" t="s">
        <v>60</v>
      </c>
      <c r="AD190" s="16" t="s">
        <v>60</v>
      </c>
      <c r="AE190" s="13" t="s">
        <v>60</v>
      </c>
      <c r="AF190" s="13" t="s">
        <v>60</v>
      </c>
      <c r="AG190" s="16" t="s">
        <v>60</v>
      </c>
      <c r="AH190" s="15">
        <v>0</v>
      </c>
      <c r="AI190" s="13">
        <v>1</v>
      </c>
      <c r="AJ190" s="16">
        <v>0</v>
      </c>
      <c r="AK190" s="13" t="s">
        <v>60</v>
      </c>
      <c r="AL190" s="13" t="s">
        <v>60</v>
      </c>
      <c r="AM190" s="16" t="s">
        <v>60</v>
      </c>
      <c r="AN190" s="14">
        <f t="shared" si="1"/>
        <v>1</v>
      </c>
      <c r="AO190" s="13">
        <v>1</v>
      </c>
      <c r="AP190" s="13">
        <v>2</v>
      </c>
      <c r="AQ190" s="16">
        <v>3</v>
      </c>
      <c r="AR190" s="15" t="s">
        <v>60</v>
      </c>
      <c r="AS190" s="13" t="s">
        <v>60</v>
      </c>
      <c r="AT190" s="16" t="s">
        <v>60</v>
      </c>
      <c r="AU190" s="15" t="s">
        <v>60</v>
      </c>
      <c r="AV190" s="13" t="s">
        <v>60</v>
      </c>
      <c r="AW190" s="16" t="s">
        <v>60</v>
      </c>
      <c r="AX190" s="15">
        <v>0</v>
      </c>
      <c r="AY190" s="13">
        <v>0</v>
      </c>
      <c r="AZ190" s="16">
        <v>2</v>
      </c>
      <c r="BA190" s="15">
        <v>1</v>
      </c>
      <c r="BB190" s="13">
        <v>2</v>
      </c>
      <c r="BC190" s="16">
        <v>1</v>
      </c>
      <c r="BD190" s="13">
        <v>1</v>
      </c>
      <c r="BE190" s="13">
        <v>0</v>
      </c>
      <c r="BF190" s="11">
        <v>0</v>
      </c>
      <c r="BG190" s="14">
        <f t="shared" si="2"/>
        <v>13</v>
      </c>
      <c r="BH190" s="13" t="s">
        <v>60</v>
      </c>
      <c r="BI190" s="13" t="s">
        <v>60</v>
      </c>
      <c r="BJ190" s="16" t="s">
        <v>60</v>
      </c>
      <c r="BK190" s="15" t="s">
        <v>60</v>
      </c>
      <c r="BL190" s="13" t="s">
        <v>60</v>
      </c>
      <c r="BM190" s="16" t="s">
        <v>60</v>
      </c>
      <c r="BN190" s="15" t="s">
        <v>60</v>
      </c>
      <c r="BO190" s="13" t="s">
        <v>60</v>
      </c>
      <c r="BP190" s="16" t="s">
        <v>60</v>
      </c>
      <c r="BQ190" s="15">
        <v>1</v>
      </c>
      <c r="BR190" s="13">
        <v>0</v>
      </c>
      <c r="BS190" s="16">
        <v>0</v>
      </c>
      <c r="BT190" s="15" t="s">
        <v>60</v>
      </c>
      <c r="BU190" s="13" t="s">
        <v>60</v>
      </c>
      <c r="BV190" s="16" t="s">
        <v>60</v>
      </c>
      <c r="BW190" s="13" t="s">
        <v>60</v>
      </c>
      <c r="BX190" s="13" t="s">
        <v>60</v>
      </c>
      <c r="BY190" s="13" t="s">
        <v>60</v>
      </c>
      <c r="BZ190" s="14">
        <f t="shared" si="3"/>
        <v>1</v>
      </c>
      <c r="CA190" s="13" t="s">
        <v>60</v>
      </c>
      <c r="CB190" s="13" t="s">
        <v>60</v>
      </c>
      <c r="CC190" s="16" t="s">
        <v>60</v>
      </c>
      <c r="CD190" s="7"/>
      <c r="CE190" s="28">
        <f t="shared" si="8"/>
        <v>0</v>
      </c>
      <c r="CF190" s="7">
        <f t="shared" si="4"/>
        <v>25</v>
      </c>
      <c r="CG190" s="17">
        <f t="shared" si="5"/>
        <v>0.14367816091954022</v>
      </c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</row>
    <row r="191" spans="1:98" ht="12" customHeight="1">
      <c r="A191" s="8" t="s">
        <v>117</v>
      </c>
      <c r="B191" s="7" t="s">
        <v>49</v>
      </c>
      <c r="C191" s="19">
        <v>1</v>
      </c>
      <c r="D191" s="13">
        <v>2</v>
      </c>
      <c r="E191" s="16">
        <v>3</v>
      </c>
      <c r="F191" s="15">
        <v>1</v>
      </c>
      <c r="G191" s="13">
        <v>0</v>
      </c>
      <c r="H191" s="16">
        <v>0</v>
      </c>
      <c r="I191" s="15">
        <v>1</v>
      </c>
      <c r="J191" s="13">
        <v>0</v>
      </c>
      <c r="K191" s="16">
        <v>0</v>
      </c>
      <c r="L191" s="15">
        <v>0</v>
      </c>
      <c r="M191" s="13">
        <v>1</v>
      </c>
      <c r="N191" s="16">
        <v>0</v>
      </c>
      <c r="O191" s="15">
        <v>1</v>
      </c>
      <c r="P191" s="13">
        <v>2</v>
      </c>
      <c r="Q191" s="16">
        <v>0</v>
      </c>
      <c r="R191" s="13">
        <v>1</v>
      </c>
      <c r="S191" s="13">
        <v>2</v>
      </c>
      <c r="T191" s="16">
        <v>0</v>
      </c>
      <c r="U191" s="14">
        <f t="shared" si="0"/>
        <v>20</v>
      </c>
      <c r="V191" s="13">
        <v>1</v>
      </c>
      <c r="W191" s="13">
        <v>0</v>
      </c>
      <c r="X191" s="13">
        <v>1</v>
      </c>
      <c r="Y191" s="15">
        <v>1</v>
      </c>
      <c r="Z191" s="13">
        <v>2</v>
      </c>
      <c r="AA191" s="16">
        <v>1</v>
      </c>
      <c r="AB191" s="15">
        <v>0</v>
      </c>
      <c r="AC191" s="13">
        <v>2</v>
      </c>
      <c r="AD191" s="16">
        <v>0</v>
      </c>
      <c r="AE191" s="13">
        <v>1</v>
      </c>
      <c r="AF191" s="13">
        <v>2</v>
      </c>
      <c r="AG191" s="16">
        <v>2</v>
      </c>
      <c r="AH191" s="15">
        <v>0</v>
      </c>
      <c r="AI191" s="13">
        <v>1</v>
      </c>
      <c r="AJ191" s="16">
        <v>0</v>
      </c>
      <c r="AK191" s="13">
        <v>0</v>
      </c>
      <c r="AL191" s="13">
        <v>1</v>
      </c>
      <c r="AM191" s="16">
        <v>2</v>
      </c>
      <c r="AN191" s="14">
        <f t="shared" si="1"/>
        <v>17</v>
      </c>
      <c r="AO191" s="13">
        <v>0</v>
      </c>
      <c r="AP191" s="13">
        <v>0</v>
      </c>
      <c r="AQ191" s="16">
        <v>3</v>
      </c>
      <c r="AR191" s="15">
        <v>1</v>
      </c>
      <c r="AS191" s="13">
        <v>2</v>
      </c>
      <c r="AT191" s="16">
        <v>0</v>
      </c>
      <c r="AU191" s="15">
        <v>1</v>
      </c>
      <c r="AV191" s="13">
        <v>0</v>
      </c>
      <c r="AW191" s="16">
        <v>2</v>
      </c>
      <c r="AX191" s="15">
        <v>0</v>
      </c>
      <c r="AY191" s="13">
        <v>2</v>
      </c>
      <c r="AZ191" s="16">
        <v>3</v>
      </c>
      <c r="BA191" s="15">
        <v>1</v>
      </c>
      <c r="BB191" s="13">
        <v>2</v>
      </c>
      <c r="BC191" s="16">
        <v>3</v>
      </c>
      <c r="BD191" s="13">
        <v>0</v>
      </c>
      <c r="BE191" s="13">
        <v>1</v>
      </c>
      <c r="BF191" s="11">
        <v>2</v>
      </c>
      <c r="BG191" s="14">
        <f t="shared" si="2"/>
        <v>23</v>
      </c>
      <c r="BH191" s="13">
        <v>1</v>
      </c>
      <c r="BI191" s="13">
        <v>2</v>
      </c>
      <c r="BJ191" s="16">
        <v>0</v>
      </c>
      <c r="BK191" s="15">
        <v>1</v>
      </c>
      <c r="BL191" s="13">
        <v>1</v>
      </c>
      <c r="BM191" s="16">
        <v>0</v>
      </c>
      <c r="BN191" s="15">
        <v>1</v>
      </c>
      <c r="BO191" s="13">
        <v>2</v>
      </c>
      <c r="BP191" s="16">
        <v>1</v>
      </c>
      <c r="BQ191" s="15">
        <v>1</v>
      </c>
      <c r="BR191" s="13">
        <v>2</v>
      </c>
      <c r="BS191" s="16">
        <v>0</v>
      </c>
      <c r="BT191" s="15">
        <v>1</v>
      </c>
      <c r="BU191" s="13">
        <v>1</v>
      </c>
      <c r="BV191" s="16">
        <v>2</v>
      </c>
      <c r="BW191" s="13">
        <v>1</v>
      </c>
      <c r="BX191" s="13">
        <v>1</v>
      </c>
      <c r="BY191" s="13">
        <v>3</v>
      </c>
      <c r="BZ191" s="14">
        <f t="shared" si="3"/>
        <v>21</v>
      </c>
      <c r="CA191" s="15">
        <v>1</v>
      </c>
      <c r="CB191" s="13">
        <v>1</v>
      </c>
      <c r="CC191" s="16">
        <v>3</v>
      </c>
      <c r="CD191" s="13" t="s">
        <v>61</v>
      </c>
      <c r="CE191" s="28">
        <f t="shared" si="8"/>
        <v>5</v>
      </c>
      <c r="CF191" s="7">
        <f t="shared" si="4"/>
        <v>81</v>
      </c>
      <c r="CG191" s="17">
        <f t="shared" si="5"/>
        <v>0.46551724137931033</v>
      </c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</row>
    <row r="192" spans="1:98" ht="12" customHeight="1">
      <c r="A192" s="8" t="s">
        <v>117</v>
      </c>
      <c r="B192" s="7" t="s">
        <v>49</v>
      </c>
      <c r="C192" s="19">
        <v>1</v>
      </c>
      <c r="D192" s="13">
        <v>2</v>
      </c>
      <c r="E192" s="16">
        <v>3</v>
      </c>
      <c r="F192" s="15">
        <v>0</v>
      </c>
      <c r="G192" s="13">
        <v>0</v>
      </c>
      <c r="H192" s="16">
        <v>0</v>
      </c>
      <c r="I192" s="15">
        <v>1</v>
      </c>
      <c r="J192" s="13">
        <v>0</v>
      </c>
      <c r="K192" s="16">
        <v>0</v>
      </c>
      <c r="L192" s="15">
        <v>1</v>
      </c>
      <c r="M192" s="13">
        <v>0</v>
      </c>
      <c r="N192" s="16">
        <v>0</v>
      </c>
      <c r="O192" s="15">
        <v>0</v>
      </c>
      <c r="P192" s="13">
        <v>2</v>
      </c>
      <c r="Q192" s="16">
        <v>0</v>
      </c>
      <c r="R192" s="13">
        <v>0</v>
      </c>
      <c r="S192" s="13">
        <v>0</v>
      </c>
      <c r="T192" s="16">
        <v>0</v>
      </c>
      <c r="U192" s="14">
        <f t="shared" si="0"/>
        <v>10</v>
      </c>
      <c r="V192" s="13">
        <v>1</v>
      </c>
      <c r="W192" s="13">
        <v>0</v>
      </c>
      <c r="X192" s="13">
        <v>0</v>
      </c>
      <c r="Y192" s="15">
        <v>1</v>
      </c>
      <c r="Z192" s="13">
        <v>0</v>
      </c>
      <c r="AA192" s="16">
        <v>1</v>
      </c>
      <c r="AB192" s="15">
        <v>1</v>
      </c>
      <c r="AC192" s="13">
        <v>2</v>
      </c>
      <c r="AD192" s="16">
        <v>3</v>
      </c>
      <c r="AE192" s="13">
        <v>0</v>
      </c>
      <c r="AF192" s="13">
        <v>0</v>
      </c>
      <c r="AG192" s="16">
        <v>3</v>
      </c>
      <c r="AH192" s="15">
        <v>1</v>
      </c>
      <c r="AI192" s="13">
        <v>0</v>
      </c>
      <c r="AJ192" s="16">
        <v>0</v>
      </c>
      <c r="AK192" s="13">
        <v>0</v>
      </c>
      <c r="AL192" s="13">
        <v>0</v>
      </c>
      <c r="AM192" s="16">
        <v>0</v>
      </c>
      <c r="AN192" s="14">
        <f t="shared" si="1"/>
        <v>13</v>
      </c>
      <c r="AO192" s="13" t="s">
        <v>60</v>
      </c>
      <c r="AP192" s="13" t="s">
        <v>60</v>
      </c>
      <c r="AQ192" s="16" t="s">
        <v>60</v>
      </c>
      <c r="AR192" s="15">
        <v>1</v>
      </c>
      <c r="AS192" s="13">
        <v>2</v>
      </c>
      <c r="AT192" s="16">
        <v>1</v>
      </c>
      <c r="AU192" s="15">
        <v>0</v>
      </c>
      <c r="AV192" s="13">
        <v>2</v>
      </c>
      <c r="AW192" s="16">
        <v>1</v>
      </c>
      <c r="AX192" s="15">
        <v>1</v>
      </c>
      <c r="AY192" s="13">
        <v>0</v>
      </c>
      <c r="AZ192" s="16">
        <v>0</v>
      </c>
      <c r="BA192" s="15">
        <v>0</v>
      </c>
      <c r="BB192" s="13">
        <v>0</v>
      </c>
      <c r="BC192" s="16">
        <v>2</v>
      </c>
      <c r="BD192" s="13" t="s">
        <v>60</v>
      </c>
      <c r="BE192" s="13" t="s">
        <v>60</v>
      </c>
      <c r="BF192" s="11" t="s">
        <v>60</v>
      </c>
      <c r="BG192" s="14">
        <f t="shared" si="2"/>
        <v>10</v>
      </c>
      <c r="BH192" s="13">
        <v>1</v>
      </c>
      <c r="BI192" s="13">
        <v>1</v>
      </c>
      <c r="BJ192" s="16">
        <v>1</v>
      </c>
      <c r="BK192" s="15">
        <v>1</v>
      </c>
      <c r="BL192" s="13">
        <v>1</v>
      </c>
      <c r="BM192" s="16">
        <v>0</v>
      </c>
      <c r="BN192" s="15">
        <v>1</v>
      </c>
      <c r="BO192" s="13">
        <v>1</v>
      </c>
      <c r="BP192" s="16">
        <v>1</v>
      </c>
      <c r="BQ192" s="15">
        <v>1</v>
      </c>
      <c r="BR192" s="13">
        <v>2</v>
      </c>
      <c r="BS192" s="16">
        <v>0</v>
      </c>
      <c r="BT192" s="15">
        <v>0</v>
      </c>
      <c r="BU192" s="13">
        <v>2</v>
      </c>
      <c r="BV192" s="16">
        <v>1</v>
      </c>
      <c r="BW192" s="13">
        <v>1</v>
      </c>
      <c r="BX192" s="13">
        <v>0</v>
      </c>
      <c r="BY192" s="13">
        <v>1</v>
      </c>
      <c r="BZ192" s="14">
        <f t="shared" si="3"/>
        <v>16</v>
      </c>
      <c r="CA192" s="15" t="s">
        <v>60</v>
      </c>
      <c r="CB192" s="13" t="s">
        <v>60</v>
      </c>
      <c r="CC192" s="16" t="s">
        <v>60</v>
      </c>
      <c r="CD192" s="7"/>
      <c r="CE192" s="28">
        <f t="shared" si="8"/>
        <v>0</v>
      </c>
      <c r="CF192" s="7">
        <f t="shared" si="4"/>
        <v>49</v>
      </c>
      <c r="CG192" s="17">
        <f t="shared" si="5"/>
        <v>0.28160919540229884</v>
      </c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</row>
    <row r="193" spans="1:98" ht="12" customHeight="1">
      <c r="A193" s="8" t="s">
        <v>117</v>
      </c>
      <c r="B193" s="7" t="s">
        <v>49</v>
      </c>
      <c r="C193" s="19">
        <v>1</v>
      </c>
      <c r="D193" s="13">
        <v>2</v>
      </c>
      <c r="E193" s="16">
        <v>1</v>
      </c>
      <c r="F193" s="15">
        <v>1</v>
      </c>
      <c r="G193" s="13">
        <v>2</v>
      </c>
      <c r="H193" s="16">
        <v>3</v>
      </c>
      <c r="I193" s="15">
        <v>1</v>
      </c>
      <c r="J193" s="13">
        <v>2</v>
      </c>
      <c r="K193" s="16">
        <v>0</v>
      </c>
      <c r="L193" s="15">
        <v>1</v>
      </c>
      <c r="M193" s="13">
        <v>0</v>
      </c>
      <c r="N193" s="16">
        <v>0</v>
      </c>
      <c r="O193" s="15">
        <v>1</v>
      </c>
      <c r="P193" s="13">
        <v>0</v>
      </c>
      <c r="Q193" s="16">
        <v>0</v>
      </c>
      <c r="R193" s="13">
        <v>0</v>
      </c>
      <c r="S193" s="13">
        <v>0</v>
      </c>
      <c r="T193" s="16">
        <v>0</v>
      </c>
      <c r="U193" s="14">
        <f t="shared" si="0"/>
        <v>15</v>
      </c>
      <c r="V193" s="13">
        <v>0</v>
      </c>
      <c r="W193" s="13">
        <v>1</v>
      </c>
      <c r="X193" s="13">
        <v>0</v>
      </c>
      <c r="Y193" s="15">
        <v>1</v>
      </c>
      <c r="Z193" s="13">
        <v>0</v>
      </c>
      <c r="AA193" s="16">
        <v>0</v>
      </c>
      <c r="AB193" s="15">
        <v>1</v>
      </c>
      <c r="AC193" s="13">
        <v>0</v>
      </c>
      <c r="AD193" s="16">
        <v>0</v>
      </c>
      <c r="AE193" s="13">
        <v>1</v>
      </c>
      <c r="AF193" s="13">
        <v>2</v>
      </c>
      <c r="AG193" s="16">
        <v>1</v>
      </c>
      <c r="AH193" s="15">
        <v>1</v>
      </c>
      <c r="AI193" s="13">
        <v>0</v>
      </c>
      <c r="AJ193" s="16">
        <v>0</v>
      </c>
      <c r="AK193" s="13">
        <v>0</v>
      </c>
      <c r="AL193" s="13">
        <v>1</v>
      </c>
      <c r="AM193" s="16">
        <v>1</v>
      </c>
      <c r="AN193" s="14">
        <f t="shared" si="1"/>
        <v>10</v>
      </c>
      <c r="AO193" s="13">
        <v>1</v>
      </c>
      <c r="AP193" s="13">
        <v>2</v>
      </c>
      <c r="AQ193" s="16">
        <v>3</v>
      </c>
      <c r="AR193" s="15">
        <v>1</v>
      </c>
      <c r="AS193" s="13">
        <v>1</v>
      </c>
      <c r="AT193" s="16">
        <v>3</v>
      </c>
      <c r="AU193" s="15">
        <v>1</v>
      </c>
      <c r="AV193" s="13">
        <v>1</v>
      </c>
      <c r="AW193" s="16">
        <v>3</v>
      </c>
      <c r="AX193" s="15">
        <v>0</v>
      </c>
      <c r="AY193" s="13">
        <v>1</v>
      </c>
      <c r="AZ193" s="16">
        <v>0</v>
      </c>
      <c r="BA193" s="15">
        <v>1</v>
      </c>
      <c r="BB193" s="13">
        <v>0</v>
      </c>
      <c r="BC193" s="16">
        <v>0</v>
      </c>
      <c r="BD193" s="13">
        <v>1</v>
      </c>
      <c r="BE193" s="13">
        <v>0</v>
      </c>
      <c r="BF193" s="11">
        <v>0</v>
      </c>
      <c r="BG193" s="14">
        <f t="shared" si="2"/>
        <v>21</v>
      </c>
      <c r="BH193" s="13">
        <v>1</v>
      </c>
      <c r="BI193" s="13">
        <v>0</v>
      </c>
      <c r="BJ193" s="16">
        <v>3</v>
      </c>
      <c r="BK193" s="15">
        <v>0</v>
      </c>
      <c r="BL193" s="13">
        <v>0</v>
      </c>
      <c r="BM193" s="16">
        <v>0</v>
      </c>
      <c r="BN193" s="15">
        <v>1</v>
      </c>
      <c r="BO193" s="13">
        <v>0</v>
      </c>
      <c r="BP193" s="16">
        <v>0</v>
      </c>
      <c r="BQ193" s="15">
        <v>1</v>
      </c>
      <c r="BR193" s="13">
        <v>2</v>
      </c>
      <c r="BS193" s="16">
        <v>2</v>
      </c>
      <c r="BT193" s="15">
        <v>0</v>
      </c>
      <c r="BU193" s="13">
        <v>2</v>
      </c>
      <c r="BV193" s="16">
        <v>3</v>
      </c>
      <c r="BW193" s="13">
        <v>1</v>
      </c>
      <c r="BX193" s="13">
        <v>2</v>
      </c>
      <c r="BY193" s="13">
        <v>2</v>
      </c>
      <c r="BZ193" s="14">
        <f t="shared" si="3"/>
        <v>20</v>
      </c>
      <c r="CA193" s="13">
        <v>0</v>
      </c>
      <c r="CB193" s="13">
        <v>1</v>
      </c>
      <c r="CC193" s="13">
        <v>1</v>
      </c>
      <c r="CD193" s="13" t="s">
        <v>67</v>
      </c>
      <c r="CE193" s="28">
        <f t="shared" si="8"/>
        <v>2</v>
      </c>
      <c r="CF193" s="7">
        <f t="shared" si="4"/>
        <v>66</v>
      </c>
      <c r="CG193" s="17">
        <f t="shared" si="5"/>
        <v>0.37931034482758619</v>
      </c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</row>
    <row r="194" spans="1:98" ht="12" customHeight="1">
      <c r="A194" s="8" t="s">
        <v>117</v>
      </c>
      <c r="B194" s="7" t="s">
        <v>51</v>
      </c>
      <c r="C194" s="13">
        <v>1</v>
      </c>
      <c r="D194" s="13">
        <v>2</v>
      </c>
      <c r="E194" s="16">
        <v>1</v>
      </c>
      <c r="F194" s="15">
        <v>0</v>
      </c>
      <c r="G194" s="13">
        <v>0</v>
      </c>
      <c r="H194" s="16">
        <v>0</v>
      </c>
      <c r="I194" s="15">
        <v>1</v>
      </c>
      <c r="J194" s="13">
        <v>0</v>
      </c>
      <c r="K194" s="16">
        <v>0</v>
      </c>
      <c r="L194" s="15">
        <v>1</v>
      </c>
      <c r="M194" s="13">
        <v>0</v>
      </c>
      <c r="N194" s="16">
        <v>0</v>
      </c>
      <c r="O194" s="15">
        <v>0</v>
      </c>
      <c r="P194" s="13">
        <v>0</v>
      </c>
      <c r="Q194" s="16">
        <v>0</v>
      </c>
      <c r="R194" s="13">
        <v>0</v>
      </c>
      <c r="S194" s="13">
        <v>0</v>
      </c>
      <c r="T194" s="16">
        <v>0</v>
      </c>
      <c r="U194" s="14">
        <f t="shared" si="0"/>
        <v>6</v>
      </c>
      <c r="V194" s="13">
        <v>1</v>
      </c>
      <c r="W194" s="13">
        <v>1</v>
      </c>
      <c r="X194" s="13">
        <v>2</v>
      </c>
      <c r="Y194" s="15">
        <v>0</v>
      </c>
      <c r="Z194" s="13">
        <v>1</v>
      </c>
      <c r="AA194" s="16">
        <v>0</v>
      </c>
      <c r="AB194" s="15">
        <v>0</v>
      </c>
      <c r="AC194" s="13">
        <v>0</v>
      </c>
      <c r="AD194" s="16">
        <v>0</v>
      </c>
      <c r="AE194" s="13">
        <v>1</v>
      </c>
      <c r="AF194" s="13">
        <v>2</v>
      </c>
      <c r="AG194" s="16">
        <v>1</v>
      </c>
      <c r="AH194" s="15">
        <v>0</v>
      </c>
      <c r="AI194" s="13">
        <v>0</v>
      </c>
      <c r="AJ194" s="16">
        <v>0</v>
      </c>
      <c r="AK194" s="13">
        <v>0</v>
      </c>
      <c r="AL194" s="13">
        <v>0</v>
      </c>
      <c r="AM194" s="16">
        <v>0</v>
      </c>
      <c r="AN194" s="14">
        <f t="shared" si="1"/>
        <v>9</v>
      </c>
      <c r="AO194" s="13">
        <v>1</v>
      </c>
      <c r="AP194" s="13">
        <v>1</v>
      </c>
      <c r="AQ194" s="16">
        <v>0</v>
      </c>
      <c r="AR194" s="15">
        <v>1</v>
      </c>
      <c r="AS194" s="13">
        <v>0</v>
      </c>
      <c r="AT194" s="16">
        <v>3</v>
      </c>
      <c r="AU194" s="15">
        <v>0</v>
      </c>
      <c r="AV194" s="13">
        <v>0</v>
      </c>
      <c r="AW194" s="16">
        <v>0</v>
      </c>
      <c r="AX194" s="15">
        <v>1</v>
      </c>
      <c r="AY194" s="13">
        <v>1</v>
      </c>
      <c r="AZ194" s="16">
        <v>0</v>
      </c>
      <c r="BA194" s="15">
        <v>0</v>
      </c>
      <c r="BB194" s="13">
        <v>0</v>
      </c>
      <c r="BC194" s="16">
        <v>0</v>
      </c>
      <c r="BD194" s="13">
        <v>0</v>
      </c>
      <c r="BE194" s="13">
        <v>0</v>
      </c>
      <c r="BF194" s="11">
        <v>0</v>
      </c>
      <c r="BG194" s="14">
        <f t="shared" si="2"/>
        <v>8</v>
      </c>
      <c r="BH194" s="13">
        <v>0</v>
      </c>
      <c r="BI194" s="13">
        <v>1</v>
      </c>
      <c r="BJ194" s="16">
        <v>1</v>
      </c>
      <c r="BK194" s="15">
        <v>1</v>
      </c>
      <c r="BL194" s="13">
        <v>2</v>
      </c>
      <c r="BM194" s="16">
        <v>2</v>
      </c>
      <c r="BN194" s="15">
        <v>1</v>
      </c>
      <c r="BO194" s="13">
        <v>2</v>
      </c>
      <c r="BP194" s="16">
        <v>1</v>
      </c>
      <c r="BQ194" s="15">
        <v>1</v>
      </c>
      <c r="BR194" s="13">
        <v>2</v>
      </c>
      <c r="BS194" s="16">
        <v>0</v>
      </c>
      <c r="BT194" s="15">
        <v>1</v>
      </c>
      <c r="BU194" s="13">
        <v>2</v>
      </c>
      <c r="BV194" s="16">
        <v>0</v>
      </c>
      <c r="BW194" s="13">
        <v>0</v>
      </c>
      <c r="BX194" s="13">
        <v>2</v>
      </c>
      <c r="BY194" s="13">
        <v>3</v>
      </c>
      <c r="BZ194" s="14">
        <f t="shared" si="3"/>
        <v>28</v>
      </c>
      <c r="CA194" s="15">
        <v>1</v>
      </c>
      <c r="CB194" s="13">
        <v>2</v>
      </c>
      <c r="CC194" s="16">
        <v>3</v>
      </c>
      <c r="CD194" s="13" t="s">
        <v>63</v>
      </c>
      <c r="CE194" s="28">
        <f t="shared" si="8"/>
        <v>6</v>
      </c>
      <c r="CF194" s="7">
        <f t="shared" si="4"/>
        <v>51</v>
      </c>
      <c r="CG194" s="17">
        <f t="shared" si="5"/>
        <v>0.29310344827586204</v>
      </c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</row>
    <row r="195" spans="1:98" ht="12" customHeight="1">
      <c r="A195" s="8" t="s">
        <v>117</v>
      </c>
      <c r="B195" s="7" t="s">
        <v>51</v>
      </c>
      <c r="C195" s="19">
        <v>1</v>
      </c>
      <c r="D195" s="13">
        <v>2</v>
      </c>
      <c r="E195" s="16">
        <v>3</v>
      </c>
      <c r="F195" s="15">
        <v>0</v>
      </c>
      <c r="G195" s="13">
        <v>2</v>
      </c>
      <c r="H195" s="16">
        <v>0</v>
      </c>
      <c r="I195" s="15">
        <v>0</v>
      </c>
      <c r="J195" s="13">
        <v>0</v>
      </c>
      <c r="K195" s="16">
        <v>0</v>
      </c>
      <c r="L195" s="15">
        <v>1</v>
      </c>
      <c r="M195" s="13">
        <v>0</v>
      </c>
      <c r="N195" s="16">
        <v>0</v>
      </c>
      <c r="O195" s="15">
        <v>1</v>
      </c>
      <c r="P195" s="13">
        <v>2</v>
      </c>
      <c r="Q195" s="16">
        <v>1</v>
      </c>
      <c r="R195" s="13">
        <v>1</v>
      </c>
      <c r="S195" s="13">
        <v>2</v>
      </c>
      <c r="T195" s="16">
        <v>0</v>
      </c>
      <c r="U195" s="14">
        <f t="shared" si="0"/>
        <v>19</v>
      </c>
      <c r="V195" s="13">
        <v>1</v>
      </c>
      <c r="W195" s="13">
        <v>1</v>
      </c>
      <c r="X195" s="13">
        <v>2</v>
      </c>
      <c r="Y195" s="15">
        <v>0</v>
      </c>
      <c r="Z195" s="13">
        <v>0</v>
      </c>
      <c r="AA195" s="16">
        <v>1</v>
      </c>
      <c r="AB195" s="15">
        <v>0</v>
      </c>
      <c r="AC195" s="13">
        <v>0</v>
      </c>
      <c r="AD195" s="16">
        <v>1</v>
      </c>
      <c r="AE195" s="13" t="s">
        <v>60</v>
      </c>
      <c r="AF195" s="13" t="s">
        <v>60</v>
      </c>
      <c r="AG195" s="16" t="s">
        <v>60</v>
      </c>
      <c r="AH195" s="15">
        <v>0</v>
      </c>
      <c r="AI195" s="13">
        <v>2</v>
      </c>
      <c r="AJ195" s="16">
        <v>1</v>
      </c>
      <c r="AK195" s="13">
        <v>0</v>
      </c>
      <c r="AL195" s="13">
        <v>0</v>
      </c>
      <c r="AM195" s="16">
        <v>0</v>
      </c>
      <c r="AN195" s="14">
        <f t="shared" si="1"/>
        <v>9</v>
      </c>
      <c r="AO195" s="13">
        <v>1</v>
      </c>
      <c r="AP195" s="13">
        <v>2</v>
      </c>
      <c r="AQ195" s="16">
        <v>1</v>
      </c>
      <c r="AR195" s="15">
        <v>0</v>
      </c>
      <c r="AS195" s="13">
        <v>0</v>
      </c>
      <c r="AT195" s="16">
        <v>0</v>
      </c>
      <c r="AU195" s="15" t="s">
        <v>60</v>
      </c>
      <c r="AV195" s="13" t="s">
        <v>60</v>
      </c>
      <c r="AW195" s="16" t="s">
        <v>60</v>
      </c>
      <c r="AX195" s="15">
        <v>0</v>
      </c>
      <c r="AY195" s="13">
        <v>1</v>
      </c>
      <c r="AZ195" s="16">
        <v>1</v>
      </c>
      <c r="BA195" s="15">
        <v>0</v>
      </c>
      <c r="BB195" s="13">
        <v>0</v>
      </c>
      <c r="BC195" s="16">
        <v>3</v>
      </c>
      <c r="BD195" s="13">
        <v>0</v>
      </c>
      <c r="BE195" s="13">
        <v>0</v>
      </c>
      <c r="BF195" s="11">
        <v>0</v>
      </c>
      <c r="BG195" s="14">
        <f t="shared" si="2"/>
        <v>9</v>
      </c>
      <c r="BH195" s="13">
        <v>1</v>
      </c>
      <c r="BI195" s="13">
        <v>0</v>
      </c>
      <c r="BJ195" s="16">
        <v>3</v>
      </c>
      <c r="BK195" s="15">
        <v>0</v>
      </c>
      <c r="BL195" s="13">
        <v>1</v>
      </c>
      <c r="BM195" s="16">
        <v>0</v>
      </c>
      <c r="BN195" s="15">
        <v>1</v>
      </c>
      <c r="BO195" s="13">
        <v>0</v>
      </c>
      <c r="BP195" s="16">
        <v>3</v>
      </c>
      <c r="BQ195" s="15">
        <v>1</v>
      </c>
      <c r="BR195" s="13">
        <v>1</v>
      </c>
      <c r="BS195" s="16">
        <v>3</v>
      </c>
      <c r="BT195" s="15">
        <v>0</v>
      </c>
      <c r="BU195" s="13">
        <v>0</v>
      </c>
      <c r="BV195" s="16">
        <v>1</v>
      </c>
      <c r="BW195" s="13">
        <v>1</v>
      </c>
      <c r="BX195" s="13">
        <v>0</v>
      </c>
      <c r="BY195" s="13">
        <v>3</v>
      </c>
      <c r="BZ195" s="14">
        <f t="shared" si="3"/>
        <v>19</v>
      </c>
      <c r="CA195" s="13">
        <v>1</v>
      </c>
      <c r="CB195" s="13">
        <v>2</v>
      </c>
      <c r="CC195" s="13">
        <v>0</v>
      </c>
      <c r="CD195" s="13" t="s">
        <v>61</v>
      </c>
      <c r="CE195" s="28">
        <f t="shared" ref="CE195:CE201" si="9">SUM(CA195:CC195)</f>
        <v>3</v>
      </c>
      <c r="CF195" s="7">
        <f t="shared" si="4"/>
        <v>56</v>
      </c>
      <c r="CG195" s="17">
        <f t="shared" si="5"/>
        <v>0.32183908045977011</v>
      </c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</row>
    <row r="196" spans="1:98" ht="12" customHeight="1">
      <c r="A196" s="8" t="s">
        <v>117</v>
      </c>
      <c r="B196" s="7" t="s">
        <v>51</v>
      </c>
      <c r="C196" s="15">
        <v>1</v>
      </c>
      <c r="D196" s="13">
        <v>1</v>
      </c>
      <c r="E196" s="16">
        <v>3</v>
      </c>
      <c r="F196" s="15">
        <v>0</v>
      </c>
      <c r="G196" s="13">
        <v>2</v>
      </c>
      <c r="H196" s="16">
        <v>0</v>
      </c>
      <c r="I196" s="15">
        <v>0</v>
      </c>
      <c r="J196" s="13">
        <v>1</v>
      </c>
      <c r="K196" s="16">
        <v>0</v>
      </c>
      <c r="L196" s="15">
        <v>0</v>
      </c>
      <c r="M196" s="13">
        <v>1</v>
      </c>
      <c r="N196" s="16">
        <v>0</v>
      </c>
      <c r="O196" s="15">
        <v>1</v>
      </c>
      <c r="P196" s="13">
        <v>2</v>
      </c>
      <c r="Q196" s="16">
        <v>0</v>
      </c>
      <c r="R196" s="13">
        <v>0</v>
      </c>
      <c r="S196" s="13">
        <v>1</v>
      </c>
      <c r="T196" s="16">
        <v>0</v>
      </c>
      <c r="U196" s="14">
        <f t="shared" si="0"/>
        <v>13</v>
      </c>
      <c r="V196" s="13">
        <v>0</v>
      </c>
      <c r="W196" s="13">
        <v>0</v>
      </c>
      <c r="X196" s="13">
        <v>0</v>
      </c>
      <c r="Y196" s="15">
        <v>0</v>
      </c>
      <c r="Z196" s="13">
        <v>1</v>
      </c>
      <c r="AA196" s="16">
        <v>0</v>
      </c>
      <c r="AB196" s="15">
        <v>0</v>
      </c>
      <c r="AC196" s="13">
        <v>1</v>
      </c>
      <c r="AD196" s="16">
        <v>0</v>
      </c>
      <c r="AE196" s="13">
        <v>1</v>
      </c>
      <c r="AF196" s="13">
        <v>1</v>
      </c>
      <c r="AG196" s="16">
        <v>0</v>
      </c>
      <c r="AH196" s="15">
        <v>0</v>
      </c>
      <c r="AI196" s="13">
        <v>0</v>
      </c>
      <c r="AJ196" s="16">
        <v>0</v>
      </c>
      <c r="AK196" s="13">
        <v>0</v>
      </c>
      <c r="AL196" s="13">
        <v>0</v>
      </c>
      <c r="AM196" s="16">
        <v>0</v>
      </c>
      <c r="AN196" s="14">
        <f t="shared" si="1"/>
        <v>4</v>
      </c>
      <c r="AO196" s="13">
        <v>0</v>
      </c>
      <c r="AP196" s="13">
        <v>0</v>
      </c>
      <c r="AQ196" s="16">
        <v>2</v>
      </c>
      <c r="AR196" s="15">
        <v>1</v>
      </c>
      <c r="AS196" s="13">
        <v>2</v>
      </c>
      <c r="AT196" s="16">
        <v>0</v>
      </c>
      <c r="AU196" s="15">
        <v>1</v>
      </c>
      <c r="AV196" s="13">
        <v>1</v>
      </c>
      <c r="AW196" s="16">
        <v>1</v>
      </c>
      <c r="AX196" s="15">
        <v>0</v>
      </c>
      <c r="AY196" s="13">
        <v>0</v>
      </c>
      <c r="AZ196" s="16">
        <v>0</v>
      </c>
      <c r="BA196" s="15">
        <v>0</v>
      </c>
      <c r="BB196" s="13">
        <v>1</v>
      </c>
      <c r="BC196" s="16">
        <v>0</v>
      </c>
      <c r="BD196" s="13">
        <v>1</v>
      </c>
      <c r="BE196" s="13">
        <v>0</v>
      </c>
      <c r="BF196" s="11">
        <v>1</v>
      </c>
      <c r="BG196" s="14">
        <f t="shared" si="2"/>
        <v>11</v>
      </c>
      <c r="BH196" s="13">
        <v>1</v>
      </c>
      <c r="BI196" s="13">
        <v>1</v>
      </c>
      <c r="BJ196" s="16">
        <v>2</v>
      </c>
      <c r="BK196" s="15">
        <v>1</v>
      </c>
      <c r="BL196" s="13">
        <v>1</v>
      </c>
      <c r="BM196" s="16">
        <v>3</v>
      </c>
      <c r="BN196" s="15">
        <v>1</v>
      </c>
      <c r="BO196" s="13">
        <v>1</v>
      </c>
      <c r="BP196" s="16">
        <v>1</v>
      </c>
      <c r="BQ196" s="15">
        <v>1</v>
      </c>
      <c r="BR196" s="13">
        <v>2</v>
      </c>
      <c r="BS196" s="16">
        <v>0</v>
      </c>
      <c r="BT196" s="15">
        <v>0</v>
      </c>
      <c r="BU196" s="13">
        <v>2</v>
      </c>
      <c r="BV196" s="16">
        <v>3</v>
      </c>
      <c r="BW196" s="13">
        <v>0</v>
      </c>
      <c r="BX196" s="13">
        <v>2</v>
      </c>
      <c r="BY196" s="13">
        <v>1</v>
      </c>
      <c r="BZ196" s="14">
        <f t="shared" si="3"/>
        <v>23</v>
      </c>
      <c r="CA196" s="13" t="s">
        <v>60</v>
      </c>
      <c r="CB196" s="13" t="s">
        <v>60</v>
      </c>
      <c r="CC196" s="13" t="s">
        <v>60</v>
      </c>
      <c r="CD196" s="7"/>
      <c r="CE196" s="28">
        <f t="shared" si="9"/>
        <v>0</v>
      </c>
      <c r="CF196" s="7">
        <f t="shared" si="4"/>
        <v>51</v>
      </c>
      <c r="CG196" s="17">
        <f t="shared" si="5"/>
        <v>0.29310344827586204</v>
      </c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</row>
    <row r="197" spans="1:98" ht="12" customHeight="1">
      <c r="A197" s="8" t="s">
        <v>117</v>
      </c>
      <c r="B197" s="7" t="s">
        <v>51</v>
      </c>
      <c r="C197" s="19">
        <v>1</v>
      </c>
      <c r="D197" s="13">
        <v>2</v>
      </c>
      <c r="E197" s="16">
        <v>0</v>
      </c>
      <c r="F197" s="15" t="s">
        <v>60</v>
      </c>
      <c r="G197" s="13" t="s">
        <v>60</v>
      </c>
      <c r="H197" s="16" t="s">
        <v>60</v>
      </c>
      <c r="I197" s="15">
        <v>0</v>
      </c>
      <c r="J197" s="13">
        <v>0</v>
      </c>
      <c r="K197" s="16">
        <v>0</v>
      </c>
      <c r="L197" s="15">
        <v>0</v>
      </c>
      <c r="M197" s="13">
        <v>0</v>
      </c>
      <c r="N197" s="16">
        <v>0</v>
      </c>
      <c r="O197" s="15">
        <v>0</v>
      </c>
      <c r="P197" s="13">
        <v>2</v>
      </c>
      <c r="Q197" s="16">
        <v>0</v>
      </c>
      <c r="R197" s="13">
        <v>0</v>
      </c>
      <c r="S197" s="13">
        <v>0</v>
      </c>
      <c r="T197" s="16">
        <v>0</v>
      </c>
      <c r="U197" s="14">
        <f t="shared" si="0"/>
        <v>5</v>
      </c>
      <c r="V197" s="13">
        <v>0</v>
      </c>
      <c r="W197" s="13">
        <v>0</v>
      </c>
      <c r="X197" s="13">
        <v>0</v>
      </c>
      <c r="Y197" s="15">
        <v>0</v>
      </c>
      <c r="Z197" s="13">
        <v>1</v>
      </c>
      <c r="AA197" s="16">
        <v>0</v>
      </c>
      <c r="AB197" s="15">
        <v>0</v>
      </c>
      <c r="AC197" s="13">
        <v>0</v>
      </c>
      <c r="AD197" s="16">
        <v>0</v>
      </c>
      <c r="AE197" s="13">
        <v>1</v>
      </c>
      <c r="AF197" s="13">
        <v>2</v>
      </c>
      <c r="AG197" s="16">
        <v>0</v>
      </c>
      <c r="AH197" s="15">
        <v>0</v>
      </c>
      <c r="AI197" s="13">
        <v>0</v>
      </c>
      <c r="AJ197" s="16">
        <v>0</v>
      </c>
      <c r="AK197" s="13">
        <v>0</v>
      </c>
      <c r="AL197" s="13">
        <v>0</v>
      </c>
      <c r="AM197" s="16">
        <v>0</v>
      </c>
      <c r="AN197" s="14">
        <f t="shared" si="1"/>
        <v>4</v>
      </c>
      <c r="AO197" s="13">
        <v>0</v>
      </c>
      <c r="AP197" s="13">
        <v>1</v>
      </c>
      <c r="AQ197" s="16">
        <v>2</v>
      </c>
      <c r="AR197" s="15">
        <v>1</v>
      </c>
      <c r="AS197" s="13">
        <v>2</v>
      </c>
      <c r="AT197" s="16">
        <v>0</v>
      </c>
      <c r="AU197" s="15">
        <v>1</v>
      </c>
      <c r="AV197" s="13">
        <v>2</v>
      </c>
      <c r="AW197" s="16">
        <v>0</v>
      </c>
      <c r="AX197" s="15">
        <v>0</v>
      </c>
      <c r="AY197" s="13">
        <v>0</v>
      </c>
      <c r="AZ197" s="16">
        <v>2</v>
      </c>
      <c r="BA197" s="15">
        <v>0</v>
      </c>
      <c r="BB197" s="13">
        <v>0</v>
      </c>
      <c r="BC197" s="16">
        <v>3</v>
      </c>
      <c r="BD197" s="13">
        <v>0</v>
      </c>
      <c r="BE197" s="13">
        <v>0</v>
      </c>
      <c r="BF197" s="11">
        <v>0</v>
      </c>
      <c r="BG197" s="14">
        <f t="shared" si="2"/>
        <v>14</v>
      </c>
      <c r="BH197" s="13">
        <v>1</v>
      </c>
      <c r="BI197" s="13">
        <v>2</v>
      </c>
      <c r="BJ197" s="16">
        <v>3</v>
      </c>
      <c r="BK197" s="15">
        <v>1</v>
      </c>
      <c r="BL197" s="13">
        <v>2</v>
      </c>
      <c r="BM197" s="16">
        <v>2</v>
      </c>
      <c r="BN197" s="15">
        <v>1</v>
      </c>
      <c r="BO197" s="13">
        <v>2</v>
      </c>
      <c r="BP197" s="16">
        <v>0</v>
      </c>
      <c r="BQ197" s="15">
        <v>1</v>
      </c>
      <c r="BR197" s="13">
        <v>2</v>
      </c>
      <c r="BS197" s="16">
        <v>1</v>
      </c>
      <c r="BT197" s="15">
        <v>1</v>
      </c>
      <c r="BU197" s="13">
        <v>2</v>
      </c>
      <c r="BV197" s="16">
        <v>3</v>
      </c>
      <c r="BW197" s="13">
        <v>1</v>
      </c>
      <c r="BX197" s="13">
        <v>0</v>
      </c>
      <c r="BY197" s="13">
        <v>1</v>
      </c>
      <c r="BZ197" s="14">
        <f t="shared" si="3"/>
        <v>28</v>
      </c>
      <c r="CA197" s="13">
        <v>1</v>
      </c>
      <c r="CB197" s="13">
        <v>0</v>
      </c>
      <c r="CC197" s="13">
        <v>1</v>
      </c>
      <c r="CD197" s="13" t="s">
        <v>63</v>
      </c>
      <c r="CE197" s="28">
        <f t="shared" si="9"/>
        <v>2</v>
      </c>
      <c r="CF197" s="7">
        <f t="shared" si="4"/>
        <v>51</v>
      </c>
      <c r="CG197" s="17">
        <f t="shared" si="5"/>
        <v>0.29310344827586204</v>
      </c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</row>
    <row r="198" spans="1:98" ht="12" customHeight="1">
      <c r="A198" s="8" t="s">
        <v>117</v>
      </c>
      <c r="B198" s="7" t="s">
        <v>51</v>
      </c>
      <c r="C198" s="19" t="s">
        <v>60</v>
      </c>
      <c r="D198" s="13" t="s">
        <v>60</v>
      </c>
      <c r="E198" s="16" t="s">
        <v>60</v>
      </c>
      <c r="F198" s="15" t="s">
        <v>60</v>
      </c>
      <c r="G198" s="13" t="s">
        <v>60</v>
      </c>
      <c r="H198" s="16" t="s">
        <v>60</v>
      </c>
      <c r="I198" s="15">
        <v>1</v>
      </c>
      <c r="J198" s="13">
        <v>1</v>
      </c>
      <c r="K198" s="16">
        <v>0</v>
      </c>
      <c r="L198" s="15" t="s">
        <v>60</v>
      </c>
      <c r="M198" s="13" t="s">
        <v>60</v>
      </c>
      <c r="N198" s="16" t="s">
        <v>60</v>
      </c>
      <c r="O198" s="15">
        <v>1</v>
      </c>
      <c r="P198" s="13">
        <v>1</v>
      </c>
      <c r="Q198" s="16">
        <v>0</v>
      </c>
      <c r="R198" s="13" t="s">
        <v>60</v>
      </c>
      <c r="S198" s="13" t="s">
        <v>60</v>
      </c>
      <c r="T198" s="16" t="s">
        <v>60</v>
      </c>
      <c r="U198" s="14">
        <f t="shared" si="0"/>
        <v>4</v>
      </c>
      <c r="V198" s="13">
        <v>0</v>
      </c>
      <c r="W198" s="13">
        <v>1</v>
      </c>
      <c r="X198" s="13">
        <v>0</v>
      </c>
      <c r="Y198" s="15" t="s">
        <v>60</v>
      </c>
      <c r="Z198" s="13" t="s">
        <v>60</v>
      </c>
      <c r="AA198" s="16" t="s">
        <v>60</v>
      </c>
      <c r="AB198" s="15" t="s">
        <v>60</v>
      </c>
      <c r="AC198" s="13" t="s">
        <v>60</v>
      </c>
      <c r="AD198" s="16" t="s">
        <v>60</v>
      </c>
      <c r="AE198" s="13">
        <v>1</v>
      </c>
      <c r="AF198" s="13">
        <v>2</v>
      </c>
      <c r="AG198" s="16">
        <v>0</v>
      </c>
      <c r="AH198" s="15" t="s">
        <v>60</v>
      </c>
      <c r="AI198" s="13" t="s">
        <v>60</v>
      </c>
      <c r="AJ198" s="16" t="s">
        <v>60</v>
      </c>
      <c r="AK198" s="13" t="s">
        <v>60</v>
      </c>
      <c r="AL198" s="13" t="s">
        <v>60</v>
      </c>
      <c r="AM198" s="16" t="s">
        <v>60</v>
      </c>
      <c r="AN198" s="14">
        <f t="shared" si="1"/>
        <v>4</v>
      </c>
      <c r="AO198" s="13">
        <v>1</v>
      </c>
      <c r="AP198" s="13">
        <v>2</v>
      </c>
      <c r="AQ198" s="16">
        <v>2</v>
      </c>
      <c r="AR198" s="15">
        <v>1</v>
      </c>
      <c r="AS198" s="13">
        <v>2</v>
      </c>
      <c r="AT198" s="16">
        <v>0</v>
      </c>
      <c r="AU198" s="15">
        <v>1</v>
      </c>
      <c r="AV198" s="13">
        <v>2</v>
      </c>
      <c r="AW198" s="16">
        <v>3</v>
      </c>
      <c r="AX198" s="15">
        <v>1</v>
      </c>
      <c r="AY198" s="13">
        <v>1</v>
      </c>
      <c r="AZ198" s="16">
        <v>1</v>
      </c>
      <c r="BA198" s="15">
        <v>1</v>
      </c>
      <c r="BB198" s="13">
        <v>1</v>
      </c>
      <c r="BC198" s="16">
        <v>1</v>
      </c>
      <c r="BD198" s="13">
        <v>0</v>
      </c>
      <c r="BE198" s="13">
        <v>2</v>
      </c>
      <c r="BF198" s="11">
        <v>1</v>
      </c>
      <c r="BG198" s="14">
        <f t="shared" si="2"/>
        <v>29</v>
      </c>
      <c r="BH198" s="13">
        <v>1</v>
      </c>
      <c r="BI198" s="13">
        <v>1</v>
      </c>
      <c r="BJ198" s="16">
        <v>3</v>
      </c>
      <c r="BK198" s="15" t="s">
        <v>60</v>
      </c>
      <c r="BL198" s="13" t="s">
        <v>60</v>
      </c>
      <c r="BM198" s="16" t="s">
        <v>60</v>
      </c>
      <c r="BN198" s="15">
        <v>1</v>
      </c>
      <c r="BO198" s="13">
        <v>0</v>
      </c>
      <c r="BP198" s="16">
        <v>3</v>
      </c>
      <c r="BQ198" s="15">
        <v>1</v>
      </c>
      <c r="BR198" s="13">
        <v>1</v>
      </c>
      <c r="BS198" s="16">
        <v>0</v>
      </c>
      <c r="BT198" s="15">
        <v>0</v>
      </c>
      <c r="BU198" s="13">
        <v>1</v>
      </c>
      <c r="BV198" s="16">
        <v>2</v>
      </c>
      <c r="BW198" s="13" t="s">
        <v>60</v>
      </c>
      <c r="BX198" s="13" t="s">
        <v>60</v>
      </c>
      <c r="BY198" s="13" t="s">
        <v>60</v>
      </c>
      <c r="BZ198" s="14">
        <f t="shared" si="3"/>
        <v>14</v>
      </c>
      <c r="CA198" s="13">
        <v>1</v>
      </c>
      <c r="CB198" s="13">
        <v>2</v>
      </c>
      <c r="CC198" s="13">
        <v>3</v>
      </c>
      <c r="CD198" s="13" t="s">
        <v>67</v>
      </c>
      <c r="CE198" s="28">
        <f t="shared" si="9"/>
        <v>6</v>
      </c>
      <c r="CF198" s="7">
        <f t="shared" si="4"/>
        <v>51</v>
      </c>
      <c r="CG198" s="17">
        <f t="shared" si="5"/>
        <v>0.29310344827586204</v>
      </c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</row>
    <row r="199" spans="1:98" ht="12" customHeight="1">
      <c r="A199" s="8" t="s">
        <v>117</v>
      </c>
      <c r="B199" s="7" t="s">
        <v>51</v>
      </c>
      <c r="C199" s="19">
        <v>1</v>
      </c>
      <c r="D199" s="13">
        <v>1</v>
      </c>
      <c r="E199" s="16">
        <v>0</v>
      </c>
      <c r="F199" s="15">
        <v>1</v>
      </c>
      <c r="G199" s="13">
        <v>0</v>
      </c>
      <c r="H199" s="16">
        <v>0</v>
      </c>
      <c r="I199" s="15">
        <v>0</v>
      </c>
      <c r="J199" s="13">
        <v>1</v>
      </c>
      <c r="K199" s="16">
        <v>0</v>
      </c>
      <c r="L199" s="15">
        <v>1</v>
      </c>
      <c r="M199" s="13">
        <v>0</v>
      </c>
      <c r="N199" s="16">
        <v>0</v>
      </c>
      <c r="O199" s="15">
        <v>0</v>
      </c>
      <c r="P199" s="13">
        <v>2</v>
      </c>
      <c r="Q199" s="16">
        <v>0</v>
      </c>
      <c r="R199" s="13">
        <v>0</v>
      </c>
      <c r="S199" s="13">
        <v>0</v>
      </c>
      <c r="T199" s="16">
        <v>0</v>
      </c>
      <c r="U199" s="14">
        <f t="shared" si="0"/>
        <v>7</v>
      </c>
      <c r="V199" s="13" t="s">
        <v>60</v>
      </c>
      <c r="W199" s="13" t="s">
        <v>60</v>
      </c>
      <c r="X199" s="13" t="s">
        <v>60</v>
      </c>
      <c r="Y199" s="15">
        <v>0</v>
      </c>
      <c r="Z199" s="13">
        <v>0</v>
      </c>
      <c r="AA199" s="16">
        <v>1</v>
      </c>
      <c r="AB199" s="15" t="s">
        <v>60</v>
      </c>
      <c r="AC199" s="13" t="s">
        <v>60</v>
      </c>
      <c r="AD199" s="16" t="s">
        <v>60</v>
      </c>
      <c r="AE199" s="13">
        <v>1</v>
      </c>
      <c r="AF199" s="13">
        <v>2</v>
      </c>
      <c r="AG199" s="16">
        <v>1</v>
      </c>
      <c r="AH199" s="15">
        <v>1</v>
      </c>
      <c r="AI199" s="13">
        <v>1</v>
      </c>
      <c r="AJ199" s="16">
        <v>0</v>
      </c>
      <c r="AK199" s="13">
        <v>1</v>
      </c>
      <c r="AL199" s="13">
        <v>0</v>
      </c>
      <c r="AM199" s="16">
        <v>1</v>
      </c>
      <c r="AN199" s="14">
        <f t="shared" si="1"/>
        <v>9</v>
      </c>
      <c r="AO199" s="13">
        <v>1</v>
      </c>
      <c r="AP199" s="13">
        <v>1</v>
      </c>
      <c r="AQ199" s="16">
        <v>3</v>
      </c>
      <c r="AR199" s="15">
        <v>1</v>
      </c>
      <c r="AS199" s="13">
        <v>0</v>
      </c>
      <c r="AT199" s="16">
        <v>3</v>
      </c>
      <c r="AU199" s="15">
        <v>1</v>
      </c>
      <c r="AV199" s="13">
        <v>2</v>
      </c>
      <c r="AW199" s="16">
        <v>3</v>
      </c>
      <c r="AX199" s="15">
        <v>1</v>
      </c>
      <c r="AY199" s="13">
        <v>1</v>
      </c>
      <c r="AZ199" s="16">
        <v>0</v>
      </c>
      <c r="BA199" s="15">
        <v>0</v>
      </c>
      <c r="BB199" s="13">
        <v>2</v>
      </c>
      <c r="BC199" s="16">
        <v>0</v>
      </c>
      <c r="BD199" s="13">
        <v>0</v>
      </c>
      <c r="BE199" s="13">
        <v>2</v>
      </c>
      <c r="BF199" s="11">
        <v>3</v>
      </c>
      <c r="BG199" s="14">
        <f t="shared" si="2"/>
        <v>24</v>
      </c>
      <c r="BH199" s="13">
        <v>1</v>
      </c>
      <c r="BI199" s="13">
        <v>0</v>
      </c>
      <c r="BJ199" s="16">
        <v>2</v>
      </c>
      <c r="BK199" s="15">
        <v>0</v>
      </c>
      <c r="BL199" s="13">
        <v>0</v>
      </c>
      <c r="BM199" s="16">
        <v>0</v>
      </c>
      <c r="BN199" s="15">
        <v>1</v>
      </c>
      <c r="BO199" s="13">
        <v>2</v>
      </c>
      <c r="BP199" s="16">
        <v>0</v>
      </c>
      <c r="BQ199" s="15">
        <v>1</v>
      </c>
      <c r="BR199" s="13">
        <v>0</v>
      </c>
      <c r="BS199" s="16">
        <v>3</v>
      </c>
      <c r="BT199" s="15">
        <v>0</v>
      </c>
      <c r="BU199" s="13">
        <v>1</v>
      </c>
      <c r="BV199" s="16">
        <v>1</v>
      </c>
      <c r="BW199" s="13">
        <v>0</v>
      </c>
      <c r="BX199" s="13">
        <v>2</v>
      </c>
      <c r="BY199" s="13">
        <v>1</v>
      </c>
      <c r="BZ199" s="14">
        <f t="shared" si="3"/>
        <v>15</v>
      </c>
      <c r="CA199" s="15" t="s">
        <v>60</v>
      </c>
      <c r="CB199" s="13" t="s">
        <v>60</v>
      </c>
      <c r="CC199" s="16" t="s">
        <v>60</v>
      </c>
      <c r="CD199" s="7"/>
      <c r="CE199" s="28">
        <f t="shared" si="9"/>
        <v>0</v>
      </c>
      <c r="CF199" s="7">
        <f t="shared" si="4"/>
        <v>55</v>
      </c>
      <c r="CG199" s="17">
        <f t="shared" si="5"/>
        <v>0.31609195402298851</v>
      </c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</row>
    <row r="200" spans="1:98" ht="12" customHeight="1">
      <c r="A200" s="8" t="s">
        <v>117</v>
      </c>
      <c r="B200" s="7" t="s">
        <v>51</v>
      </c>
      <c r="C200" s="19">
        <v>1</v>
      </c>
      <c r="D200" s="13">
        <v>2</v>
      </c>
      <c r="E200" s="16">
        <v>3</v>
      </c>
      <c r="F200" s="15">
        <v>1</v>
      </c>
      <c r="G200" s="13">
        <v>0</v>
      </c>
      <c r="H200" s="16">
        <v>0</v>
      </c>
      <c r="I200" s="15">
        <v>1</v>
      </c>
      <c r="J200" s="13">
        <v>1</v>
      </c>
      <c r="K200" s="16">
        <v>2</v>
      </c>
      <c r="L200" s="15">
        <v>1</v>
      </c>
      <c r="M200" s="13">
        <v>0</v>
      </c>
      <c r="N200" s="16">
        <v>0</v>
      </c>
      <c r="O200" s="15">
        <v>1</v>
      </c>
      <c r="P200" s="13">
        <v>2</v>
      </c>
      <c r="Q200" s="16">
        <v>0</v>
      </c>
      <c r="R200" s="13">
        <v>0</v>
      </c>
      <c r="S200" s="13">
        <v>0</v>
      </c>
      <c r="T200" s="16">
        <v>0</v>
      </c>
      <c r="U200" s="14">
        <f t="shared" si="0"/>
        <v>15</v>
      </c>
      <c r="V200" s="13">
        <v>1</v>
      </c>
      <c r="W200" s="13">
        <v>1</v>
      </c>
      <c r="X200" s="13">
        <v>3</v>
      </c>
      <c r="Y200" s="15">
        <v>0</v>
      </c>
      <c r="Z200" s="13">
        <v>1</v>
      </c>
      <c r="AA200" s="16">
        <v>1</v>
      </c>
      <c r="AB200" s="15">
        <v>1</v>
      </c>
      <c r="AC200" s="13">
        <v>2</v>
      </c>
      <c r="AD200" s="16">
        <v>0</v>
      </c>
      <c r="AE200" s="13">
        <v>1</v>
      </c>
      <c r="AF200" s="13">
        <v>2</v>
      </c>
      <c r="AG200" s="16">
        <v>3</v>
      </c>
      <c r="AH200" s="15">
        <v>0</v>
      </c>
      <c r="AI200" s="13">
        <v>2</v>
      </c>
      <c r="AJ200" s="16">
        <v>1</v>
      </c>
      <c r="AK200" s="13">
        <v>1</v>
      </c>
      <c r="AL200" s="13">
        <v>1</v>
      </c>
      <c r="AM200" s="16">
        <v>3</v>
      </c>
      <c r="AN200" s="14">
        <f t="shared" si="1"/>
        <v>24</v>
      </c>
      <c r="AO200" s="13">
        <v>1</v>
      </c>
      <c r="AP200" s="13">
        <v>2</v>
      </c>
      <c r="AQ200" s="16">
        <v>3</v>
      </c>
      <c r="AR200" s="15">
        <v>1</v>
      </c>
      <c r="AS200" s="13">
        <v>2</v>
      </c>
      <c r="AT200" s="16">
        <v>1</v>
      </c>
      <c r="AU200" s="15">
        <v>1</v>
      </c>
      <c r="AV200" s="13">
        <v>2</v>
      </c>
      <c r="AW200" s="16">
        <v>0</v>
      </c>
      <c r="AX200" s="15">
        <v>1</v>
      </c>
      <c r="AY200" s="13">
        <v>0</v>
      </c>
      <c r="AZ200" s="16">
        <v>0</v>
      </c>
      <c r="BA200" s="15">
        <v>1</v>
      </c>
      <c r="BB200" s="13">
        <v>2</v>
      </c>
      <c r="BC200" s="16">
        <v>2</v>
      </c>
      <c r="BD200" s="13">
        <v>0</v>
      </c>
      <c r="BE200" s="13">
        <v>0</v>
      </c>
      <c r="BF200" s="11">
        <v>0</v>
      </c>
      <c r="BG200" s="14">
        <f t="shared" si="2"/>
        <v>25</v>
      </c>
      <c r="BH200" s="13">
        <v>0</v>
      </c>
      <c r="BI200" s="13">
        <v>2</v>
      </c>
      <c r="BJ200" s="16">
        <v>2</v>
      </c>
      <c r="BK200" s="15">
        <v>1</v>
      </c>
      <c r="BL200" s="13">
        <v>2</v>
      </c>
      <c r="BM200" s="16">
        <v>2</v>
      </c>
      <c r="BN200" s="15">
        <v>1</v>
      </c>
      <c r="BO200" s="13">
        <v>2</v>
      </c>
      <c r="BP200" s="16">
        <v>3</v>
      </c>
      <c r="BQ200" s="15">
        <v>1</v>
      </c>
      <c r="BR200" s="13">
        <v>2</v>
      </c>
      <c r="BS200" s="16">
        <v>0</v>
      </c>
      <c r="BT200" s="15">
        <v>1</v>
      </c>
      <c r="BU200" s="13">
        <v>1</v>
      </c>
      <c r="BV200" s="16">
        <v>1</v>
      </c>
      <c r="BW200" s="13">
        <v>1</v>
      </c>
      <c r="BX200" s="13">
        <v>2</v>
      </c>
      <c r="BY200" s="13">
        <v>3</v>
      </c>
      <c r="BZ200" s="14">
        <f t="shared" si="3"/>
        <v>27</v>
      </c>
      <c r="CA200" s="15">
        <v>1</v>
      </c>
      <c r="CB200" s="13">
        <v>2</v>
      </c>
      <c r="CC200" s="16">
        <v>3</v>
      </c>
      <c r="CD200" s="13" t="s">
        <v>67</v>
      </c>
      <c r="CE200" s="28">
        <f t="shared" si="9"/>
        <v>6</v>
      </c>
      <c r="CF200" s="7">
        <f t="shared" si="4"/>
        <v>91</v>
      </c>
      <c r="CG200" s="17">
        <f t="shared" si="5"/>
        <v>0.52298850574712641</v>
      </c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</row>
    <row r="201" spans="1:98" ht="12" customHeight="1">
      <c r="A201" s="8" t="s">
        <v>117</v>
      </c>
      <c r="B201" s="7" t="s">
        <v>51</v>
      </c>
      <c r="C201" s="19">
        <v>1</v>
      </c>
      <c r="D201" s="13">
        <v>0</v>
      </c>
      <c r="E201" s="16">
        <v>3</v>
      </c>
      <c r="F201" s="15">
        <v>1</v>
      </c>
      <c r="G201" s="13">
        <v>0</v>
      </c>
      <c r="H201" s="16">
        <v>0</v>
      </c>
      <c r="I201" s="15">
        <v>0</v>
      </c>
      <c r="J201" s="13">
        <v>0</v>
      </c>
      <c r="K201" s="16">
        <v>0</v>
      </c>
      <c r="L201" s="15">
        <v>0</v>
      </c>
      <c r="M201" s="13">
        <v>0</v>
      </c>
      <c r="N201" s="16">
        <v>0</v>
      </c>
      <c r="O201" s="15">
        <v>1</v>
      </c>
      <c r="P201" s="13">
        <v>2</v>
      </c>
      <c r="Q201" s="16">
        <v>0</v>
      </c>
      <c r="R201" s="13">
        <v>0</v>
      </c>
      <c r="S201" s="13">
        <v>0</v>
      </c>
      <c r="T201" s="16">
        <v>0</v>
      </c>
      <c r="U201" s="14">
        <f t="shared" si="0"/>
        <v>8</v>
      </c>
      <c r="V201" s="13">
        <v>1</v>
      </c>
      <c r="W201" s="13">
        <v>1</v>
      </c>
      <c r="X201" s="13">
        <v>1</v>
      </c>
      <c r="Y201" s="15">
        <v>1</v>
      </c>
      <c r="Z201" s="13">
        <v>2</v>
      </c>
      <c r="AA201" s="16">
        <v>0</v>
      </c>
      <c r="AB201" s="15">
        <v>1</v>
      </c>
      <c r="AC201" s="13">
        <v>0</v>
      </c>
      <c r="AD201" s="16">
        <v>0</v>
      </c>
      <c r="AE201" s="13">
        <v>1</v>
      </c>
      <c r="AF201" s="13">
        <v>2</v>
      </c>
      <c r="AG201" s="16">
        <v>2</v>
      </c>
      <c r="AH201" s="15">
        <v>1</v>
      </c>
      <c r="AI201" s="13">
        <v>0</v>
      </c>
      <c r="AJ201" s="16">
        <v>0</v>
      </c>
      <c r="AK201" s="13">
        <v>0</v>
      </c>
      <c r="AL201" s="13">
        <v>0</v>
      </c>
      <c r="AM201" s="16">
        <v>3</v>
      </c>
      <c r="AN201" s="14">
        <f t="shared" si="1"/>
        <v>16</v>
      </c>
      <c r="AO201" s="13">
        <v>1</v>
      </c>
      <c r="AP201" s="13">
        <v>2</v>
      </c>
      <c r="AQ201" s="16">
        <v>2</v>
      </c>
      <c r="AR201" s="15" t="s">
        <v>60</v>
      </c>
      <c r="AS201" s="13" t="s">
        <v>60</v>
      </c>
      <c r="AT201" s="16" t="s">
        <v>60</v>
      </c>
      <c r="AU201" s="15" t="s">
        <v>60</v>
      </c>
      <c r="AV201" s="13" t="s">
        <v>60</v>
      </c>
      <c r="AW201" s="16" t="s">
        <v>60</v>
      </c>
      <c r="AX201" s="15">
        <v>0</v>
      </c>
      <c r="AY201" s="13">
        <v>0</v>
      </c>
      <c r="AZ201" s="16">
        <v>0</v>
      </c>
      <c r="BA201" s="15">
        <v>1</v>
      </c>
      <c r="BB201" s="13">
        <v>1</v>
      </c>
      <c r="BC201" s="16">
        <v>1</v>
      </c>
      <c r="BD201" s="13">
        <v>0</v>
      </c>
      <c r="BE201" s="13">
        <v>0</v>
      </c>
      <c r="BF201" s="11">
        <v>0</v>
      </c>
      <c r="BG201" s="14">
        <f t="shared" si="2"/>
        <v>8</v>
      </c>
      <c r="BH201" s="13">
        <v>1</v>
      </c>
      <c r="BI201" s="13">
        <v>2</v>
      </c>
      <c r="BJ201" s="16">
        <v>1</v>
      </c>
      <c r="BK201" s="15">
        <v>0</v>
      </c>
      <c r="BL201" s="13">
        <v>2</v>
      </c>
      <c r="BM201" s="16">
        <v>2</v>
      </c>
      <c r="BN201" s="15" t="s">
        <v>60</v>
      </c>
      <c r="BO201" s="13" t="s">
        <v>60</v>
      </c>
      <c r="BP201" s="16" t="s">
        <v>60</v>
      </c>
      <c r="BQ201" s="15" t="s">
        <v>60</v>
      </c>
      <c r="BR201" s="13" t="s">
        <v>60</v>
      </c>
      <c r="BS201" s="16" t="s">
        <v>60</v>
      </c>
      <c r="BT201" s="15">
        <v>1</v>
      </c>
      <c r="BU201" s="13">
        <v>0</v>
      </c>
      <c r="BV201" s="16">
        <v>3</v>
      </c>
      <c r="BW201" s="13">
        <v>1</v>
      </c>
      <c r="BX201" s="13">
        <v>1</v>
      </c>
      <c r="BY201" s="13">
        <v>1</v>
      </c>
      <c r="BZ201" s="14">
        <f t="shared" si="3"/>
        <v>15</v>
      </c>
      <c r="CA201" s="15" t="s">
        <v>60</v>
      </c>
      <c r="CB201" s="13" t="s">
        <v>60</v>
      </c>
      <c r="CC201" s="16" t="s">
        <v>60</v>
      </c>
      <c r="CD201" s="7"/>
      <c r="CE201" s="28">
        <f t="shared" si="9"/>
        <v>0</v>
      </c>
      <c r="CF201" s="7">
        <f t="shared" si="4"/>
        <v>47</v>
      </c>
      <c r="CG201" s="17">
        <f t="shared" si="5"/>
        <v>0.27011494252873564</v>
      </c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</row>
    <row r="202" spans="1:98" ht="12" customHeight="1">
      <c r="A202" s="7" t="s">
        <v>110</v>
      </c>
      <c r="B202" s="7" t="s">
        <v>111</v>
      </c>
      <c r="C202" s="44">
        <f>214-(COUNTIF(C2:E201,"*"))/3</f>
        <v>175</v>
      </c>
      <c r="D202" s="45"/>
      <c r="E202" s="45"/>
      <c r="F202" s="44">
        <f>214-(COUNTIF(F2:H201,"*"))/3</f>
        <v>188</v>
      </c>
      <c r="G202" s="45"/>
      <c r="H202" s="45"/>
      <c r="I202" s="44">
        <f>214-(COUNTIF(I2:K201,"*"))/3</f>
        <v>194</v>
      </c>
      <c r="J202" s="45"/>
      <c r="K202" s="45"/>
      <c r="L202" s="44">
        <f>214-(COUNTIF(L2:N201,"*"))/3</f>
        <v>185</v>
      </c>
      <c r="M202" s="45"/>
      <c r="N202" s="45"/>
      <c r="O202" s="44">
        <f>214-(COUNTIF(O2:Q201,"*"))/3</f>
        <v>182</v>
      </c>
      <c r="P202" s="45"/>
      <c r="Q202" s="45"/>
      <c r="R202" s="44">
        <f>214-(COUNTIF(R2:T201,"*"))/3</f>
        <v>182</v>
      </c>
      <c r="S202" s="45"/>
      <c r="T202" s="45"/>
      <c r="U202" s="7"/>
      <c r="V202" s="44">
        <f>214-(COUNTIF(V2:X201,"*"))/3</f>
        <v>179</v>
      </c>
      <c r="W202" s="45"/>
      <c r="X202" s="45"/>
      <c r="Y202" s="44">
        <f>214-(COUNTIF(Y2:AA201,"*"))/3</f>
        <v>180</v>
      </c>
      <c r="Z202" s="45"/>
      <c r="AA202" s="45"/>
      <c r="AB202" s="44">
        <f>214-(COUNTIF(AB2:AD201,"*"))/3</f>
        <v>167</v>
      </c>
      <c r="AC202" s="45"/>
      <c r="AD202" s="45"/>
      <c r="AE202" s="44">
        <f>214-(COUNTIF(AE2:AG201,"*"))/3</f>
        <v>165</v>
      </c>
      <c r="AF202" s="45"/>
      <c r="AG202" s="45"/>
      <c r="AH202" s="44">
        <f>214-(COUNTIF(AH2:AJ201,"*"))/3</f>
        <v>178</v>
      </c>
      <c r="AI202" s="45"/>
      <c r="AJ202" s="45"/>
      <c r="AK202" s="44">
        <f>214-(COUNTIF(AK2:AM201,"*"))/3</f>
        <v>172</v>
      </c>
      <c r="AL202" s="45"/>
      <c r="AM202" s="45"/>
      <c r="AN202" s="7"/>
      <c r="AO202" s="44">
        <f>214-(COUNTIF(AO2:AQ201,"*"))/3</f>
        <v>175</v>
      </c>
      <c r="AP202" s="45"/>
      <c r="AQ202" s="45"/>
      <c r="AR202" s="44">
        <f>214-(COUNTIF(AR2:AT201,"*"))/3</f>
        <v>184</v>
      </c>
      <c r="AS202" s="45"/>
      <c r="AT202" s="45"/>
      <c r="AU202" s="44">
        <f>214-(COUNTIF(AU2:AW201,"*"))/3</f>
        <v>191</v>
      </c>
      <c r="AV202" s="45"/>
      <c r="AW202" s="45"/>
      <c r="AX202" s="44">
        <f>214-(COUNTIF(AX2:AZ201,"*"))/3</f>
        <v>181</v>
      </c>
      <c r="AY202" s="45"/>
      <c r="AZ202" s="45"/>
      <c r="BA202" s="44">
        <f>214-(COUNTIF(BA2:BC201,"*"))/3</f>
        <v>182</v>
      </c>
      <c r="BB202" s="45"/>
      <c r="BC202" s="45"/>
      <c r="BD202" s="44">
        <f>214-(COUNTIF(BD2:BF201,"*"))/3</f>
        <v>173</v>
      </c>
      <c r="BE202" s="45"/>
      <c r="BF202" s="45"/>
      <c r="BG202" s="7"/>
      <c r="BH202" s="44">
        <f>214-(COUNTIF(BH2:BJ201,"*"))/3</f>
        <v>186</v>
      </c>
      <c r="BI202" s="45"/>
      <c r="BJ202" s="45"/>
      <c r="BK202" s="44">
        <f>214-(COUNTIF(BK2:BM201,"*"))/3</f>
        <v>175</v>
      </c>
      <c r="BL202" s="45"/>
      <c r="BM202" s="45"/>
      <c r="BN202" s="44">
        <f>214-(COUNTIF(BN2:BP201,"*"))/3</f>
        <v>173</v>
      </c>
      <c r="BO202" s="45"/>
      <c r="BP202" s="45"/>
      <c r="BQ202" s="44">
        <f>214-(COUNTIF(BQ2:BS201,"*"))/3</f>
        <v>185</v>
      </c>
      <c r="BR202" s="45"/>
      <c r="BS202" s="45"/>
      <c r="BT202" s="44">
        <f>214-(COUNTIF(BT2:BV201,"*"))/3</f>
        <v>164</v>
      </c>
      <c r="BU202" s="45"/>
      <c r="BV202" s="45"/>
      <c r="BW202" s="44">
        <f>214-(COUNTIF(BW2:BY201,"*"))/3</f>
        <v>185</v>
      </c>
      <c r="BX202" s="45"/>
      <c r="BY202" s="45"/>
      <c r="BZ202" s="7"/>
      <c r="CA202" s="44">
        <f>202-(COUNTIF(CA2:CC201,"*"))/3</f>
        <v>140</v>
      </c>
      <c r="CB202" s="45"/>
      <c r="CC202" s="45"/>
      <c r="CD202" s="32"/>
      <c r="CE202" s="32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</row>
    <row r="203" spans="1:98" ht="12" customHeight="1">
      <c r="A203" s="7" t="s">
        <v>112</v>
      </c>
      <c r="B203" s="7" t="s">
        <v>111</v>
      </c>
      <c r="C203" s="44">
        <f>SUM(C2:E201)</f>
        <v>663</v>
      </c>
      <c r="D203" s="45"/>
      <c r="E203" s="45"/>
      <c r="F203" s="44">
        <f>SUM(F2:H201)</f>
        <v>320</v>
      </c>
      <c r="G203" s="45"/>
      <c r="H203" s="45"/>
      <c r="I203" s="44">
        <f>SUM(I2:K201)</f>
        <v>345</v>
      </c>
      <c r="J203" s="45"/>
      <c r="K203" s="45"/>
      <c r="L203" s="44">
        <f>SUM(L2:N201)</f>
        <v>211</v>
      </c>
      <c r="M203" s="45"/>
      <c r="N203" s="45"/>
      <c r="O203" s="44">
        <f>SUM(O2:Q201)</f>
        <v>426</v>
      </c>
      <c r="P203" s="45"/>
      <c r="Q203" s="45"/>
      <c r="R203" s="44">
        <f>SUM(R2:T201)</f>
        <v>268</v>
      </c>
      <c r="S203" s="45"/>
      <c r="T203" s="45"/>
      <c r="U203" s="7"/>
      <c r="V203" s="44">
        <f>SUM(V2:X201)</f>
        <v>368</v>
      </c>
      <c r="W203" s="45"/>
      <c r="X203" s="45"/>
      <c r="Y203" s="44">
        <f>SUM(Y2:AA201)</f>
        <v>325</v>
      </c>
      <c r="Z203" s="45"/>
      <c r="AA203" s="45"/>
      <c r="AB203" s="44">
        <f>SUM(AB2:AD201)</f>
        <v>304</v>
      </c>
      <c r="AC203" s="45"/>
      <c r="AD203" s="45"/>
      <c r="AE203" s="44">
        <f>SUM(AE2:AG201)</f>
        <v>464</v>
      </c>
      <c r="AF203" s="45"/>
      <c r="AG203" s="45"/>
      <c r="AH203" s="44">
        <f>SUM(AH2:AJ201)</f>
        <v>349</v>
      </c>
      <c r="AI203" s="45"/>
      <c r="AJ203" s="45"/>
      <c r="AK203" s="44">
        <f>SUM(AK2:AM201)</f>
        <v>279</v>
      </c>
      <c r="AL203" s="45"/>
      <c r="AM203" s="45"/>
      <c r="AN203" s="7"/>
      <c r="AO203" s="44">
        <f>SUM(AO2:AQ201)</f>
        <v>534</v>
      </c>
      <c r="AP203" s="45"/>
      <c r="AQ203" s="45"/>
      <c r="AR203" s="44">
        <f>SUM(AR2:AT201)</f>
        <v>503</v>
      </c>
      <c r="AS203" s="45"/>
      <c r="AT203" s="45"/>
      <c r="AU203" s="44">
        <f>SUM(AU2:AW201)</f>
        <v>728</v>
      </c>
      <c r="AV203" s="45"/>
      <c r="AW203" s="45"/>
      <c r="AX203" s="44">
        <f>SUM(AX2:AZ201)</f>
        <v>269</v>
      </c>
      <c r="AY203" s="45"/>
      <c r="AZ203" s="45"/>
      <c r="BA203" s="44">
        <f>SUM(BA2:BC201)</f>
        <v>432</v>
      </c>
      <c r="BB203" s="45"/>
      <c r="BC203" s="45"/>
      <c r="BD203" s="44">
        <f>SUM(BD2:BF201)</f>
        <v>340</v>
      </c>
      <c r="BE203" s="45"/>
      <c r="BF203" s="45"/>
      <c r="BG203" s="7"/>
      <c r="BH203" s="44">
        <f>SUM(BH2:BJ201)</f>
        <v>638</v>
      </c>
      <c r="BI203" s="45"/>
      <c r="BJ203" s="45"/>
      <c r="BK203" s="44">
        <f>SUM(BK2:BM201)</f>
        <v>531</v>
      </c>
      <c r="BL203" s="45"/>
      <c r="BM203" s="45"/>
      <c r="BN203" s="44">
        <f>SUM(BN2:BP201)</f>
        <v>512</v>
      </c>
      <c r="BO203" s="45"/>
      <c r="BP203" s="45"/>
      <c r="BQ203" s="44">
        <f>SUM(BQ2:BS201)</f>
        <v>485</v>
      </c>
      <c r="BR203" s="45"/>
      <c r="BS203" s="45"/>
      <c r="BT203" s="44">
        <f>SUM(BT2:BV201)</f>
        <v>530</v>
      </c>
      <c r="BU203" s="45"/>
      <c r="BV203" s="45"/>
      <c r="BW203" s="44">
        <f>SUM(BW2:BY201)</f>
        <v>586</v>
      </c>
      <c r="BX203" s="45"/>
      <c r="BY203" s="45"/>
      <c r="BZ203" s="7"/>
      <c r="CA203" s="44">
        <f>SUM(CA2:CC201)</f>
        <v>592</v>
      </c>
      <c r="CB203" s="45"/>
      <c r="CC203" s="45"/>
      <c r="CD203" s="32"/>
      <c r="CE203" s="32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</row>
    <row r="204" spans="1:98" ht="12" customHeight="1">
      <c r="A204" s="7" t="s">
        <v>2</v>
      </c>
      <c r="B204" s="7" t="s">
        <v>111</v>
      </c>
      <c r="C204" s="46">
        <f>C203/C202</f>
        <v>3.7885714285714287</v>
      </c>
      <c r="D204" s="45"/>
      <c r="E204" s="45"/>
      <c r="F204" s="46">
        <f>F203/F202</f>
        <v>1.7021276595744681</v>
      </c>
      <c r="G204" s="45"/>
      <c r="H204" s="45"/>
      <c r="I204" s="46">
        <f>I203/I202</f>
        <v>1.7783505154639174</v>
      </c>
      <c r="J204" s="45"/>
      <c r="K204" s="45"/>
      <c r="L204" s="46">
        <f>L203/L202</f>
        <v>1.1405405405405404</v>
      </c>
      <c r="M204" s="45"/>
      <c r="N204" s="45"/>
      <c r="O204" s="46">
        <f>O203/O202</f>
        <v>2.3406593406593408</v>
      </c>
      <c r="P204" s="45"/>
      <c r="Q204" s="45"/>
      <c r="R204" s="46">
        <f>R203/R202</f>
        <v>1.4725274725274726</v>
      </c>
      <c r="S204" s="45"/>
      <c r="T204" s="45"/>
      <c r="U204" s="7">
        <f>(SUM(C204:T204))/7</f>
        <v>1.7461109939053099</v>
      </c>
      <c r="V204" s="46">
        <f>V203/V202</f>
        <v>2.0558659217877095</v>
      </c>
      <c r="W204" s="45"/>
      <c r="X204" s="45"/>
      <c r="Y204" s="46">
        <f>Y203/Y202</f>
        <v>1.8055555555555556</v>
      </c>
      <c r="Z204" s="45"/>
      <c r="AA204" s="45"/>
      <c r="AB204" s="46">
        <f>AB203/AB202</f>
        <v>1.8203592814371257</v>
      </c>
      <c r="AC204" s="45"/>
      <c r="AD204" s="45"/>
      <c r="AE204" s="46">
        <f>AE203/AE202</f>
        <v>2.812121212121212</v>
      </c>
      <c r="AF204" s="45"/>
      <c r="AG204" s="45"/>
      <c r="AH204" s="46">
        <f>AH203/AH202</f>
        <v>1.9606741573033708</v>
      </c>
      <c r="AI204" s="45"/>
      <c r="AJ204" s="45"/>
      <c r="AK204" s="46">
        <f>AK203/AK202</f>
        <v>1.6220930232558139</v>
      </c>
      <c r="AL204" s="45"/>
      <c r="AM204" s="45"/>
      <c r="AN204" s="7">
        <f>(SUM(V204:AM204))/7</f>
        <v>1.7252384502086842</v>
      </c>
      <c r="AO204" s="46">
        <f>AO203/AO202</f>
        <v>3.0514285714285716</v>
      </c>
      <c r="AP204" s="45"/>
      <c r="AQ204" s="45"/>
      <c r="AR204" s="46">
        <f>AR203/AR202</f>
        <v>2.7336956521739131</v>
      </c>
      <c r="AS204" s="45"/>
      <c r="AT204" s="45"/>
      <c r="AU204" s="46">
        <f>AU203/AU202</f>
        <v>3.8115183246073299</v>
      </c>
      <c r="AV204" s="45"/>
      <c r="AW204" s="45"/>
      <c r="AX204" s="46">
        <f>AX203/AX202</f>
        <v>1.4861878453038675</v>
      </c>
      <c r="AY204" s="45"/>
      <c r="AZ204" s="45"/>
      <c r="BA204" s="46">
        <f>BA203/BA202</f>
        <v>2.3736263736263736</v>
      </c>
      <c r="BB204" s="45"/>
      <c r="BC204" s="45"/>
      <c r="BD204" s="46">
        <f>BD203/BD202</f>
        <v>1.9653179190751444</v>
      </c>
      <c r="BE204" s="45"/>
      <c r="BF204" s="45"/>
      <c r="BG204" s="7">
        <f>(SUM(AO204:BF204))/7</f>
        <v>2.2031106694593143</v>
      </c>
      <c r="BH204" s="46">
        <f>BH203/BH202</f>
        <v>3.4301075268817205</v>
      </c>
      <c r="BI204" s="45"/>
      <c r="BJ204" s="45"/>
      <c r="BK204" s="46">
        <f>BK203/BK202</f>
        <v>3.0342857142857143</v>
      </c>
      <c r="BL204" s="45"/>
      <c r="BM204" s="45"/>
      <c r="BN204" s="46">
        <f>BN203/BN202</f>
        <v>2.9595375722543351</v>
      </c>
      <c r="BO204" s="45"/>
      <c r="BP204" s="45"/>
      <c r="BQ204" s="46">
        <f>BQ203/BQ202</f>
        <v>2.6216216216216215</v>
      </c>
      <c r="BR204" s="45"/>
      <c r="BS204" s="45"/>
      <c r="BT204" s="46">
        <f>BT203/BT202</f>
        <v>3.2317073170731709</v>
      </c>
      <c r="BU204" s="45"/>
      <c r="BV204" s="45"/>
      <c r="BW204" s="46">
        <f>BW203/BW202</f>
        <v>3.1675675675675676</v>
      </c>
      <c r="BX204" s="45"/>
      <c r="BY204" s="45"/>
      <c r="BZ204" s="7">
        <f>(SUM(BH204:BY204))/7</f>
        <v>2.6349753313834472</v>
      </c>
      <c r="CA204" s="46">
        <f>CA203/CA202</f>
        <v>4.2285714285714286</v>
      </c>
      <c r="CB204" s="45"/>
      <c r="CC204" s="45"/>
      <c r="CD204" s="33"/>
      <c r="CE204" s="33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</row>
    <row r="205" spans="1:98" ht="9.75" customHeight="1">
      <c r="A205" s="7"/>
      <c r="B205" s="7"/>
      <c r="C205" s="44"/>
      <c r="D205" s="45"/>
      <c r="E205" s="45"/>
      <c r="F205" s="44"/>
      <c r="G205" s="45"/>
      <c r="H205" s="45"/>
      <c r="I205" s="44"/>
      <c r="J205" s="45"/>
      <c r="K205" s="45"/>
      <c r="L205" s="44"/>
      <c r="M205" s="45"/>
      <c r="N205" s="45"/>
      <c r="O205" s="44"/>
      <c r="P205" s="45"/>
      <c r="Q205" s="45"/>
      <c r="R205" s="32"/>
      <c r="S205" s="32"/>
      <c r="T205" s="32"/>
      <c r="U205" s="7"/>
      <c r="V205" s="44"/>
      <c r="W205" s="45"/>
      <c r="X205" s="45"/>
      <c r="Y205" s="44"/>
      <c r="Z205" s="45"/>
      <c r="AA205" s="45"/>
      <c r="AB205" s="44"/>
      <c r="AC205" s="45"/>
      <c r="AD205" s="45"/>
      <c r="AE205" s="44"/>
      <c r="AF205" s="45"/>
      <c r="AG205" s="45"/>
      <c r="AH205" s="44"/>
      <c r="AI205" s="45"/>
      <c r="AJ205" s="45"/>
      <c r="AK205" s="32"/>
      <c r="AL205" s="32"/>
      <c r="AM205" s="32"/>
      <c r="AN205" s="7"/>
      <c r="AO205" s="44"/>
      <c r="AP205" s="45"/>
      <c r="AQ205" s="45"/>
      <c r="AR205" s="44"/>
      <c r="AS205" s="45"/>
      <c r="AT205" s="45"/>
      <c r="AU205" s="44"/>
      <c r="AV205" s="45"/>
      <c r="AW205" s="45"/>
      <c r="AX205" s="44"/>
      <c r="AY205" s="45"/>
      <c r="AZ205" s="45"/>
      <c r="BA205" s="44"/>
      <c r="BB205" s="45"/>
      <c r="BC205" s="45"/>
      <c r="BD205" s="32"/>
      <c r="BE205" s="32"/>
      <c r="BF205" s="32"/>
      <c r="BG205" s="7"/>
      <c r="BH205" s="44"/>
      <c r="BI205" s="45"/>
      <c r="BJ205" s="45"/>
      <c r="BK205" s="44"/>
      <c r="BL205" s="45"/>
      <c r="BM205" s="45"/>
      <c r="BN205" s="44"/>
      <c r="BO205" s="45"/>
      <c r="BP205" s="45"/>
      <c r="BQ205" s="44"/>
      <c r="BR205" s="45"/>
      <c r="BS205" s="45"/>
      <c r="BT205" s="44"/>
      <c r="BU205" s="45"/>
      <c r="BV205" s="45"/>
      <c r="BW205" s="32"/>
      <c r="BX205" s="32"/>
      <c r="BY205" s="32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</row>
    <row r="206" spans="1:98" ht="9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</row>
    <row r="207" spans="1:98" ht="9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</row>
    <row r="208" spans="1:98" ht="9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</row>
    <row r="209" spans="1:98" ht="9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</row>
    <row r="210" spans="1:98" ht="9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</row>
    <row r="211" spans="1:98" ht="9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</row>
    <row r="212" spans="1:98" ht="9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</row>
    <row r="213" spans="1:98" ht="9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</row>
    <row r="214" spans="1:98" ht="9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</row>
    <row r="215" spans="1:98" ht="9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</row>
    <row r="216" spans="1:98" ht="9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</row>
    <row r="217" spans="1:98" ht="9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</row>
    <row r="218" spans="1:98" ht="9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</row>
    <row r="219" spans="1:98" ht="9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</row>
    <row r="220" spans="1:98" ht="9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</row>
    <row r="221" spans="1:98" ht="9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</row>
    <row r="222" spans="1:98" ht="9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</row>
    <row r="223" spans="1:98" ht="9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</row>
    <row r="224" spans="1:98" ht="9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</row>
    <row r="225" spans="1:98" ht="9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</row>
    <row r="226" spans="1:98" ht="9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</row>
    <row r="227" spans="1:98" ht="9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</row>
    <row r="228" spans="1:98" ht="9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</row>
    <row r="229" spans="1:98" ht="9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</row>
    <row r="230" spans="1:98" ht="9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</row>
    <row r="231" spans="1:98" ht="9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</row>
    <row r="232" spans="1:98" ht="9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</row>
    <row r="233" spans="1:98" ht="9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</row>
    <row r="234" spans="1:98" ht="9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</row>
    <row r="235" spans="1:98" ht="9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</row>
    <row r="236" spans="1:98" ht="9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</row>
    <row r="237" spans="1:98" ht="9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</row>
    <row r="238" spans="1:98" ht="9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</row>
    <row r="239" spans="1:98" ht="9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</row>
    <row r="240" spans="1:98" ht="9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</row>
    <row r="241" spans="1:98" ht="9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</row>
    <row r="242" spans="1:98" ht="9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</row>
    <row r="243" spans="1:98" ht="9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</row>
    <row r="244" spans="1:98" ht="9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</row>
    <row r="245" spans="1:98" ht="9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</row>
    <row r="246" spans="1:98" ht="9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</row>
    <row r="247" spans="1:98" ht="9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</row>
    <row r="248" spans="1:98" ht="9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</row>
    <row r="249" spans="1:98" ht="9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</row>
    <row r="250" spans="1:98" ht="9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</row>
    <row r="251" spans="1:98" ht="9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</row>
    <row r="252" spans="1:98" ht="9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</row>
    <row r="253" spans="1:98" ht="9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</row>
    <row r="254" spans="1:98" ht="9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</row>
    <row r="255" spans="1:98" ht="9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</row>
    <row r="256" spans="1:98" ht="9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</row>
    <row r="257" spans="1:98" ht="9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</row>
    <row r="258" spans="1:98" ht="9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</row>
    <row r="259" spans="1:98" ht="9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</row>
    <row r="260" spans="1:98" ht="9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</row>
    <row r="261" spans="1:98" ht="9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</row>
    <row r="262" spans="1:98" ht="9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</row>
    <row r="263" spans="1:98" ht="9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</row>
    <row r="264" spans="1:98" ht="9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</row>
    <row r="265" spans="1:98" ht="9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</row>
    <row r="266" spans="1:98" ht="9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</row>
    <row r="267" spans="1:98" ht="9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</row>
    <row r="268" spans="1:98" ht="9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</row>
    <row r="269" spans="1:98" ht="9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</row>
    <row r="270" spans="1:98" ht="9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</row>
    <row r="271" spans="1:98" ht="9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</row>
    <row r="272" spans="1:98" ht="9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</row>
    <row r="273" spans="1:98" ht="9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</row>
    <row r="274" spans="1:98" ht="9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</row>
    <row r="275" spans="1:98" ht="9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</row>
    <row r="276" spans="1:98" ht="9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</row>
    <row r="277" spans="1:98" ht="9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</row>
    <row r="278" spans="1:98" ht="9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</row>
    <row r="279" spans="1:98" ht="9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</row>
    <row r="280" spans="1:98" ht="9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</row>
    <row r="281" spans="1:98" ht="9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</row>
    <row r="282" spans="1:98" ht="9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</row>
    <row r="283" spans="1:98" ht="9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</row>
    <row r="284" spans="1:98" ht="9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</row>
    <row r="285" spans="1:98" ht="9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</row>
    <row r="286" spans="1:98" ht="9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</row>
    <row r="287" spans="1:98" ht="9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</row>
    <row r="288" spans="1:98" ht="9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</row>
    <row r="289" spans="1:98" ht="9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</row>
    <row r="290" spans="1:98" ht="9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</row>
    <row r="291" spans="1:98" ht="9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</row>
    <row r="292" spans="1:98" ht="9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</row>
    <row r="293" spans="1:98" ht="9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</row>
    <row r="294" spans="1:98" ht="9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</row>
    <row r="295" spans="1:98" ht="9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</row>
    <row r="296" spans="1:98" ht="9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</row>
    <row r="297" spans="1:98" ht="9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</row>
    <row r="298" spans="1:98" ht="9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</row>
    <row r="299" spans="1:98" ht="9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</row>
    <row r="300" spans="1:98" ht="9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</row>
    <row r="301" spans="1:98" ht="9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</row>
    <row r="302" spans="1:98" ht="9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</row>
    <row r="303" spans="1:98" ht="9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</row>
    <row r="304" spans="1:98" ht="9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</row>
    <row r="305" spans="1:98" ht="9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</row>
    <row r="306" spans="1:98" ht="9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</row>
    <row r="307" spans="1:98" ht="9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</row>
    <row r="308" spans="1:98" ht="9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</row>
    <row r="309" spans="1:98" ht="9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</row>
    <row r="310" spans="1:98" ht="9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</row>
    <row r="311" spans="1:98" ht="9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</row>
    <row r="312" spans="1:98" ht="9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</row>
    <row r="313" spans="1:98" ht="9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</row>
    <row r="314" spans="1:98" ht="9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</row>
    <row r="315" spans="1:98" ht="9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</row>
    <row r="316" spans="1:98" ht="9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</row>
    <row r="317" spans="1:98" ht="9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</row>
    <row r="318" spans="1:98" ht="9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</row>
    <row r="319" spans="1:98" ht="9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</row>
    <row r="320" spans="1:98" ht="9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</row>
    <row r="321" spans="1:98" ht="9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</row>
    <row r="322" spans="1:98" ht="9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</row>
    <row r="323" spans="1:98" ht="9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</row>
    <row r="324" spans="1:98" ht="9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</row>
    <row r="325" spans="1:98" ht="9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</row>
    <row r="326" spans="1:98" ht="9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</row>
    <row r="327" spans="1:98" ht="9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</row>
    <row r="328" spans="1:98" ht="9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</row>
    <row r="329" spans="1:98" ht="9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</row>
    <row r="330" spans="1:98" ht="9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</row>
    <row r="331" spans="1:98" ht="9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</row>
    <row r="332" spans="1:98" ht="9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</row>
    <row r="333" spans="1:98" ht="9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</row>
    <row r="334" spans="1:98" ht="9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</row>
    <row r="335" spans="1:98" ht="9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</row>
    <row r="336" spans="1:98" ht="9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</row>
    <row r="337" spans="1:98" ht="9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</row>
    <row r="338" spans="1:98" ht="9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</row>
    <row r="339" spans="1:98" ht="9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</row>
    <row r="340" spans="1:98" ht="9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</row>
    <row r="341" spans="1:98" ht="9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</row>
    <row r="342" spans="1:98" ht="9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</row>
    <row r="343" spans="1:98" ht="9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</row>
    <row r="344" spans="1:98" ht="9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</row>
    <row r="345" spans="1:98" ht="9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</row>
    <row r="346" spans="1:98" ht="9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</row>
    <row r="347" spans="1:98" ht="9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</row>
    <row r="348" spans="1:98" ht="9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</row>
    <row r="349" spans="1:98" ht="9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</row>
    <row r="350" spans="1:98" ht="9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</row>
    <row r="351" spans="1:98" ht="9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</row>
    <row r="352" spans="1:98" ht="9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</row>
    <row r="353" spans="1:98" ht="9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</row>
    <row r="354" spans="1:98" ht="9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</row>
    <row r="355" spans="1:98" ht="9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</row>
    <row r="356" spans="1:98" ht="9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</row>
    <row r="357" spans="1:98" ht="9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</row>
    <row r="358" spans="1:98" ht="9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</row>
    <row r="359" spans="1:98" ht="9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</row>
    <row r="360" spans="1:98" ht="9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</row>
    <row r="361" spans="1:98" ht="9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</row>
    <row r="362" spans="1:98" ht="9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</row>
    <row r="363" spans="1:98" ht="9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</row>
    <row r="364" spans="1:98" ht="9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</row>
    <row r="365" spans="1:98" ht="9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</row>
    <row r="366" spans="1:98" ht="9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</row>
    <row r="367" spans="1:98" ht="9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</row>
    <row r="368" spans="1:98" ht="9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</row>
    <row r="369" spans="1:98" ht="9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</row>
    <row r="370" spans="1:98" ht="9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</row>
    <row r="371" spans="1:98" ht="9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</row>
    <row r="372" spans="1:98" ht="9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</row>
    <row r="373" spans="1:98" ht="9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</row>
    <row r="374" spans="1:98" ht="9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</row>
    <row r="375" spans="1:98" ht="9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</row>
    <row r="376" spans="1:98" ht="9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</row>
    <row r="377" spans="1:98" ht="9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</row>
    <row r="378" spans="1:98" ht="9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</row>
    <row r="379" spans="1:98" ht="9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</row>
    <row r="380" spans="1:98" ht="9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</row>
    <row r="381" spans="1:98" ht="9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</row>
    <row r="382" spans="1:98" ht="9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</row>
    <row r="383" spans="1:98" ht="9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</row>
    <row r="384" spans="1:98" ht="9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</row>
    <row r="385" spans="1:98" ht="9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</row>
    <row r="386" spans="1:98" ht="9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</row>
    <row r="387" spans="1:98" ht="9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</row>
    <row r="388" spans="1:98" ht="9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</row>
    <row r="389" spans="1:98" ht="9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</row>
    <row r="390" spans="1:98" ht="9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</row>
    <row r="391" spans="1:98" ht="9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</row>
    <row r="392" spans="1:98" ht="9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</row>
    <row r="393" spans="1:98" ht="9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</row>
    <row r="394" spans="1:98" ht="9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</row>
    <row r="395" spans="1:98" ht="9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</row>
    <row r="396" spans="1:98" ht="9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</row>
    <row r="397" spans="1:98" ht="9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</row>
    <row r="398" spans="1:98" ht="9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</row>
    <row r="399" spans="1:98" ht="9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</row>
    <row r="400" spans="1:98" ht="9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</row>
    <row r="401" spans="1:98" ht="9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</row>
    <row r="402" spans="1:98" ht="9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</row>
    <row r="403" spans="1:98" ht="9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</row>
    <row r="404" spans="1:98" ht="9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</row>
    <row r="405" spans="1:98" ht="9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</row>
    <row r="406" spans="1:98" ht="9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</row>
    <row r="407" spans="1:98" ht="9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</row>
    <row r="408" spans="1:98" ht="9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</row>
    <row r="409" spans="1:98" ht="9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</row>
    <row r="410" spans="1:98" ht="9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</row>
    <row r="411" spans="1:98" ht="9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</row>
    <row r="412" spans="1:98" ht="9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</row>
    <row r="413" spans="1:98" ht="9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</row>
    <row r="414" spans="1:98" ht="9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</row>
    <row r="415" spans="1:98" ht="9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</row>
    <row r="416" spans="1:98" ht="9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</row>
    <row r="417" spans="1:98" ht="9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</row>
    <row r="418" spans="1:98" ht="9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</row>
    <row r="419" spans="1:98" ht="9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</row>
    <row r="420" spans="1:98" ht="9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</row>
    <row r="421" spans="1:98" ht="9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</row>
    <row r="422" spans="1:98" ht="9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</row>
    <row r="423" spans="1:98" ht="9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</row>
    <row r="424" spans="1:98" ht="9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</row>
    <row r="425" spans="1:98" ht="9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</row>
    <row r="426" spans="1:98" ht="9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</row>
    <row r="427" spans="1:98" ht="9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</row>
    <row r="428" spans="1:98" ht="9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</row>
    <row r="429" spans="1:98" ht="9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</row>
    <row r="430" spans="1:98" ht="9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</row>
    <row r="431" spans="1:98" ht="9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</row>
    <row r="432" spans="1:98" ht="9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</row>
    <row r="433" spans="1:98" ht="9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</row>
    <row r="434" spans="1:98" ht="9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</row>
    <row r="435" spans="1:98" ht="9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</row>
    <row r="436" spans="1:98" ht="9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</row>
    <row r="437" spans="1:98" ht="9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</row>
    <row r="438" spans="1:98" ht="9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</row>
    <row r="439" spans="1:98" ht="9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</row>
    <row r="440" spans="1:98" ht="9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</row>
    <row r="441" spans="1:98" ht="9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</row>
    <row r="442" spans="1:98" ht="9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</row>
    <row r="443" spans="1:98" ht="9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</row>
    <row r="444" spans="1:98" ht="9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</row>
    <row r="445" spans="1:98" ht="9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</row>
    <row r="446" spans="1:98" ht="9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</row>
    <row r="447" spans="1:98" ht="9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</row>
    <row r="448" spans="1:98" ht="9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</row>
    <row r="449" spans="1:98" ht="9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</row>
    <row r="450" spans="1:98" ht="9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</row>
    <row r="451" spans="1:98" ht="9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</row>
    <row r="452" spans="1:98" ht="9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</row>
    <row r="453" spans="1:98" ht="9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</row>
    <row r="454" spans="1:98" ht="9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</row>
    <row r="455" spans="1:98" ht="9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</row>
    <row r="456" spans="1:98" ht="9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</row>
    <row r="457" spans="1:98" ht="9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</row>
    <row r="458" spans="1:98" ht="9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</row>
    <row r="459" spans="1:98" ht="9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</row>
    <row r="460" spans="1:98" ht="9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</row>
    <row r="461" spans="1:98" ht="9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</row>
    <row r="462" spans="1:98" ht="9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</row>
    <row r="463" spans="1:98" ht="9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</row>
    <row r="464" spans="1:98" ht="9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</row>
    <row r="465" spans="1:98" ht="9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</row>
    <row r="466" spans="1:98" ht="9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</row>
    <row r="467" spans="1:98" ht="9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</row>
    <row r="468" spans="1:98" ht="9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</row>
    <row r="469" spans="1:98" ht="9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</row>
    <row r="470" spans="1:98" ht="9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</row>
    <row r="471" spans="1:98" ht="9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</row>
    <row r="472" spans="1:98" ht="9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</row>
    <row r="473" spans="1:98" ht="9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</row>
    <row r="474" spans="1:98" ht="9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</row>
    <row r="475" spans="1:98" ht="9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</row>
    <row r="476" spans="1:98" ht="9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</row>
    <row r="477" spans="1:98" ht="9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</row>
    <row r="478" spans="1:98" ht="9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</row>
    <row r="479" spans="1:98" ht="9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</row>
    <row r="480" spans="1:98" ht="9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</row>
    <row r="481" spans="1:98" ht="9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</row>
    <row r="482" spans="1:98" ht="9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</row>
    <row r="483" spans="1:98" ht="9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</row>
    <row r="484" spans="1:98" ht="9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</row>
    <row r="485" spans="1:98" ht="9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</row>
    <row r="486" spans="1:98" ht="9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</row>
    <row r="487" spans="1:98" ht="9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</row>
    <row r="488" spans="1:98" ht="9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</row>
    <row r="489" spans="1:98" ht="9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</row>
    <row r="490" spans="1:98" ht="9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</row>
    <row r="491" spans="1:98" ht="9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</row>
    <row r="492" spans="1:98" ht="9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</row>
    <row r="493" spans="1:98" ht="9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</row>
    <row r="494" spans="1:98" ht="9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</row>
    <row r="495" spans="1:98" ht="9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</row>
    <row r="496" spans="1:98" ht="9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</row>
    <row r="497" spans="1:98" ht="9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</row>
    <row r="498" spans="1:98" ht="9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</row>
    <row r="499" spans="1:98" ht="9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</row>
    <row r="500" spans="1:98" ht="9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</row>
    <row r="501" spans="1:98" ht="9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</row>
    <row r="502" spans="1:98" ht="9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</row>
    <row r="503" spans="1:98" ht="9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</row>
    <row r="504" spans="1:98" ht="9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</row>
    <row r="505" spans="1:98" ht="9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</row>
    <row r="506" spans="1:98" ht="9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</row>
    <row r="507" spans="1:98" ht="9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</row>
    <row r="508" spans="1:98" ht="9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</row>
    <row r="509" spans="1:98" ht="9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</row>
    <row r="510" spans="1:98" ht="9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</row>
    <row r="511" spans="1:98" ht="9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</row>
    <row r="512" spans="1:98" ht="9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</row>
    <row r="513" spans="1:98" ht="9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</row>
    <row r="514" spans="1:98" ht="9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</row>
    <row r="515" spans="1:98" ht="9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</row>
    <row r="516" spans="1:98" ht="9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</row>
    <row r="517" spans="1:98" ht="9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</row>
    <row r="518" spans="1:98" ht="9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</row>
    <row r="519" spans="1:98" ht="9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</row>
    <row r="520" spans="1:98" ht="9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</row>
    <row r="521" spans="1:98" ht="9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</row>
    <row r="522" spans="1:98" ht="9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</row>
    <row r="523" spans="1:98" ht="9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</row>
    <row r="524" spans="1:98" ht="9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</row>
    <row r="525" spans="1:98" ht="9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</row>
    <row r="526" spans="1:98" ht="9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</row>
    <row r="527" spans="1:98" ht="9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</row>
    <row r="528" spans="1:98" ht="9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</row>
    <row r="529" spans="1:98" ht="9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</row>
    <row r="530" spans="1:98" ht="9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</row>
    <row r="531" spans="1:98" ht="9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</row>
    <row r="532" spans="1:98" ht="9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</row>
    <row r="533" spans="1:98" ht="9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</row>
    <row r="534" spans="1:98" ht="9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</row>
    <row r="535" spans="1:98" ht="9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</row>
    <row r="536" spans="1:98" ht="9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</row>
    <row r="537" spans="1:98" ht="9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</row>
    <row r="538" spans="1:98" ht="9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</row>
    <row r="539" spans="1:98" ht="9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</row>
    <row r="540" spans="1:98" ht="9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</row>
    <row r="541" spans="1:98" ht="9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</row>
    <row r="542" spans="1:98" ht="9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</row>
    <row r="543" spans="1:98" ht="9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</row>
    <row r="544" spans="1:98" ht="9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</row>
    <row r="545" spans="1:98" ht="9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</row>
    <row r="546" spans="1:98" ht="9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</row>
    <row r="547" spans="1:98" ht="9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</row>
    <row r="548" spans="1:98" ht="9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</row>
    <row r="549" spans="1:98" ht="9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</row>
    <row r="550" spans="1:98" ht="9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</row>
    <row r="551" spans="1:98" ht="9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</row>
    <row r="552" spans="1:98" ht="9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</row>
    <row r="553" spans="1:98" ht="9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</row>
    <row r="554" spans="1:98" ht="9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</row>
    <row r="555" spans="1:98" ht="9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</row>
    <row r="556" spans="1:98" ht="9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</row>
    <row r="557" spans="1:98" ht="9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</row>
    <row r="558" spans="1:98" ht="9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</row>
    <row r="559" spans="1:98" ht="9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</row>
    <row r="560" spans="1:98" ht="9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</row>
    <row r="561" spans="1:98" ht="9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</row>
    <row r="562" spans="1:98" ht="9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</row>
    <row r="563" spans="1:98" ht="9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</row>
    <row r="564" spans="1:98" ht="9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</row>
    <row r="565" spans="1:98" ht="9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</row>
    <row r="566" spans="1:98" ht="9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</row>
    <row r="567" spans="1:98" ht="9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</row>
    <row r="568" spans="1:98" ht="9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</row>
    <row r="569" spans="1:98" ht="9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</row>
    <row r="570" spans="1:98" ht="9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</row>
    <row r="571" spans="1:98" ht="9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</row>
    <row r="572" spans="1:98" ht="9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</row>
    <row r="573" spans="1:98" ht="9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</row>
    <row r="574" spans="1:98" ht="9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</row>
    <row r="575" spans="1:98" ht="9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</row>
    <row r="576" spans="1:98" ht="9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</row>
    <row r="577" spans="1:98" ht="9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</row>
    <row r="578" spans="1:98" ht="9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</row>
    <row r="579" spans="1:98" ht="9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</row>
    <row r="580" spans="1:98" ht="9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</row>
    <row r="581" spans="1:98" ht="9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</row>
    <row r="582" spans="1:98" ht="9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</row>
    <row r="583" spans="1:98" ht="9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</row>
    <row r="584" spans="1:98" ht="9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</row>
    <row r="585" spans="1:98" ht="9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</row>
    <row r="586" spans="1:98" ht="9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</row>
    <row r="587" spans="1:98" ht="9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</row>
    <row r="588" spans="1:98" ht="9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</row>
    <row r="589" spans="1:98" ht="9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</row>
    <row r="590" spans="1:98" ht="9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</row>
    <row r="591" spans="1:98" ht="9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</row>
    <row r="592" spans="1:98" ht="9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</row>
    <row r="593" spans="1:98" ht="9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</row>
    <row r="594" spans="1:98" ht="9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</row>
    <row r="595" spans="1:98" ht="9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</row>
    <row r="596" spans="1:98" ht="9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</row>
    <row r="597" spans="1:98" ht="9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</row>
    <row r="598" spans="1:98" ht="9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</row>
    <row r="599" spans="1:98" ht="9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  <c r="CS599" s="7"/>
      <c r="CT599" s="7"/>
    </row>
    <row r="600" spans="1:98" ht="9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</row>
    <row r="601" spans="1:98" ht="9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</row>
    <row r="602" spans="1:98" ht="9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</row>
    <row r="603" spans="1:98" ht="9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  <c r="CS603" s="7"/>
      <c r="CT603" s="7"/>
    </row>
    <row r="604" spans="1:98" ht="9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</row>
    <row r="605" spans="1:98" ht="9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  <c r="CS605" s="7"/>
      <c r="CT605" s="7"/>
    </row>
    <row r="606" spans="1:98" ht="9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</row>
    <row r="607" spans="1:98" ht="9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</row>
    <row r="608" spans="1:98" ht="9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</row>
    <row r="609" spans="1:98" ht="9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  <c r="CS609" s="7"/>
      <c r="CT609" s="7"/>
    </row>
    <row r="610" spans="1:98" ht="9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</row>
    <row r="611" spans="1:98" ht="9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  <c r="CS611" s="7"/>
      <c r="CT611" s="7"/>
    </row>
    <row r="612" spans="1:98" ht="9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</row>
    <row r="613" spans="1:98" ht="9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  <c r="CQ613" s="7"/>
      <c r="CR613" s="7"/>
      <c r="CS613" s="7"/>
      <c r="CT613" s="7"/>
    </row>
    <row r="614" spans="1:98" ht="9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7"/>
      <c r="CQ614" s="7"/>
      <c r="CR614" s="7"/>
      <c r="CS614" s="7"/>
      <c r="CT614" s="7"/>
    </row>
    <row r="615" spans="1:98" ht="9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  <c r="CI615" s="7"/>
      <c r="CJ615" s="7"/>
      <c r="CK615" s="7"/>
      <c r="CL615" s="7"/>
      <c r="CM615" s="7"/>
      <c r="CN615" s="7"/>
      <c r="CO615" s="7"/>
      <c r="CP615" s="7"/>
      <c r="CQ615" s="7"/>
      <c r="CR615" s="7"/>
      <c r="CS615" s="7"/>
      <c r="CT615" s="7"/>
    </row>
    <row r="616" spans="1:98" ht="9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7"/>
      <c r="CJ616" s="7"/>
      <c r="CK616" s="7"/>
      <c r="CL616" s="7"/>
      <c r="CM616" s="7"/>
      <c r="CN616" s="7"/>
      <c r="CO616" s="7"/>
      <c r="CP616" s="7"/>
      <c r="CQ616" s="7"/>
      <c r="CR616" s="7"/>
      <c r="CS616" s="7"/>
      <c r="CT616" s="7"/>
    </row>
    <row r="617" spans="1:98" ht="9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7"/>
      <c r="CJ617" s="7"/>
      <c r="CK617" s="7"/>
      <c r="CL617" s="7"/>
      <c r="CM617" s="7"/>
      <c r="CN617" s="7"/>
      <c r="CO617" s="7"/>
      <c r="CP617" s="7"/>
      <c r="CQ617" s="7"/>
      <c r="CR617" s="7"/>
      <c r="CS617" s="7"/>
      <c r="CT617" s="7"/>
    </row>
    <row r="618" spans="1:98" ht="9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  <c r="CL618" s="7"/>
      <c r="CM618" s="7"/>
      <c r="CN618" s="7"/>
      <c r="CO618" s="7"/>
      <c r="CP618" s="7"/>
      <c r="CQ618" s="7"/>
      <c r="CR618" s="7"/>
      <c r="CS618" s="7"/>
      <c r="CT618" s="7"/>
    </row>
    <row r="619" spans="1:98" ht="9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  <c r="CI619" s="7"/>
      <c r="CJ619" s="7"/>
      <c r="CK619" s="7"/>
      <c r="CL619" s="7"/>
      <c r="CM619" s="7"/>
      <c r="CN619" s="7"/>
      <c r="CO619" s="7"/>
      <c r="CP619" s="7"/>
      <c r="CQ619" s="7"/>
      <c r="CR619" s="7"/>
      <c r="CS619" s="7"/>
      <c r="CT619" s="7"/>
    </row>
    <row r="620" spans="1:98" ht="9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  <c r="CL620" s="7"/>
      <c r="CM620" s="7"/>
      <c r="CN620" s="7"/>
      <c r="CO620" s="7"/>
      <c r="CP620" s="7"/>
      <c r="CQ620" s="7"/>
      <c r="CR620" s="7"/>
      <c r="CS620" s="7"/>
      <c r="CT620" s="7"/>
    </row>
    <row r="621" spans="1:98" ht="9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7"/>
      <c r="CJ621" s="7"/>
      <c r="CK621" s="7"/>
      <c r="CL621" s="7"/>
      <c r="CM621" s="7"/>
      <c r="CN621" s="7"/>
      <c r="CO621" s="7"/>
      <c r="CP621" s="7"/>
      <c r="CQ621" s="7"/>
      <c r="CR621" s="7"/>
      <c r="CS621" s="7"/>
      <c r="CT621" s="7"/>
    </row>
    <row r="622" spans="1:98" ht="9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7"/>
      <c r="CJ622" s="7"/>
      <c r="CK622" s="7"/>
      <c r="CL622" s="7"/>
      <c r="CM622" s="7"/>
      <c r="CN622" s="7"/>
      <c r="CO622" s="7"/>
      <c r="CP622" s="7"/>
      <c r="CQ622" s="7"/>
      <c r="CR622" s="7"/>
      <c r="CS622" s="7"/>
      <c r="CT622" s="7"/>
    </row>
    <row r="623" spans="1:98" ht="9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7"/>
      <c r="CJ623" s="7"/>
      <c r="CK623" s="7"/>
      <c r="CL623" s="7"/>
      <c r="CM623" s="7"/>
      <c r="CN623" s="7"/>
      <c r="CO623" s="7"/>
      <c r="CP623" s="7"/>
      <c r="CQ623" s="7"/>
      <c r="CR623" s="7"/>
      <c r="CS623" s="7"/>
      <c r="CT623" s="7"/>
    </row>
    <row r="624" spans="1:98" ht="9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7"/>
      <c r="CJ624" s="7"/>
      <c r="CK624" s="7"/>
      <c r="CL624" s="7"/>
      <c r="CM624" s="7"/>
      <c r="CN624" s="7"/>
      <c r="CO624" s="7"/>
      <c r="CP624" s="7"/>
      <c r="CQ624" s="7"/>
      <c r="CR624" s="7"/>
      <c r="CS624" s="7"/>
      <c r="CT624" s="7"/>
    </row>
    <row r="625" spans="1:98" ht="9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7"/>
      <c r="CJ625" s="7"/>
      <c r="CK625" s="7"/>
      <c r="CL625" s="7"/>
      <c r="CM625" s="7"/>
      <c r="CN625" s="7"/>
      <c r="CO625" s="7"/>
      <c r="CP625" s="7"/>
      <c r="CQ625" s="7"/>
      <c r="CR625" s="7"/>
      <c r="CS625" s="7"/>
      <c r="CT625" s="7"/>
    </row>
    <row r="626" spans="1:98" ht="9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  <c r="CL626" s="7"/>
      <c r="CM626" s="7"/>
      <c r="CN626" s="7"/>
      <c r="CO626" s="7"/>
      <c r="CP626" s="7"/>
      <c r="CQ626" s="7"/>
      <c r="CR626" s="7"/>
      <c r="CS626" s="7"/>
      <c r="CT626" s="7"/>
    </row>
    <row r="627" spans="1:98" ht="9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  <c r="CI627" s="7"/>
      <c r="CJ627" s="7"/>
      <c r="CK627" s="7"/>
      <c r="CL627" s="7"/>
      <c r="CM627" s="7"/>
      <c r="CN627" s="7"/>
      <c r="CO627" s="7"/>
      <c r="CP627" s="7"/>
      <c r="CQ627" s="7"/>
      <c r="CR627" s="7"/>
      <c r="CS627" s="7"/>
      <c r="CT627" s="7"/>
    </row>
    <row r="628" spans="1:98" ht="9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7"/>
      <c r="CJ628" s="7"/>
      <c r="CK628" s="7"/>
      <c r="CL628" s="7"/>
      <c r="CM628" s="7"/>
      <c r="CN628" s="7"/>
      <c r="CO628" s="7"/>
      <c r="CP628" s="7"/>
      <c r="CQ628" s="7"/>
      <c r="CR628" s="7"/>
      <c r="CS628" s="7"/>
      <c r="CT628" s="7"/>
    </row>
    <row r="629" spans="1:98" ht="9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7"/>
      <c r="CJ629" s="7"/>
      <c r="CK629" s="7"/>
      <c r="CL629" s="7"/>
      <c r="CM629" s="7"/>
      <c r="CN629" s="7"/>
      <c r="CO629" s="7"/>
      <c r="CP629" s="7"/>
      <c r="CQ629" s="7"/>
      <c r="CR629" s="7"/>
      <c r="CS629" s="7"/>
      <c r="CT629" s="7"/>
    </row>
    <row r="630" spans="1:98" ht="9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7"/>
      <c r="CJ630" s="7"/>
      <c r="CK630" s="7"/>
      <c r="CL630" s="7"/>
      <c r="CM630" s="7"/>
      <c r="CN630" s="7"/>
      <c r="CO630" s="7"/>
      <c r="CP630" s="7"/>
      <c r="CQ630" s="7"/>
      <c r="CR630" s="7"/>
      <c r="CS630" s="7"/>
      <c r="CT630" s="7"/>
    </row>
    <row r="631" spans="1:98" ht="9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7"/>
      <c r="CJ631" s="7"/>
      <c r="CK631" s="7"/>
      <c r="CL631" s="7"/>
      <c r="CM631" s="7"/>
      <c r="CN631" s="7"/>
      <c r="CO631" s="7"/>
      <c r="CP631" s="7"/>
      <c r="CQ631" s="7"/>
      <c r="CR631" s="7"/>
      <c r="CS631" s="7"/>
      <c r="CT631" s="7"/>
    </row>
    <row r="632" spans="1:98" ht="9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7"/>
      <c r="CJ632" s="7"/>
      <c r="CK632" s="7"/>
      <c r="CL632" s="7"/>
      <c r="CM632" s="7"/>
      <c r="CN632" s="7"/>
      <c r="CO632" s="7"/>
      <c r="CP632" s="7"/>
      <c r="CQ632" s="7"/>
      <c r="CR632" s="7"/>
      <c r="CS632" s="7"/>
      <c r="CT632" s="7"/>
    </row>
    <row r="633" spans="1:98" ht="9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  <c r="CL633" s="7"/>
      <c r="CM633" s="7"/>
      <c r="CN633" s="7"/>
      <c r="CO633" s="7"/>
      <c r="CP633" s="7"/>
      <c r="CQ633" s="7"/>
      <c r="CR633" s="7"/>
      <c r="CS633" s="7"/>
      <c r="CT633" s="7"/>
    </row>
    <row r="634" spans="1:98" ht="9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7"/>
      <c r="CP634" s="7"/>
      <c r="CQ634" s="7"/>
      <c r="CR634" s="7"/>
      <c r="CS634" s="7"/>
      <c r="CT634" s="7"/>
    </row>
    <row r="635" spans="1:98" ht="9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  <c r="CI635" s="7"/>
      <c r="CJ635" s="7"/>
      <c r="CK635" s="7"/>
      <c r="CL635" s="7"/>
      <c r="CM635" s="7"/>
      <c r="CN635" s="7"/>
      <c r="CO635" s="7"/>
      <c r="CP635" s="7"/>
      <c r="CQ635" s="7"/>
      <c r="CR635" s="7"/>
      <c r="CS635" s="7"/>
      <c r="CT635" s="7"/>
    </row>
    <row r="636" spans="1:98" ht="9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  <c r="CL636" s="7"/>
      <c r="CM636" s="7"/>
      <c r="CN636" s="7"/>
      <c r="CO636" s="7"/>
      <c r="CP636" s="7"/>
      <c r="CQ636" s="7"/>
      <c r="CR636" s="7"/>
      <c r="CS636" s="7"/>
      <c r="CT636" s="7"/>
    </row>
    <row r="637" spans="1:98" ht="9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  <c r="CI637" s="7"/>
      <c r="CJ637" s="7"/>
      <c r="CK637" s="7"/>
      <c r="CL637" s="7"/>
      <c r="CM637" s="7"/>
      <c r="CN637" s="7"/>
      <c r="CO637" s="7"/>
      <c r="CP637" s="7"/>
      <c r="CQ637" s="7"/>
      <c r="CR637" s="7"/>
      <c r="CS637" s="7"/>
      <c r="CT637" s="7"/>
    </row>
    <row r="638" spans="1:98" ht="9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  <c r="CI638" s="7"/>
      <c r="CJ638" s="7"/>
      <c r="CK638" s="7"/>
      <c r="CL638" s="7"/>
      <c r="CM638" s="7"/>
      <c r="CN638" s="7"/>
      <c r="CO638" s="7"/>
      <c r="CP638" s="7"/>
      <c r="CQ638" s="7"/>
      <c r="CR638" s="7"/>
      <c r="CS638" s="7"/>
      <c r="CT638" s="7"/>
    </row>
    <row r="639" spans="1:98" ht="9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  <c r="CI639" s="7"/>
      <c r="CJ639" s="7"/>
      <c r="CK639" s="7"/>
      <c r="CL639" s="7"/>
      <c r="CM639" s="7"/>
      <c r="CN639" s="7"/>
      <c r="CO639" s="7"/>
      <c r="CP639" s="7"/>
      <c r="CQ639" s="7"/>
      <c r="CR639" s="7"/>
      <c r="CS639" s="7"/>
      <c r="CT639" s="7"/>
    </row>
    <row r="640" spans="1:98" ht="9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7"/>
      <c r="CK640" s="7"/>
      <c r="CL640" s="7"/>
      <c r="CM640" s="7"/>
      <c r="CN640" s="7"/>
      <c r="CO640" s="7"/>
      <c r="CP640" s="7"/>
      <c r="CQ640" s="7"/>
      <c r="CR640" s="7"/>
      <c r="CS640" s="7"/>
      <c r="CT640" s="7"/>
    </row>
    <row r="641" spans="1:98" ht="9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7"/>
      <c r="CJ641" s="7"/>
      <c r="CK641" s="7"/>
      <c r="CL641" s="7"/>
      <c r="CM641" s="7"/>
      <c r="CN641" s="7"/>
      <c r="CO641" s="7"/>
      <c r="CP641" s="7"/>
      <c r="CQ641" s="7"/>
      <c r="CR641" s="7"/>
      <c r="CS641" s="7"/>
      <c r="CT641" s="7"/>
    </row>
    <row r="642" spans="1:98" ht="9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7"/>
      <c r="CJ642" s="7"/>
      <c r="CK642" s="7"/>
      <c r="CL642" s="7"/>
      <c r="CM642" s="7"/>
      <c r="CN642" s="7"/>
      <c r="CO642" s="7"/>
      <c r="CP642" s="7"/>
      <c r="CQ642" s="7"/>
      <c r="CR642" s="7"/>
      <c r="CS642" s="7"/>
      <c r="CT642" s="7"/>
    </row>
    <row r="643" spans="1:98" ht="9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  <c r="CI643" s="7"/>
      <c r="CJ643" s="7"/>
      <c r="CK643" s="7"/>
      <c r="CL643" s="7"/>
      <c r="CM643" s="7"/>
      <c r="CN643" s="7"/>
      <c r="CO643" s="7"/>
      <c r="CP643" s="7"/>
      <c r="CQ643" s="7"/>
      <c r="CR643" s="7"/>
      <c r="CS643" s="7"/>
      <c r="CT643" s="7"/>
    </row>
    <row r="644" spans="1:98" ht="9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7"/>
      <c r="CJ644" s="7"/>
      <c r="CK644" s="7"/>
      <c r="CL644" s="7"/>
      <c r="CM644" s="7"/>
      <c r="CN644" s="7"/>
      <c r="CO644" s="7"/>
      <c r="CP644" s="7"/>
      <c r="CQ644" s="7"/>
      <c r="CR644" s="7"/>
      <c r="CS644" s="7"/>
      <c r="CT644" s="7"/>
    </row>
    <row r="645" spans="1:98" ht="9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  <c r="CI645" s="7"/>
      <c r="CJ645" s="7"/>
      <c r="CK645" s="7"/>
      <c r="CL645" s="7"/>
      <c r="CM645" s="7"/>
      <c r="CN645" s="7"/>
      <c r="CO645" s="7"/>
      <c r="CP645" s="7"/>
      <c r="CQ645" s="7"/>
      <c r="CR645" s="7"/>
      <c r="CS645" s="7"/>
      <c r="CT645" s="7"/>
    </row>
    <row r="646" spans="1:98" ht="9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  <c r="CI646" s="7"/>
      <c r="CJ646" s="7"/>
      <c r="CK646" s="7"/>
      <c r="CL646" s="7"/>
      <c r="CM646" s="7"/>
      <c r="CN646" s="7"/>
      <c r="CO646" s="7"/>
      <c r="CP646" s="7"/>
      <c r="CQ646" s="7"/>
      <c r="CR646" s="7"/>
      <c r="CS646" s="7"/>
      <c r="CT646" s="7"/>
    </row>
    <row r="647" spans="1:98" ht="9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  <c r="CI647" s="7"/>
      <c r="CJ647" s="7"/>
      <c r="CK647" s="7"/>
      <c r="CL647" s="7"/>
      <c r="CM647" s="7"/>
      <c r="CN647" s="7"/>
      <c r="CO647" s="7"/>
      <c r="CP647" s="7"/>
      <c r="CQ647" s="7"/>
      <c r="CR647" s="7"/>
      <c r="CS647" s="7"/>
      <c r="CT647" s="7"/>
    </row>
    <row r="648" spans="1:98" ht="9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  <c r="CI648" s="7"/>
      <c r="CJ648" s="7"/>
      <c r="CK648" s="7"/>
      <c r="CL648" s="7"/>
      <c r="CM648" s="7"/>
      <c r="CN648" s="7"/>
      <c r="CO648" s="7"/>
      <c r="CP648" s="7"/>
      <c r="CQ648" s="7"/>
      <c r="CR648" s="7"/>
      <c r="CS648" s="7"/>
      <c r="CT648" s="7"/>
    </row>
    <row r="649" spans="1:98" ht="9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  <c r="CI649" s="7"/>
      <c r="CJ649" s="7"/>
      <c r="CK649" s="7"/>
      <c r="CL649" s="7"/>
      <c r="CM649" s="7"/>
      <c r="CN649" s="7"/>
      <c r="CO649" s="7"/>
      <c r="CP649" s="7"/>
      <c r="CQ649" s="7"/>
      <c r="CR649" s="7"/>
      <c r="CS649" s="7"/>
      <c r="CT649" s="7"/>
    </row>
    <row r="650" spans="1:98" ht="9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7"/>
      <c r="CJ650" s="7"/>
      <c r="CK650" s="7"/>
      <c r="CL650" s="7"/>
      <c r="CM650" s="7"/>
      <c r="CN650" s="7"/>
      <c r="CO650" s="7"/>
      <c r="CP650" s="7"/>
      <c r="CQ650" s="7"/>
      <c r="CR650" s="7"/>
      <c r="CS650" s="7"/>
      <c r="CT650" s="7"/>
    </row>
    <row r="651" spans="1:98" ht="9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  <c r="CI651" s="7"/>
      <c r="CJ651" s="7"/>
      <c r="CK651" s="7"/>
      <c r="CL651" s="7"/>
      <c r="CM651" s="7"/>
      <c r="CN651" s="7"/>
      <c r="CO651" s="7"/>
      <c r="CP651" s="7"/>
      <c r="CQ651" s="7"/>
      <c r="CR651" s="7"/>
      <c r="CS651" s="7"/>
      <c r="CT651" s="7"/>
    </row>
    <row r="652" spans="1:98" ht="9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  <c r="CI652" s="7"/>
      <c r="CJ652" s="7"/>
      <c r="CK652" s="7"/>
      <c r="CL652" s="7"/>
      <c r="CM652" s="7"/>
      <c r="CN652" s="7"/>
      <c r="CO652" s="7"/>
      <c r="CP652" s="7"/>
      <c r="CQ652" s="7"/>
      <c r="CR652" s="7"/>
      <c r="CS652" s="7"/>
      <c r="CT652" s="7"/>
    </row>
    <row r="653" spans="1:98" ht="9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  <c r="CI653" s="7"/>
      <c r="CJ653" s="7"/>
      <c r="CK653" s="7"/>
      <c r="CL653" s="7"/>
      <c r="CM653" s="7"/>
      <c r="CN653" s="7"/>
      <c r="CO653" s="7"/>
      <c r="CP653" s="7"/>
      <c r="CQ653" s="7"/>
      <c r="CR653" s="7"/>
      <c r="CS653" s="7"/>
      <c r="CT653" s="7"/>
    </row>
    <row r="654" spans="1:98" ht="9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  <c r="CI654" s="7"/>
      <c r="CJ654" s="7"/>
      <c r="CK654" s="7"/>
      <c r="CL654" s="7"/>
      <c r="CM654" s="7"/>
      <c r="CN654" s="7"/>
      <c r="CO654" s="7"/>
      <c r="CP654" s="7"/>
      <c r="CQ654" s="7"/>
      <c r="CR654" s="7"/>
      <c r="CS654" s="7"/>
      <c r="CT654" s="7"/>
    </row>
    <row r="655" spans="1:98" ht="9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  <c r="CI655" s="7"/>
      <c r="CJ655" s="7"/>
      <c r="CK655" s="7"/>
      <c r="CL655" s="7"/>
      <c r="CM655" s="7"/>
      <c r="CN655" s="7"/>
      <c r="CO655" s="7"/>
      <c r="CP655" s="7"/>
      <c r="CQ655" s="7"/>
      <c r="CR655" s="7"/>
      <c r="CS655" s="7"/>
      <c r="CT655" s="7"/>
    </row>
    <row r="656" spans="1:98" ht="9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  <c r="CI656" s="7"/>
      <c r="CJ656" s="7"/>
      <c r="CK656" s="7"/>
      <c r="CL656" s="7"/>
      <c r="CM656" s="7"/>
      <c r="CN656" s="7"/>
      <c r="CO656" s="7"/>
      <c r="CP656" s="7"/>
      <c r="CQ656" s="7"/>
      <c r="CR656" s="7"/>
      <c r="CS656" s="7"/>
      <c r="CT656" s="7"/>
    </row>
    <row r="657" spans="1:98" ht="9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  <c r="CI657" s="7"/>
      <c r="CJ657" s="7"/>
      <c r="CK657" s="7"/>
      <c r="CL657" s="7"/>
      <c r="CM657" s="7"/>
      <c r="CN657" s="7"/>
      <c r="CO657" s="7"/>
      <c r="CP657" s="7"/>
      <c r="CQ657" s="7"/>
      <c r="CR657" s="7"/>
      <c r="CS657" s="7"/>
      <c r="CT657" s="7"/>
    </row>
    <row r="658" spans="1:98" ht="9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  <c r="CL658" s="7"/>
      <c r="CM658" s="7"/>
      <c r="CN658" s="7"/>
      <c r="CO658" s="7"/>
      <c r="CP658" s="7"/>
      <c r="CQ658" s="7"/>
      <c r="CR658" s="7"/>
      <c r="CS658" s="7"/>
      <c r="CT658" s="7"/>
    </row>
    <row r="659" spans="1:98" ht="9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  <c r="CI659" s="7"/>
      <c r="CJ659" s="7"/>
      <c r="CK659" s="7"/>
      <c r="CL659" s="7"/>
      <c r="CM659" s="7"/>
      <c r="CN659" s="7"/>
      <c r="CO659" s="7"/>
      <c r="CP659" s="7"/>
      <c r="CQ659" s="7"/>
      <c r="CR659" s="7"/>
      <c r="CS659" s="7"/>
      <c r="CT659" s="7"/>
    </row>
    <row r="660" spans="1:98" ht="9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  <c r="CI660" s="7"/>
      <c r="CJ660" s="7"/>
      <c r="CK660" s="7"/>
      <c r="CL660" s="7"/>
      <c r="CM660" s="7"/>
      <c r="CN660" s="7"/>
      <c r="CO660" s="7"/>
      <c r="CP660" s="7"/>
      <c r="CQ660" s="7"/>
      <c r="CR660" s="7"/>
      <c r="CS660" s="7"/>
      <c r="CT660" s="7"/>
    </row>
    <row r="661" spans="1:98" ht="9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  <c r="CI661" s="7"/>
      <c r="CJ661" s="7"/>
      <c r="CK661" s="7"/>
      <c r="CL661" s="7"/>
      <c r="CM661" s="7"/>
      <c r="CN661" s="7"/>
      <c r="CO661" s="7"/>
      <c r="CP661" s="7"/>
      <c r="CQ661" s="7"/>
      <c r="CR661" s="7"/>
      <c r="CS661" s="7"/>
      <c r="CT661" s="7"/>
    </row>
    <row r="662" spans="1:98" ht="9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  <c r="CI662" s="7"/>
      <c r="CJ662" s="7"/>
      <c r="CK662" s="7"/>
      <c r="CL662" s="7"/>
      <c r="CM662" s="7"/>
      <c r="CN662" s="7"/>
      <c r="CO662" s="7"/>
      <c r="CP662" s="7"/>
      <c r="CQ662" s="7"/>
      <c r="CR662" s="7"/>
      <c r="CS662" s="7"/>
      <c r="CT662" s="7"/>
    </row>
    <row r="663" spans="1:98" ht="9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  <c r="CI663" s="7"/>
      <c r="CJ663" s="7"/>
      <c r="CK663" s="7"/>
      <c r="CL663" s="7"/>
      <c r="CM663" s="7"/>
      <c r="CN663" s="7"/>
      <c r="CO663" s="7"/>
      <c r="CP663" s="7"/>
      <c r="CQ663" s="7"/>
      <c r="CR663" s="7"/>
      <c r="CS663" s="7"/>
      <c r="CT663" s="7"/>
    </row>
    <row r="664" spans="1:98" ht="9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  <c r="CI664" s="7"/>
      <c r="CJ664" s="7"/>
      <c r="CK664" s="7"/>
      <c r="CL664" s="7"/>
      <c r="CM664" s="7"/>
      <c r="CN664" s="7"/>
      <c r="CO664" s="7"/>
      <c r="CP664" s="7"/>
      <c r="CQ664" s="7"/>
      <c r="CR664" s="7"/>
      <c r="CS664" s="7"/>
      <c r="CT664" s="7"/>
    </row>
    <row r="665" spans="1:98" ht="9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  <c r="CI665" s="7"/>
      <c r="CJ665" s="7"/>
      <c r="CK665" s="7"/>
      <c r="CL665" s="7"/>
      <c r="CM665" s="7"/>
      <c r="CN665" s="7"/>
      <c r="CO665" s="7"/>
      <c r="CP665" s="7"/>
      <c r="CQ665" s="7"/>
      <c r="CR665" s="7"/>
      <c r="CS665" s="7"/>
      <c r="CT665" s="7"/>
    </row>
    <row r="666" spans="1:98" ht="9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  <c r="CL666" s="7"/>
      <c r="CM666" s="7"/>
      <c r="CN666" s="7"/>
      <c r="CO666" s="7"/>
      <c r="CP666" s="7"/>
      <c r="CQ666" s="7"/>
      <c r="CR666" s="7"/>
      <c r="CS666" s="7"/>
      <c r="CT666" s="7"/>
    </row>
    <row r="667" spans="1:98" ht="9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  <c r="CI667" s="7"/>
      <c r="CJ667" s="7"/>
      <c r="CK667" s="7"/>
      <c r="CL667" s="7"/>
      <c r="CM667" s="7"/>
      <c r="CN667" s="7"/>
      <c r="CO667" s="7"/>
      <c r="CP667" s="7"/>
      <c r="CQ667" s="7"/>
      <c r="CR667" s="7"/>
      <c r="CS667" s="7"/>
      <c r="CT667" s="7"/>
    </row>
    <row r="668" spans="1:98" ht="9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  <c r="CI668" s="7"/>
      <c r="CJ668" s="7"/>
      <c r="CK668" s="7"/>
      <c r="CL668" s="7"/>
      <c r="CM668" s="7"/>
      <c r="CN668" s="7"/>
      <c r="CO668" s="7"/>
      <c r="CP668" s="7"/>
      <c r="CQ668" s="7"/>
      <c r="CR668" s="7"/>
      <c r="CS668" s="7"/>
      <c r="CT668" s="7"/>
    </row>
    <row r="669" spans="1:98" ht="9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  <c r="CI669" s="7"/>
      <c r="CJ669" s="7"/>
      <c r="CK669" s="7"/>
      <c r="CL669" s="7"/>
      <c r="CM669" s="7"/>
      <c r="CN669" s="7"/>
      <c r="CO669" s="7"/>
      <c r="CP669" s="7"/>
      <c r="CQ669" s="7"/>
      <c r="CR669" s="7"/>
      <c r="CS669" s="7"/>
      <c r="CT669" s="7"/>
    </row>
    <row r="670" spans="1:98" ht="9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  <c r="CI670" s="7"/>
      <c r="CJ670" s="7"/>
      <c r="CK670" s="7"/>
      <c r="CL670" s="7"/>
      <c r="CM670" s="7"/>
      <c r="CN670" s="7"/>
      <c r="CO670" s="7"/>
      <c r="CP670" s="7"/>
      <c r="CQ670" s="7"/>
      <c r="CR670" s="7"/>
      <c r="CS670" s="7"/>
      <c r="CT670" s="7"/>
    </row>
    <row r="671" spans="1:98" ht="9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  <c r="CI671" s="7"/>
      <c r="CJ671" s="7"/>
      <c r="CK671" s="7"/>
      <c r="CL671" s="7"/>
      <c r="CM671" s="7"/>
      <c r="CN671" s="7"/>
      <c r="CO671" s="7"/>
      <c r="CP671" s="7"/>
      <c r="CQ671" s="7"/>
      <c r="CR671" s="7"/>
      <c r="CS671" s="7"/>
      <c r="CT671" s="7"/>
    </row>
    <row r="672" spans="1:98" ht="9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  <c r="CI672" s="7"/>
      <c r="CJ672" s="7"/>
      <c r="CK672" s="7"/>
      <c r="CL672" s="7"/>
      <c r="CM672" s="7"/>
      <c r="CN672" s="7"/>
      <c r="CO672" s="7"/>
      <c r="CP672" s="7"/>
      <c r="CQ672" s="7"/>
      <c r="CR672" s="7"/>
      <c r="CS672" s="7"/>
      <c r="CT672" s="7"/>
    </row>
    <row r="673" spans="1:98" ht="9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  <c r="CI673" s="7"/>
      <c r="CJ673" s="7"/>
      <c r="CK673" s="7"/>
      <c r="CL673" s="7"/>
      <c r="CM673" s="7"/>
      <c r="CN673" s="7"/>
      <c r="CO673" s="7"/>
      <c r="CP673" s="7"/>
      <c r="CQ673" s="7"/>
      <c r="CR673" s="7"/>
      <c r="CS673" s="7"/>
      <c r="CT673" s="7"/>
    </row>
    <row r="674" spans="1:98" ht="9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  <c r="CI674" s="7"/>
      <c r="CJ674" s="7"/>
      <c r="CK674" s="7"/>
      <c r="CL674" s="7"/>
      <c r="CM674" s="7"/>
      <c r="CN674" s="7"/>
      <c r="CO674" s="7"/>
      <c r="CP674" s="7"/>
      <c r="CQ674" s="7"/>
      <c r="CR674" s="7"/>
      <c r="CS674" s="7"/>
      <c r="CT674" s="7"/>
    </row>
    <row r="675" spans="1:98" ht="9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  <c r="CI675" s="7"/>
      <c r="CJ675" s="7"/>
      <c r="CK675" s="7"/>
      <c r="CL675" s="7"/>
      <c r="CM675" s="7"/>
      <c r="CN675" s="7"/>
      <c r="CO675" s="7"/>
      <c r="CP675" s="7"/>
      <c r="CQ675" s="7"/>
      <c r="CR675" s="7"/>
      <c r="CS675" s="7"/>
      <c r="CT675" s="7"/>
    </row>
    <row r="676" spans="1:98" ht="9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  <c r="CI676" s="7"/>
      <c r="CJ676" s="7"/>
      <c r="CK676" s="7"/>
      <c r="CL676" s="7"/>
      <c r="CM676" s="7"/>
      <c r="CN676" s="7"/>
      <c r="CO676" s="7"/>
      <c r="CP676" s="7"/>
      <c r="CQ676" s="7"/>
      <c r="CR676" s="7"/>
      <c r="CS676" s="7"/>
      <c r="CT676" s="7"/>
    </row>
    <row r="677" spans="1:98" ht="9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  <c r="CI677" s="7"/>
      <c r="CJ677" s="7"/>
      <c r="CK677" s="7"/>
      <c r="CL677" s="7"/>
      <c r="CM677" s="7"/>
      <c r="CN677" s="7"/>
      <c r="CO677" s="7"/>
      <c r="CP677" s="7"/>
      <c r="CQ677" s="7"/>
      <c r="CR677" s="7"/>
      <c r="CS677" s="7"/>
      <c r="CT677" s="7"/>
    </row>
    <row r="678" spans="1:98" ht="9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  <c r="CI678" s="7"/>
      <c r="CJ678" s="7"/>
      <c r="CK678" s="7"/>
      <c r="CL678" s="7"/>
      <c r="CM678" s="7"/>
      <c r="CN678" s="7"/>
      <c r="CO678" s="7"/>
      <c r="CP678" s="7"/>
      <c r="CQ678" s="7"/>
      <c r="CR678" s="7"/>
      <c r="CS678" s="7"/>
      <c r="CT678" s="7"/>
    </row>
    <row r="679" spans="1:98" ht="9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  <c r="CI679" s="7"/>
      <c r="CJ679" s="7"/>
      <c r="CK679" s="7"/>
      <c r="CL679" s="7"/>
      <c r="CM679" s="7"/>
      <c r="CN679" s="7"/>
      <c r="CO679" s="7"/>
      <c r="CP679" s="7"/>
      <c r="CQ679" s="7"/>
      <c r="CR679" s="7"/>
      <c r="CS679" s="7"/>
      <c r="CT679" s="7"/>
    </row>
    <row r="680" spans="1:98" ht="9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  <c r="CI680" s="7"/>
      <c r="CJ680" s="7"/>
      <c r="CK680" s="7"/>
      <c r="CL680" s="7"/>
      <c r="CM680" s="7"/>
      <c r="CN680" s="7"/>
      <c r="CO680" s="7"/>
      <c r="CP680" s="7"/>
      <c r="CQ680" s="7"/>
      <c r="CR680" s="7"/>
      <c r="CS680" s="7"/>
      <c r="CT680" s="7"/>
    </row>
    <row r="681" spans="1:98" ht="9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7"/>
      <c r="CJ681" s="7"/>
      <c r="CK681" s="7"/>
      <c r="CL681" s="7"/>
      <c r="CM681" s="7"/>
      <c r="CN681" s="7"/>
      <c r="CO681" s="7"/>
      <c r="CP681" s="7"/>
      <c r="CQ681" s="7"/>
      <c r="CR681" s="7"/>
      <c r="CS681" s="7"/>
      <c r="CT681" s="7"/>
    </row>
    <row r="682" spans="1:98" ht="9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  <c r="CL682" s="7"/>
      <c r="CM682" s="7"/>
      <c r="CN682" s="7"/>
      <c r="CO682" s="7"/>
      <c r="CP682" s="7"/>
      <c r="CQ682" s="7"/>
      <c r="CR682" s="7"/>
      <c r="CS682" s="7"/>
      <c r="CT682" s="7"/>
    </row>
    <row r="683" spans="1:98" ht="9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  <c r="CI683" s="7"/>
      <c r="CJ683" s="7"/>
      <c r="CK683" s="7"/>
      <c r="CL683" s="7"/>
      <c r="CM683" s="7"/>
      <c r="CN683" s="7"/>
      <c r="CO683" s="7"/>
      <c r="CP683" s="7"/>
      <c r="CQ683" s="7"/>
      <c r="CR683" s="7"/>
      <c r="CS683" s="7"/>
      <c r="CT683" s="7"/>
    </row>
    <row r="684" spans="1:98" ht="9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7"/>
      <c r="CJ684" s="7"/>
      <c r="CK684" s="7"/>
      <c r="CL684" s="7"/>
      <c r="CM684" s="7"/>
      <c r="CN684" s="7"/>
      <c r="CO684" s="7"/>
      <c r="CP684" s="7"/>
      <c r="CQ684" s="7"/>
      <c r="CR684" s="7"/>
      <c r="CS684" s="7"/>
      <c r="CT684" s="7"/>
    </row>
    <row r="685" spans="1:98" ht="9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  <c r="CI685" s="7"/>
      <c r="CJ685" s="7"/>
      <c r="CK685" s="7"/>
      <c r="CL685" s="7"/>
      <c r="CM685" s="7"/>
      <c r="CN685" s="7"/>
      <c r="CO685" s="7"/>
      <c r="CP685" s="7"/>
      <c r="CQ685" s="7"/>
      <c r="CR685" s="7"/>
      <c r="CS685" s="7"/>
      <c r="CT685" s="7"/>
    </row>
    <row r="686" spans="1:98" ht="9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  <c r="CL686" s="7"/>
      <c r="CM686" s="7"/>
      <c r="CN686" s="7"/>
      <c r="CO686" s="7"/>
      <c r="CP686" s="7"/>
      <c r="CQ686" s="7"/>
      <c r="CR686" s="7"/>
      <c r="CS686" s="7"/>
      <c r="CT686" s="7"/>
    </row>
    <row r="687" spans="1:98" ht="9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  <c r="CI687" s="7"/>
      <c r="CJ687" s="7"/>
      <c r="CK687" s="7"/>
      <c r="CL687" s="7"/>
      <c r="CM687" s="7"/>
      <c r="CN687" s="7"/>
      <c r="CO687" s="7"/>
      <c r="CP687" s="7"/>
      <c r="CQ687" s="7"/>
      <c r="CR687" s="7"/>
      <c r="CS687" s="7"/>
      <c r="CT687" s="7"/>
    </row>
    <row r="688" spans="1:98" ht="9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  <c r="CI688" s="7"/>
      <c r="CJ688" s="7"/>
      <c r="CK688" s="7"/>
      <c r="CL688" s="7"/>
      <c r="CM688" s="7"/>
      <c r="CN688" s="7"/>
      <c r="CO688" s="7"/>
      <c r="CP688" s="7"/>
      <c r="CQ688" s="7"/>
      <c r="CR688" s="7"/>
      <c r="CS688" s="7"/>
      <c r="CT688" s="7"/>
    </row>
    <row r="689" spans="1:98" ht="9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7"/>
      <c r="CJ689" s="7"/>
      <c r="CK689" s="7"/>
      <c r="CL689" s="7"/>
      <c r="CM689" s="7"/>
      <c r="CN689" s="7"/>
      <c r="CO689" s="7"/>
      <c r="CP689" s="7"/>
      <c r="CQ689" s="7"/>
      <c r="CR689" s="7"/>
      <c r="CS689" s="7"/>
      <c r="CT689" s="7"/>
    </row>
    <row r="690" spans="1:98" ht="9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  <c r="CI690" s="7"/>
      <c r="CJ690" s="7"/>
      <c r="CK690" s="7"/>
      <c r="CL690" s="7"/>
      <c r="CM690" s="7"/>
      <c r="CN690" s="7"/>
      <c r="CO690" s="7"/>
      <c r="CP690" s="7"/>
      <c r="CQ690" s="7"/>
      <c r="CR690" s="7"/>
      <c r="CS690" s="7"/>
      <c r="CT690" s="7"/>
    </row>
    <row r="691" spans="1:98" ht="9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  <c r="CI691" s="7"/>
      <c r="CJ691" s="7"/>
      <c r="CK691" s="7"/>
      <c r="CL691" s="7"/>
      <c r="CM691" s="7"/>
      <c r="CN691" s="7"/>
      <c r="CO691" s="7"/>
      <c r="CP691" s="7"/>
      <c r="CQ691" s="7"/>
      <c r="CR691" s="7"/>
      <c r="CS691" s="7"/>
      <c r="CT691" s="7"/>
    </row>
    <row r="692" spans="1:98" ht="9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  <c r="CI692" s="7"/>
      <c r="CJ692" s="7"/>
      <c r="CK692" s="7"/>
      <c r="CL692" s="7"/>
      <c r="CM692" s="7"/>
      <c r="CN692" s="7"/>
      <c r="CO692" s="7"/>
      <c r="CP692" s="7"/>
      <c r="CQ692" s="7"/>
      <c r="CR692" s="7"/>
      <c r="CS692" s="7"/>
      <c r="CT692" s="7"/>
    </row>
    <row r="693" spans="1:98" ht="9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  <c r="CI693" s="7"/>
      <c r="CJ693" s="7"/>
      <c r="CK693" s="7"/>
      <c r="CL693" s="7"/>
      <c r="CM693" s="7"/>
      <c r="CN693" s="7"/>
      <c r="CO693" s="7"/>
      <c r="CP693" s="7"/>
      <c r="CQ693" s="7"/>
      <c r="CR693" s="7"/>
      <c r="CS693" s="7"/>
      <c r="CT693" s="7"/>
    </row>
    <row r="694" spans="1:98" ht="9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  <c r="CI694" s="7"/>
      <c r="CJ694" s="7"/>
      <c r="CK694" s="7"/>
      <c r="CL694" s="7"/>
      <c r="CM694" s="7"/>
      <c r="CN694" s="7"/>
      <c r="CO694" s="7"/>
      <c r="CP694" s="7"/>
      <c r="CQ694" s="7"/>
      <c r="CR694" s="7"/>
      <c r="CS694" s="7"/>
      <c r="CT694" s="7"/>
    </row>
    <row r="695" spans="1:98" ht="9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  <c r="CI695" s="7"/>
      <c r="CJ695" s="7"/>
      <c r="CK695" s="7"/>
      <c r="CL695" s="7"/>
      <c r="CM695" s="7"/>
      <c r="CN695" s="7"/>
      <c r="CO695" s="7"/>
      <c r="CP695" s="7"/>
      <c r="CQ695" s="7"/>
      <c r="CR695" s="7"/>
      <c r="CS695" s="7"/>
      <c r="CT695" s="7"/>
    </row>
    <row r="696" spans="1:98" ht="9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  <c r="CI696" s="7"/>
      <c r="CJ696" s="7"/>
      <c r="CK696" s="7"/>
      <c r="CL696" s="7"/>
      <c r="CM696" s="7"/>
      <c r="CN696" s="7"/>
      <c r="CO696" s="7"/>
      <c r="CP696" s="7"/>
      <c r="CQ696" s="7"/>
      <c r="CR696" s="7"/>
      <c r="CS696" s="7"/>
      <c r="CT696" s="7"/>
    </row>
    <row r="697" spans="1:98" ht="9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  <c r="CI697" s="7"/>
      <c r="CJ697" s="7"/>
      <c r="CK697" s="7"/>
      <c r="CL697" s="7"/>
      <c r="CM697" s="7"/>
      <c r="CN697" s="7"/>
      <c r="CO697" s="7"/>
      <c r="CP697" s="7"/>
      <c r="CQ697" s="7"/>
      <c r="CR697" s="7"/>
      <c r="CS697" s="7"/>
      <c r="CT697" s="7"/>
    </row>
    <row r="698" spans="1:98" ht="9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7"/>
      <c r="CJ698" s="7"/>
      <c r="CK698" s="7"/>
      <c r="CL698" s="7"/>
      <c r="CM698" s="7"/>
      <c r="CN698" s="7"/>
      <c r="CO698" s="7"/>
      <c r="CP698" s="7"/>
      <c r="CQ698" s="7"/>
      <c r="CR698" s="7"/>
      <c r="CS698" s="7"/>
      <c r="CT698" s="7"/>
    </row>
    <row r="699" spans="1:98" ht="9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  <c r="CI699" s="7"/>
      <c r="CJ699" s="7"/>
      <c r="CK699" s="7"/>
      <c r="CL699" s="7"/>
      <c r="CM699" s="7"/>
      <c r="CN699" s="7"/>
      <c r="CO699" s="7"/>
      <c r="CP699" s="7"/>
      <c r="CQ699" s="7"/>
      <c r="CR699" s="7"/>
      <c r="CS699" s="7"/>
      <c r="CT699" s="7"/>
    </row>
    <row r="700" spans="1:98" ht="9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  <c r="CI700" s="7"/>
      <c r="CJ700" s="7"/>
      <c r="CK700" s="7"/>
      <c r="CL700" s="7"/>
      <c r="CM700" s="7"/>
      <c r="CN700" s="7"/>
      <c r="CO700" s="7"/>
      <c r="CP700" s="7"/>
      <c r="CQ700" s="7"/>
      <c r="CR700" s="7"/>
      <c r="CS700" s="7"/>
      <c r="CT700" s="7"/>
    </row>
    <row r="701" spans="1:98" ht="9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  <c r="CI701" s="7"/>
      <c r="CJ701" s="7"/>
      <c r="CK701" s="7"/>
      <c r="CL701" s="7"/>
      <c r="CM701" s="7"/>
      <c r="CN701" s="7"/>
      <c r="CO701" s="7"/>
      <c r="CP701" s="7"/>
      <c r="CQ701" s="7"/>
      <c r="CR701" s="7"/>
      <c r="CS701" s="7"/>
      <c r="CT701" s="7"/>
    </row>
    <row r="702" spans="1:98" ht="9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  <c r="CI702" s="7"/>
      <c r="CJ702" s="7"/>
      <c r="CK702" s="7"/>
      <c r="CL702" s="7"/>
      <c r="CM702" s="7"/>
      <c r="CN702" s="7"/>
      <c r="CO702" s="7"/>
      <c r="CP702" s="7"/>
      <c r="CQ702" s="7"/>
      <c r="CR702" s="7"/>
      <c r="CS702" s="7"/>
      <c r="CT702" s="7"/>
    </row>
    <row r="703" spans="1:98" ht="9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  <c r="CI703" s="7"/>
      <c r="CJ703" s="7"/>
      <c r="CK703" s="7"/>
      <c r="CL703" s="7"/>
      <c r="CM703" s="7"/>
      <c r="CN703" s="7"/>
      <c r="CO703" s="7"/>
      <c r="CP703" s="7"/>
      <c r="CQ703" s="7"/>
      <c r="CR703" s="7"/>
      <c r="CS703" s="7"/>
      <c r="CT703" s="7"/>
    </row>
    <row r="704" spans="1:98" ht="9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  <c r="CI704" s="7"/>
      <c r="CJ704" s="7"/>
      <c r="CK704" s="7"/>
      <c r="CL704" s="7"/>
      <c r="CM704" s="7"/>
      <c r="CN704" s="7"/>
      <c r="CO704" s="7"/>
      <c r="CP704" s="7"/>
      <c r="CQ704" s="7"/>
      <c r="CR704" s="7"/>
      <c r="CS704" s="7"/>
      <c r="CT704" s="7"/>
    </row>
    <row r="705" spans="1:98" ht="9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  <c r="CI705" s="7"/>
      <c r="CJ705" s="7"/>
      <c r="CK705" s="7"/>
      <c r="CL705" s="7"/>
      <c r="CM705" s="7"/>
      <c r="CN705" s="7"/>
      <c r="CO705" s="7"/>
      <c r="CP705" s="7"/>
      <c r="CQ705" s="7"/>
      <c r="CR705" s="7"/>
      <c r="CS705" s="7"/>
      <c r="CT705" s="7"/>
    </row>
    <row r="706" spans="1:98" ht="9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7"/>
      <c r="CJ706" s="7"/>
      <c r="CK706" s="7"/>
      <c r="CL706" s="7"/>
      <c r="CM706" s="7"/>
      <c r="CN706" s="7"/>
      <c r="CO706" s="7"/>
      <c r="CP706" s="7"/>
      <c r="CQ706" s="7"/>
      <c r="CR706" s="7"/>
      <c r="CS706" s="7"/>
      <c r="CT706" s="7"/>
    </row>
    <row r="707" spans="1:98" ht="9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  <c r="CI707" s="7"/>
      <c r="CJ707" s="7"/>
      <c r="CK707" s="7"/>
      <c r="CL707" s="7"/>
      <c r="CM707" s="7"/>
      <c r="CN707" s="7"/>
      <c r="CO707" s="7"/>
      <c r="CP707" s="7"/>
      <c r="CQ707" s="7"/>
      <c r="CR707" s="7"/>
      <c r="CS707" s="7"/>
      <c r="CT707" s="7"/>
    </row>
    <row r="708" spans="1:98" ht="9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  <c r="CI708" s="7"/>
      <c r="CJ708" s="7"/>
      <c r="CK708" s="7"/>
      <c r="CL708" s="7"/>
      <c r="CM708" s="7"/>
      <c r="CN708" s="7"/>
      <c r="CO708" s="7"/>
      <c r="CP708" s="7"/>
      <c r="CQ708" s="7"/>
      <c r="CR708" s="7"/>
      <c r="CS708" s="7"/>
      <c r="CT708" s="7"/>
    </row>
    <row r="709" spans="1:98" ht="9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  <c r="CI709" s="7"/>
      <c r="CJ709" s="7"/>
      <c r="CK709" s="7"/>
      <c r="CL709" s="7"/>
      <c r="CM709" s="7"/>
      <c r="CN709" s="7"/>
      <c r="CO709" s="7"/>
      <c r="CP709" s="7"/>
      <c r="CQ709" s="7"/>
      <c r="CR709" s="7"/>
      <c r="CS709" s="7"/>
      <c r="CT709" s="7"/>
    </row>
    <row r="710" spans="1:98" ht="9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  <c r="CI710" s="7"/>
      <c r="CJ710" s="7"/>
      <c r="CK710" s="7"/>
      <c r="CL710" s="7"/>
      <c r="CM710" s="7"/>
      <c r="CN710" s="7"/>
      <c r="CO710" s="7"/>
      <c r="CP710" s="7"/>
      <c r="CQ710" s="7"/>
      <c r="CR710" s="7"/>
      <c r="CS710" s="7"/>
      <c r="CT710" s="7"/>
    </row>
    <row r="711" spans="1:98" ht="9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  <c r="CI711" s="7"/>
      <c r="CJ711" s="7"/>
      <c r="CK711" s="7"/>
      <c r="CL711" s="7"/>
      <c r="CM711" s="7"/>
      <c r="CN711" s="7"/>
      <c r="CO711" s="7"/>
      <c r="CP711" s="7"/>
      <c r="CQ711" s="7"/>
      <c r="CR711" s="7"/>
      <c r="CS711" s="7"/>
      <c r="CT711" s="7"/>
    </row>
    <row r="712" spans="1:98" ht="9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  <c r="CI712" s="7"/>
      <c r="CJ712" s="7"/>
      <c r="CK712" s="7"/>
      <c r="CL712" s="7"/>
      <c r="CM712" s="7"/>
      <c r="CN712" s="7"/>
      <c r="CO712" s="7"/>
      <c r="CP712" s="7"/>
      <c r="CQ712" s="7"/>
      <c r="CR712" s="7"/>
      <c r="CS712" s="7"/>
      <c r="CT712" s="7"/>
    </row>
    <row r="713" spans="1:98" ht="9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  <c r="CI713" s="7"/>
      <c r="CJ713" s="7"/>
      <c r="CK713" s="7"/>
      <c r="CL713" s="7"/>
      <c r="CM713" s="7"/>
      <c r="CN713" s="7"/>
      <c r="CO713" s="7"/>
      <c r="CP713" s="7"/>
      <c r="CQ713" s="7"/>
      <c r="CR713" s="7"/>
      <c r="CS713" s="7"/>
      <c r="CT713" s="7"/>
    </row>
    <row r="714" spans="1:98" ht="9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  <c r="CI714" s="7"/>
      <c r="CJ714" s="7"/>
      <c r="CK714" s="7"/>
      <c r="CL714" s="7"/>
      <c r="CM714" s="7"/>
      <c r="CN714" s="7"/>
      <c r="CO714" s="7"/>
      <c r="CP714" s="7"/>
      <c r="CQ714" s="7"/>
      <c r="CR714" s="7"/>
      <c r="CS714" s="7"/>
      <c r="CT714" s="7"/>
    </row>
    <row r="715" spans="1:98" ht="9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  <c r="CI715" s="7"/>
      <c r="CJ715" s="7"/>
      <c r="CK715" s="7"/>
      <c r="CL715" s="7"/>
      <c r="CM715" s="7"/>
      <c r="CN715" s="7"/>
      <c r="CO715" s="7"/>
      <c r="CP715" s="7"/>
      <c r="CQ715" s="7"/>
      <c r="CR715" s="7"/>
      <c r="CS715" s="7"/>
      <c r="CT715" s="7"/>
    </row>
    <row r="716" spans="1:98" ht="9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  <c r="CI716" s="7"/>
      <c r="CJ716" s="7"/>
      <c r="CK716" s="7"/>
      <c r="CL716" s="7"/>
      <c r="CM716" s="7"/>
      <c r="CN716" s="7"/>
      <c r="CO716" s="7"/>
      <c r="CP716" s="7"/>
      <c r="CQ716" s="7"/>
      <c r="CR716" s="7"/>
      <c r="CS716" s="7"/>
      <c r="CT716" s="7"/>
    </row>
    <row r="717" spans="1:98" ht="9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  <c r="CI717" s="7"/>
      <c r="CJ717" s="7"/>
      <c r="CK717" s="7"/>
      <c r="CL717" s="7"/>
      <c r="CM717" s="7"/>
      <c r="CN717" s="7"/>
      <c r="CO717" s="7"/>
      <c r="CP717" s="7"/>
      <c r="CQ717" s="7"/>
      <c r="CR717" s="7"/>
      <c r="CS717" s="7"/>
      <c r="CT717" s="7"/>
    </row>
    <row r="718" spans="1:98" ht="9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  <c r="CI718" s="7"/>
      <c r="CJ718" s="7"/>
      <c r="CK718" s="7"/>
      <c r="CL718" s="7"/>
      <c r="CM718" s="7"/>
      <c r="CN718" s="7"/>
      <c r="CO718" s="7"/>
      <c r="CP718" s="7"/>
      <c r="CQ718" s="7"/>
      <c r="CR718" s="7"/>
      <c r="CS718" s="7"/>
      <c r="CT718" s="7"/>
    </row>
    <row r="719" spans="1:98" ht="9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  <c r="CI719" s="7"/>
      <c r="CJ719" s="7"/>
      <c r="CK719" s="7"/>
      <c r="CL719" s="7"/>
      <c r="CM719" s="7"/>
      <c r="CN719" s="7"/>
      <c r="CO719" s="7"/>
      <c r="CP719" s="7"/>
      <c r="CQ719" s="7"/>
      <c r="CR719" s="7"/>
      <c r="CS719" s="7"/>
      <c r="CT719" s="7"/>
    </row>
    <row r="720" spans="1:98" ht="9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  <c r="CI720" s="7"/>
      <c r="CJ720" s="7"/>
      <c r="CK720" s="7"/>
      <c r="CL720" s="7"/>
      <c r="CM720" s="7"/>
      <c r="CN720" s="7"/>
      <c r="CO720" s="7"/>
      <c r="CP720" s="7"/>
      <c r="CQ720" s="7"/>
      <c r="CR720" s="7"/>
      <c r="CS720" s="7"/>
      <c r="CT720" s="7"/>
    </row>
    <row r="721" spans="1:98" ht="9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  <c r="CI721" s="7"/>
      <c r="CJ721" s="7"/>
      <c r="CK721" s="7"/>
      <c r="CL721" s="7"/>
      <c r="CM721" s="7"/>
      <c r="CN721" s="7"/>
      <c r="CO721" s="7"/>
      <c r="CP721" s="7"/>
      <c r="CQ721" s="7"/>
      <c r="CR721" s="7"/>
      <c r="CS721" s="7"/>
      <c r="CT721" s="7"/>
    </row>
    <row r="722" spans="1:98" ht="9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  <c r="CI722" s="7"/>
      <c r="CJ722" s="7"/>
      <c r="CK722" s="7"/>
      <c r="CL722" s="7"/>
      <c r="CM722" s="7"/>
      <c r="CN722" s="7"/>
      <c r="CO722" s="7"/>
      <c r="CP722" s="7"/>
      <c r="CQ722" s="7"/>
      <c r="CR722" s="7"/>
      <c r="CS722" s="7"/>
      <c r="CT722" s="7"/>
    </row>
    <row r="723" spans="1:98" ht="9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  <c r="CH723" s="7"/>
      <c r="CI723" s="7"/>
      <c r="CJ723" s="7"/>
      <c r="CK723" s="7"/>
      <c r="CL723" s="7"/>
      <c r="CM723" s="7"/>
      <c r="CN723" s="7"/>
      <c r="CO723" s="7"/>
      <c r="CP723" s="7"/>
      <c r="CQ723" s="7"/>
      <c r="CR723" s="7"/>
      <c r="CS723" s="7"/>
      <c r="CT723" s="7"/>
    </row>
    <row r="724" spans="1:98" ht="9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  <c r="CI724" s="7"/>
      <c r="CJ724" s="7"/>
      <c r="CK724" s="7"/>
      <c r="CL724" s="7"/>
      <c r="CM724" s="7"/>
      <c r="CN724" s="7"/>
      <c r="CO724" s="7"/>
      <c r="CP724" s="7"/>
      <c r="CQ724" s="7"/>
      <c r="CR724" s="7"/>
      <c r="CS724" s="7"/>
      <c r="CT724" s="7"/>
    </row>
    <row r="725" spans="1:98" ht="9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  <c r="CI725" s="7"/>
      <c r="CJ725" s="7"/>
      <c r="CK725" s="7"/>
      <c r="CL725" s="7"/>
      <c r="CM725" s="7"/>
      <c r="CN725" s="7"/>
      <c r="CO725" s="7"/>
      <c r="CP725" s="7"/>
      <c r="CQ725" s="7"/>
      <c r="CR725" s="7"/>
      <c r="CS725" s="7"/>
      <c r="CT725" s="7"/>
    </row>
    <row r="726" spans="1:98" ht="9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  <c r="CI726" s="7"/>
      <c r="CJ726" s="7"/>
      <c r="CK726" s="7"/>
      <c r="CL726" s="7"/>
      <c r="CM726" s="7"/>
      <c r="CN726" s="7"/>
      <c r="CO726" s="7"/>
      <c r="CP726" s="7"/>
      <c r="CQ726" s="7"/>
      <c r="CR726" s="7"/>
      <c r="CS726" s="7"/>
      <c r="CT726" s="7"/>
    </row>
    <row r="727" spans="1:98" ht="9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  <c r="CI727" s="7"/>
      <c r="CJ727" s="7"/>
      <c r="CK727" s="7"/>
      <c r="CL727" s="7"/>
      <c r="CM727" s="7"/>
      <c r="CN727" s="7"/>
      <c r="CO727" s="7"/>
      <c r="CP727" s="7"/>
      <c r="CQ727" s="7"/>
      <c r="CR727" s="7"/>
      <c r="CS727" s="7"/>
      <c r="CT727" s="7"/>
    </row>
    <row r="728" spans="1:98" ht="9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  <c r="CI728" s="7"/>
      <c r="CJ728" s="7"/>
      <c r="CK728" s="7"/>
      <c r="CL728" s="7"/>
      <c r="CM728" s="7"/>
      <c r="CN728" s="7"/>
      <c r="CO728" s="7"/>
      <c r="CP728" s="7"/>
      <c r="CQ728" s="7"/>
      <c r="CR728" s="7"/>
      <c r="CS728" s="7"/>
      <c r="CT728" s="7"/>
    </row>
    <row r="729" spans="1:98" ht="9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  <c r="CI729" s="7"/>
      <c r="CJ729" s="7"/>
      <c r="CK729" s="7"/>
      <c r="CL729" s="7"/>
      <c r="CM729" s="7"/>
      <c r="CN729" s="7"/>
      <c r="CO729" s="7"/>
      <c r="CP729" s="7"/>
      <c r="CQ729" s="7"/>
      <c r="CR729" s="7"/>
      <c r="CS729" s="7"/>
      <c r="CT729" s="7"/>
    </row>
    <row r="730" spans="1:98" ht="9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7"/>
      <c r="CJ730" s="7"/>
      <c r="CK730" s="7"/>
      <c r="CL730" s="7"/>
      <c r="CM730" s="7"/>
      <c r="CN730" s="7"/>
      <c r="CO730" s="7"/>
      <c r="CP730" s="7"/>
      <c r="CQ730" s="7"/>
      <c r="CR730" s="7"/>
      <c r="CS730" s="7"/>
      <c r="CT730" s="7"/>
    </row>
    <row r="731" spans="1:98" ht="9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  <c r="CI731" s="7"/>
      <c r="CJ731" s="7"/>
      <c r="CK731" s="7"/>
      <c r="CL731" s="7"/>
      <c r="CM731" s="7"/>
      <c r="CN731" s="7"/>
      <c r="CO731" s="7"/>
      <c r="CP731" s="7"/>
      <c r="CQ731" s="7"/>
      <c r="CR731" s="7"/>
      <c r="CS731" s="7"/>
      <c r="CT731" s="7"/>
    </row>
    <row r="732" spans="1:98" ht="9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  <c r="CI732" s="7"/>
      <c r="CJ732" s="7"/>
      <c r="CK732" s="7"/>
      <c r="CL732" s="7"/>
      <c r="CM732" s="7"/>
      <c r="CN732" s="7"/>
      <c r="CO732" s="7"/>
      <c r="CP732" s="7"/>
      <c r="CQ732" s="7"/>
      <c r="CR732" s="7"/>
      <c r="CS732" s="7"/>
      <c r="CT732" s="7"/>
    </row>
    <row r="733" spans="1:98" ht="9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  <c r="CI733" s="7"/>
      <c r="CJ733" s="7"/>
      <c r="CK733" s="7"/>
      <c r="CL733" s="7"/>
      <c r="CM733" s="7"/>
      <c r="CN733" s="7"/>
      <c r="CO733" s="7"/>
      <c r="CP733" s="7"/>
      <c r="CQ733" s="7"/>
      <c r="CR733" s="7"/>
      <c r="CS733" s="7"/>
      <c r="CT733" s="7"/>
    </row>
    <row r="734" spans="1:98" ht="9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  <c r="CI734" s="7"/>
      <c r="CJ734" s="7"/>
      <c r="CK734" s="7"/>
      <c r="CL734" s="7"/>
      <c r="CM734" s="7"/>
      <c r="CN734" s="7"/>
      <c r="CO734" s="7"/>
      <c r="CP734" s="7"/>
      <c r="CQ734" s="7"/>
      <c r="CR734" s="7"/>
      <c r="CS734" s="7"/>
      <c r="CT734" s="7"/>
    </row>
    <row r="735" spans="1:98" ht="9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  <c r="CI735" s="7"/>
      <c r="CJ735" s="7"/>
      <c r="CK735" s="7"/>
      <c r="CL735" s="7"/>
      <c r="CM735" s="7"/>
      <c r="CN735" s="7"/>
      <c r="CO735" s="7"/>
      <c r="CP735" s="7"/>
      <c r="CQ735" s="7"/>
      <c r="CR735" s="7"/>
      <c r="CS735" s="7"/>
      <c r="CT735" s="7"/>
    </row>
    <row r="736" spans="1:98" ht="9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  <c r="CI736" s="7"/>
      <c r="CJ736" s="7"/>
      <c r="CK736" s="7"/>
      <c r="CL736" s="7"/>
      <c r="CM736" s="7"/>
      <c r="CN736" s="7"/>
      <c r="CO736" s="7"/>
      <c r="CP736" s="7"/>
      <c r="CQ736" s="7"/>
      <c r="CR736" s="7"/>
      <c r="CS736" s="7"/>
      <c r="CT736" s="7"/>
    </row>
    <row r="737" spans="1:98" ht="9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  <c r="CI737" s="7"/>
      <c r="CJ737" s="7"/>
      <c r="CK737" s="7"/>
      <c r="CL737" s="7"/>
      <c r="CM737" s="7"/>
      <c r="CN737" s="7"/>
      <c r="CO737" s="7"/>
      <c r="CP737" s="7"/>
      <c r="CQ737" s="7"/>
      <c r="CR737" s="7"/>
      <c r="CS737" s="7"/>
      <c r="CT737" s="7"/>
    </row>
    <row r="738" spans="1:98" ht="9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  <c r="CI738" s="7"/>
      <c r="CJ738" s="7"/>
      <c r="CK738" s="7"/>
      <c r="CL738" s="7"/>
      <c r="CM738" s="7"/>
      <c r="CN738" s="7"/>
      <c r="CO738" s="7"/>
      <c r="CP738" s="7"/>
      <c r="CQ738" s="7"/>
      <c r="CR738" s="7"/>
      <c r="CS738" s="7"/>
      <c r="CT738" s="7"/>
    </row>
    <row r="739" spans="1:98" ht="9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  <c r="CI739" s="7"/>
      <c r="CJ739" s="7"/>
      <c r="CK739" s="7"/>
      <c r="CL739" s="7"/>
      <c r="CM739" s="7"/>
      <c r="CN739" s="7"/>
      <c r="CO739" s="7"/>
      <c r="CP739" s="7"/>
      <c r="CQ739" s="7"/>
      <c r="CR739" s="7"/>
      <c r="CS739" s="7"/>
      <c r="CT739" s="7"/>
    </row>
    <row r="740" spans="1:98" ht="9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  <c r="CI740" s="7"/>
      <c r="CJ740" s="7"/>
      <c r="CK740" s="7"/>
      <c r="CL740" s="7"/>
      <c r="CM740" s="7"/>
      <c r="CN740" s="7"/>
      <c r="CO740" s="7"/>
      <c r="CP740" s="7"/>
      <c r="CQ740" s="7"/>
      <c r="CR740" s="7"/>
      <c r="CS740" s="7"/>
      <c r="CT740" s="7"/>
    </row>
    <row r="741" spans="1:98" ht="9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  <c r="CI741" s="7"/>
      <c r="CJ741" s="7"/>
      <c r="CK741" s="7"/>
      <c r="CL741" s="7"/>
      <c r="CM741" s="7"/>
      <c r="CN741" s="7"/>
      <c r="CO741" s="7"/>
      <c r="CP741" s="7"/>
      <c r="CQ741" s="7"/>
      <c r="CR741" s="7"/>
      <c r="CS741" s="7"/>
      <c r="CT741" s="7"/>
    </row>
    <row r="742" spans="1:98" ht="9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  <c r="CI742" s="7"/>
      <c r="CJ742" s="7"/>
      <c r="CK742" s="7"/>
      <c r="CL742" s="7"/>
      <c r="CM742" s="7"/>
      <c r="CN742" s="7"/>
      <c r="CO742" s="7"/>
      <c r="CP742" s="7"/>
      <c r="CQ742" s="7"/>
      <c r="CR742" s="7"/>
      <c r="CS742" s="7"/>
      <c r="CT742" s="7"/>
    </row>
    <row r="743" spans="1:98" ht="9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  <c r="CI743" s="7"/>
      <c r="CJ743" s="7"/>
      <c r="CK743" s="7"/>
      <c r="CL743" s="7"/>
      <c r="CM743" s="7"/>
      <c r="CN743" s="7"/>
      <c r="CO743" s="7"/>
      <c r="CP743" s="7"/>
      <c r="CQ743" s="7"/>
      <c r="CR743" s="7"/>
      <c r="CS743" s="7"/>
      <c r="CT743" s="7"/>
    </row>
    <row r="744" spans="1:98" ht="9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  <c r="CI744" s="7"/>
      <c r="CJ744" s="7"/>
      <c r="CK744" s="7"/>
      <c r="CL744" s="7"/>
      <c r="CM744" s="7"/>
      <c r="CN744" s="7"/>
      <c r="CO744" s="7"/>
      <c r="CP744" s="7"/>
      <c r="CQ744" s="7"/>
      <c r="CR744" s="7"/>
      <c r="CS744" s="7"/>
      <c r="CT744" s="7"/>
    </row>
    <row r="745" spans="1:98" ht="9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  <c r="CI745" s="7"/>
      <c r="CJ745" s="7"/>
      <c r="CK745" s="7"/>
      <c r="CL745" s="7"/>
      <c r="CM745" s="7"/>
      <c r="CN745" s="7"/>
      <c r="CO745" s="7"/>
      <c r="CP745" s="7"/>
      <c r="CQ745" s="7"/>
      <c r="CR745" s="7"/>
      <c r="CS745" s="7"/>
      <c r="CT745" s="7"/>
    </row>
    <row r="746" spans="1:98" ht="9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  <c r="CI746" s="7"/>
      <c r="CJ746" s="7"/>
      <c r="CK746" s="7"/>
      <c r="CL746" s="7"/>
      <c r="CM746" s="7"/>
      <c r="CN746" s="7"/>
      <c r="CO746" s="7"/>
      <c r="CP746" s="7"/>
      <c r="CQ746" s="7"/>
      <c r="CR746" s="7"/>
      <c r="CS746" s="7"/>
      <c r="CT746" s="7"/>
    </row>
    <row r="747" spans="1:98" ht="9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  <c r="CI747" s="7"/>
      <c r="CJ747" s="7"/>
      <c r="CK747" s="7"/>
      <c r="CL747" s="7"/>
      <c r="CM747" s="7"/>
      <c r="CN747" s="7"/>
      <c r="CO747" s="7"/>
      <c r="CP747" s="7"/>
      <c r="CQ747" s="7"/>
      <c r="CR747" s="7"/>
      <c r="CS747" s="7"/>
      <c r="CT747" s="7"/>
    </row>
    <row r="748" spans="1:98" ht="9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  <c r="CI748" s="7"/>
      <c r="CJ748" s="7"/>
      <c r="CK748" s="7"/>
      <c r="CL748" s="7"/>
      <c r="CM748" s="7"/>
      <c r="CN748" s="7"/>
      <c r="CO748" s="7"/>
      <c r="CP748" s="7"/>
      <c r="CQ748" s="7"/>
      <c r="CR748" s="7"/>
      <c r="CS748" s="7"/>
      <c r="CT748" s="7"/>
    </row>
    <row r="749" spans="1:98" ht="9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  <c r="CI749" s="7"/>
      <c r="CJ749" s="7"/>
      <c r="CK749" s="7"/>
      <c r="CL749" s="7"/>
      <c r="CM749" s="7"/>
      <c r="CN749" s="7"/>
      <c r="CO749" s="7"/>
      <c r="CP749" s="7"/>
      <c r="CQ749" s="7"/>
      <c r="CR749" s="7"/>
      <c r="CS749" s="7"/>
      <c r="CT749" s="7"/>
    </row>
    <row r="750" spans="1:98" ht="9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  <c r="CI750" s="7"/>
      <c r="CJ750" s="7"/>
      <c r="CK750" s="7"/>
      <c r="CL750" s="7"/>
      <c r="CM750" s="7"/>
      <c r="CN750" s="7"/>
      <c r="CO750" s="7"/>
      <c r="CP750" s="7"/>
      <c r="CQ750" s="7"/>
      <c r="CR750" s="7"/>
      <c r="CS750" s="7"/>
      <c r="CT750" s="7"/>
    </row>
    <row r="751" spans="1:98" ht="9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  <c r="CI751" s="7"/>
      <c r="CJ751" s="7"/>
      <c r="CK751" s="7"/>
      <c r="CL751" s="7"/>
      <c r="CM751" s="7"/>
      <c r="CN751" s="7"/>
      <c r="CO751" s="7"/>
      <c r="CP751" s="7"/>
      <c r="CQ751" s="7"/>
      <c r="CR751" s="7"/>
      <c r="CS751" s="7"/>
      <c r="CT751" s="7"/>
    </row>
    <row r="752" spans="1:98" ht="9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  <c r="CI752" s="7"/>
      <c r="CJ752" s="7"/>
      <c r="CK752" s="7"/>
      <c r="CL752" s="7"/>
      <c r="CM752" s="7"/>
      <c r="CN752" s="7"/>
      <c r="CO752" s="7"/>
      <c r="CP752" s="7"/>
      <c r="CQ752" s="7"/>
      <c r="CR752" s="7"/>
      <c r="CS752" s="7"/>
      <c r="CT752" s="7"/>
    </row>
    <row r="753" spans="1:98" ht="9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  <c r="CI753" s="7"/>
      <c r="CJ753" s="7"/>
      <c r="CK753" s="7"/>
      <c r="CL753" s="7"/>
      <c r="CM753" s="7"/>
      <c r="CN753" s="7"/>
      <c r="CO753" s="7"/>
      <c r="CP753" s="7"/>
      <c r="CQ753" s="7"/>
      <c r="CR753" s="7"/>
      <c r="CS753" s="7"/>
      <c r="CT753" s="7"/>
    </row>
    <row r="754" spans="1:98" ht="9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  <c r="CI754" s="7"/>
      <c r="CJ754" s="7"/>
      <c r="CK754" s="7"/>
      <c r="CL754" s="7"/>
      <c r="CM754" s="7"/>
      <c r="CN754" s="7"/>
      <c r="CO754" s="7"/>
      <c r="CP754" s="7"/>
      <c r="CQ754" s="7"/>
      <c r="CR754" s="7"/>
      <c r="CS754" s="7"/>
      <c r="CT754" s="7"/>
    </row>
    <row r="755" spans="1:98" ht="9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  <c r="CI755" s="7"/>
      <c r="CJ755" s="7"/>
      <c r="CK755" s="7"/>
      <c r="CL755" s="7"/>
      <c r="CM755" s="7"/>
      <c r="CN755" s="7"/>
      <c r="CO755" s="7"/>
      <c r="CP755" s="7"/>
      <c r="CQ755" s="7"/>
      <c r="CR755" s="7"/>
      <c r="CS755" s="7"/>
      <c r="CT755" s="7"/>
    </row>
    <row r="756" spans="1:98" ht="9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  <c r="CI756" s="7"/>
      <c r="CJ756" s="7"/>
      <c r="CK756" s="7"/>
      <c r="CL756" s="7"/>
      <c r="CM756" s="7"/>
      <c r="CN756" s="7"/>
      <c r="CO756" s="7"/>
      <c r="CP756" s="7"/>
      <c r="CQ756" s="7"/>
      <c r="CR756" s="7"/>
      <c r="CS756" s="7"/>
      <c r="CT756" s="7"/>
    </row>
    <row r="757" spans="1:98" ht="9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  <c r="CI757" s="7"/>
      <c r="CJ757" s="7"/>
      <c r="CK757" s="7"/>
      <c r="CL757" s="7"/>
      <c r="CM757" s="7"/>
      <c r="CN757" s="7"/>
      <c r="CO757" s="7"/>
      <c r="CP757" s="7"/>
      <c r="CQ757" s="7"/>
      <c r="CR757" s="7"/>
      <c r="CS757" s="7"/>
      <c r="CT757" s="7"/>
    </row>
    <row r="758" spans="1:98" ht="9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  <c r="CI758" s="7"/>
      <c r="CJ758" s="7"/>
      <c r="CK758" s="7"/>
      <c r="CL758" s="7"/>
      <c r="CM758" s="7"/>
      <c r="CN758" s="7"/>
      <c r="CO758" s="7"/>
      <c r="CP758" s="7"/>
      <c r="CQ758" s="7"/>
      <c r="CR758" s="7"/>
      <c r="CS758" s="7"/>
      <c r="CT758" s="7"/>
    </row>
    <row r="759" spans="1:98" ht="9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  <c r="CI759" s="7"/>
      <c r="CJ759" s="7"/>
      <c r="CK759" s="7"/>
      <c r="CL759" s="7"/>
      <c r="CM759" s="7"/>
      <c r="CN759" s="7"/>
      <c r="CO759" s="7"/>
      <c r="CP759" s="7"/>
      <c r="CQ759" s="7"/>
      <c r="CR759" s="7"/>
      <c r="CS759" s="7"/>
      <c r="CT759" s="7"/>
    </row>
    <row r="760" spans="1:98" ht="9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  <c r="CI760" s="7"/>
      <c r="CJ760" s="7"/>
      <c r="CK760" s="7"/>
      <c r="CL760" s="7"/>
      <c r="CM760" s="7"/>
      <c r="CN760" s="7"/>
      <c r="CO760" s="7"/>
      <c r="CP760" s="7"/>
      <c r="CQ760" s="7"/>
      <c r="CR760" s="7"/>
      <c r="CS760" s="7"/>
      <c r="CT760" s="7"/>
    </row>
    <row r="761" spans="1:98" ht="9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  <c r="CI761" s="7"/>
      <c r="CJ761" s="7"/>
      <c r="CK761" s="7"/>
      <c r="CL761" s="7"/>
      <c r="CM761" s="7"/>
      <c r="CN761" s="7"/>
      <c r="CO761" s="7"/>
      <c r="CP761" s="7"/>
      <c r="CQ761" s="7"/>
      <c r="CR761" s="7"/>
      <c r="CS761" s="7"/>
      <c r="CT761" s="7"/>
    </row>
    <row r="762" spans="1:98" ht="9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  <c r="CI762" s="7"/>
      <c r="CJ762" s="7"/>
      <c r="CK762" s="7"/>
      <c r="CL762" s="7"/>
      <c r="CM762" s="7"/>
      <c r="CN762" s="7"/>
      <c r="CO762" s="7"/>
      <c r="CP762" s="7"/>
      <c r="CQ762" s="7"/>
      <c r="CR762" s="7"/>
      <c r="CS762" s="7"/>
      <c r="CT762" s="7"/>
    </row>
    <row r="763" spans="1:98" ht="9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  <c r="CI763" s="7"/>
      <c r="CJ763" s="7"/>
      <c r="CK763" s="7"/>
      <c r="CL763" s="7"/>
      <c r="CM763" s="7"/>
      <c r="CN763" s="7"/>
      <c r="CO763" s="7"/>
      <c r="CP763" s="7"/>
      <c r="CQ763" s="7"/>
      <c r="CR763" s="7"/>
      <c r="CS763" s="7"/>
      <c r="CT763" s="7"/>
    </row>
    <row r="764" spans="1:98" ht="9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  <c r="CI764" s="7"/>
      <c r="CJ764" s="7"/>
      <c r="CK764" s="7"/>
      <c r="CL764" s="7"/>
      <c r="CM764" s="7"/>
      <c r="CN764" s="7"/>
      <c r="CO764" s="7"/>
      <c r="CP764" s="7"/>
      <c r="CQ764" s="7"/>
      <c r="CR764" s="7"/>
      <c r="CS764" s="7"/>
      <c r="CT764" s="7"/>
    </row>
    <row r="765" spans="1:98" ht="9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  <c r="CI765" s="7"/>
      <c r="CJ765" s="7"/>
      <c r="CK765" s="7"/>
      <c r="CL765" s="7"/>
      <c r="CM765" s="7"/>
      <c r="CN765" s="7"/>
      <c r="CO765" s="7"/>
      <c r="CP765" s="7"/>
      <c r="CQ765" s="7"/>
      <c r="CR765" s="7"/>
      <c r="CS765" s="7"/>
      <c r="CT765" s="7"/>
    </row>
    <row r="766" spans="1:98" ht="9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  <c r="CI766" s="7"/>
      <c r="CJ766" s="7"/>
      <c r="CK766" s="7"/>
      <c r="CL766" s="7"/>
      <c r="CM766" s="7"/>
      <c r="CN766" s="7"/>
      <c r="CO766" s="7"/>
      <c r="CP766" s="7"/>
      <c r="CQ766" s="7"/>
      <c r="CR766" s="7"/>
      <c r="CS766" s="7"/>
      <c r="CT766" s="7"/>
    </row>
    <row r="767" spans="1:98" ht="9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  <c r="CI767" s="7"/>
      <c r="CJ767" s="7"/>
      <c r="CK767" s="7"/>
      <c r="CL767" s="7"/>
      <c r="CM767" s="7"/>
      <c r="CN767" s="7"/>
      <c r="CO767" s="7"/>
      <c r="CP767" s="7"/>
      <c r="CQ767" s="7"/>
      <c r="CR767" s="7"/>
      <c r="CS767" s="7"/>
      <c r="CT767" s="7"/>
    </row>
    <row r="768" spans="1:98" ht="9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  <c r="CI768" s="7"/>
      <c r="CJ768" s="7"/>
      <c r="CK768" s="7"/>
      <c r="CL768" s="7"/>
      <c r="CM768" s="7"/>
      <c r="CN768" s="7"/>
      <c r="CO768" s="7"/>
      <c r="CP768" s="7"/>
      <c r="CQ768" s="7"/>
      <c r="CR768" s="7"/>
      <c r="CS768" s="7"/>
      <c r="CT768" s="7"/>
    </row>
    <row r="769" spans="1:98" ht="9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  <c r="CI769" s="7"/>
      <c r="CJ769" s="7"/>
      <c r="CK769" s="7"/>
      <c r="CL769" s="7"/>
      <c r="CM769" s="7"/>
      <c r="CN769" s="7"/>
      <c r="CO769" s="7"/>
      <c r="CP769" s="7"/>
      <c r="CQ769" s="7"/>
      <c r="CR769" s="7"/>
      <c r="CS769" s="7"/>
      <c r="CT769" s="7"/>
    </row>
    <row r="770" spans="1:98" ht="9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  <c r="CI770" s="7"/>
      <c r="CJ770" s="7"/>
      <c r="CK770" s="7"/>
      <c r="CL770" s="7"/>
      <c r="CM770" s="7"/>
      <c r="CN770" s="7"/>
      <c r="CO770" s="7"/>
      <c r="CP770" s="7"/>
      <c r="CQ770" s="7"/>
      <c r="CR770" s="7"/>
      <c r="CS770" s="7"/>
      <c r="CT770" s="7"/>
    </row>
    <row r="771" spans="1:98" ht="9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  <c r="CI771" s="7"/>
      <c r="CJ771" s="7"/>
      <c r="CK771" s="7"/>
      <c r="CL771" s="7"/>
      <c r="CM771" s="7"/>
      <c r="CN771" s="7"/>
      <c r="CO771" s="7"/>
      <c r="CP771" s="7"/>
      <c r="CQ771" s="7"/>
      <c r="CR771" s="7"/>
      <c r="CS771" s="7"/>
      <c r="CT771" s="7"/>
    </row>
    <row r="772" spans="1:98" ht="9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  <c r="CI772" s="7"/>
      <c r="CJ772" s="7"/>
      <c r="CK772" s="7"/>
      <c r="CL772" s="7"/>
      <c r="CM772" s="7"/>
      <c r="CN772" s="7"/>
      <c r="CO772" s="7"/>
      <c r="CP772" s="7"/>
      <c r="CQ772" s="7"/>
      <c r="CR772" s="7"/>
      <c r="CS772" s="7"/>
      <c r="CT772" s="7"/>
    </row>
    <row r="773" spans="1:98" ht="9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  <c r="CI773" s="7"/>
      <c r="CJ773" s="7"/>
      <c r="CK773" s="7"/>
      <c r="CL773" s="7"/>
      <c r="CM773" s="7"/>
      <c r="CN773" s="7"/>
      <c r="CO773" s="7"/>
      <c r="CP773" s="7"/>
      <c r="CQ773" s="7"/>
      <c r="CR773" s="7"/>
      <c r="CS773" s="7"/>
      <c r="CT773" s="7"/>
    </row>
    <row r="774" spans="1:98" ht="9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  <c r="CI774" s="7"/>
      <c r="CJ774" s="7"/>
      <c r="CK774" s="7"/>
      <c r="CL774" s="7"/>
      <c r="CM774" s="7"/>
      <c r="CN774" s="7"/>
      <c r="CO774" s="7"/>
      <c r="CP774" s="7"/>
      <c r="CQ774" s="7"/>
      <c r="CR774" s="7"/>
      <c r="CS774" s="7"/>
      <c r="CT774" s="7"/>
    </row>
    <row r="775" spans="1:98" ht="9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  <c r="CI775" s="7"/>
      <c r="CJ775" s="7"/>
      <c r="CK775" s="7"/>
      <c r="CL775" s="7"/>
      <c r="CM775" s="7"/>
      <c r="CN775" s="7"/>
      <c r="CO775" s="7"/>
      <c r="CP775" s="7"/>
      <c r="CQ775" s="7"/>
      <c r="CR775" s="7"/>
      <c r="CS775" s="7"/>
      <c r="CT775" s="7"/>
    </row>
    <row r="776" spans="1:98" ht="9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  <c r="CI776" s="7"/>
      <c r="CJ776" s="7"/>
      <c r="CK776" s="7"/>
      <c r="CL776" s="7"/>
      <c r="CM776" s="7"/>
      <c r="CN776" s="7"/>
      <c r="CO776" s="7"/>
      <c r="CP776" s="7"/>
      <c r="CQ776" s="7"/>
      <c r="CR776" s="7"/>
      <c r="CS776" s="7"/>
      <c r="CT776" s="7"/>
    </row>
    <row r="777" spans="1:98" ht="9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  <c r="CI777" s="7"/>
      <c r="CJ777" s="7"/>
      <c r="CK777" s="7"/>
      <c r="CL777" s="7"/>
      <c r="CM777" s="7"/>
      <c r="CN777" s="7"/>
      <c r="CO777" s="7"/>
      <c r="CP777" s="7"/>
      <c r="CQ777" s="7"/>
      <c r="CR777" s="7"/>
      <c r="CS777" s="7"/>
      <c r="CT777" s="7"/>
    </row>
    <row r="778" spans="1:98" ht="9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  <c r="CI778" s="7"/>
      <c r="CJ778" s="7"/>
      <c r="CK778" s="7"/>
      <c r="CL778" s="7"/>
      <c r="CM778" s="7"/>
      <c r="CN778" s="7"/>
      <c r="CO778" s="7"/>
      <c r="CP778" s="7"/>
      <c r="CQ778" s="7"/>
      <c r="CR778" s="7"/>
      <c r="CS778" s="7"/>
      <c r="CT778" s="7"/>
    </row>
    <row r="779" spans="1:98" ht="9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  <c r="CI779" s="7"/>
      <c r="CJ779" s="7"/>
      <c r="CK779" s="7"/>
      <c r="CL779" s="7"/>
      <c r="CM779" s="7"/>
      <c r="CN779" s="7"/>
      <c r="CO779" s="7"/>
      <c r="CP779" s="7"/>
      <c r="CQ779" s="7"/>
      <c r="CR779" s="7"/>
      <c r="CS779" s="7"/>
      <c r="CT779" s="7"/>
    </row>
    <row r="780" spans="1:98" ht="9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  <c r="CI780" s="7"/>
      <c r="CJ780" s="7"/>
      <c r="CK780" s="7"/>
      <c r="CL780" s="7"/>
      <c r="CM780" s="7"/>
      <c r="CN780" s="7"/>
      <c r="CO780" s="7"/>
      <c r="CP780" s="7"/>
      <c r="CQ780" s="7"/>
      <c r="CR780" s="7"/>
      <c r="CS780" s="7"/>
      <c r="CT780" s="7"/>
    </row>
    <row r="781" spans="1:98" ht="9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  <c r="CI781" s="7"/>
      <c r="CJ781" s="7"/>
      <c r="CK781" s="7"/>
      <c r="CL781" s="7"/>
      <c r="CM781" s="7"/>
      <c r="CN781" s="7"/>
      <c r="CO781" s="7"/>
      <c r="CP781" s="7"/>
      <c r="CQ781" s="7"/>
      <c r="CR781" s="7"/>
      <c r="CS781" s="7"/>
      <c r="CT781" s="7"/>
    </row>
    <row r="782" spans="1:98" ht="9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  <c r="CI782" s="7"/>
      <c r="CJ782" s="7"/>
      <c r="CK782" s="7"/>
      <c r="CL782" s="7"/>
      <c r="CM782" s="7"/>
      <c r="CN782" s="7"/>
      <c r="CO782" s="7"/>
      <c r="CP782" s="7"/>
      <c r="CQ782" s="7"/>
      <c r="CR782" s="7"/>
      <c r="CS782" s="7"/>
      <c r="CT782" s="7"/>
    </row>
    <row r="783" spans="1:98" ht="9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  <c r="CI783" s="7"/>
      <c r="CJ783" s="7"/>
      <c r="CK783" s="7"/>
      <c r="CL783" s="7"/>
      <c r="CM783" s="7"/>
      <c r="CN783" s="7"/>
      <c r="CO783" s="7"/>
      <c r="CP783" s="7"/>
      <c r="CQ783" s="7"/>
      <c r="CR783" s="7"/>
      <c r="CS783" s="7"/>
      <c r="CT783" s="7"/>
    </row>
    <row r="784" spans="1:98" ht="9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  <c r="CI784" s="7"/>
      <c r="CJ784" s="7"/>
      <c r="CK784" s="7"/>
      <c r="CL784" s="7"/>
      <c r="CM784" s="7"/>
      <c r="CN784" s="7"/>
      <c r="CO784" s="7"/>
      <c r="CP784" s="7"/>
      <c r="CQ784" s="7"/>
      <c r="CR784" s="7"/>
      <c r="CS784" s="7"/>
      <c r="CT784" s="7"/>
    </row>
    <row r="785" spans="1:98" ht="9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  <c r="CI785" s="7"/>
      <c r="CJ785" s="7"/>
      <c r="CK785" s="7"/>
      <c r="CL785" s="7"/>
      <c r="CM785" s="7"/>
      <c r="CN785" s="7"/>
      <c r="CO785" s="7"/>
      <c r="CP785" s="7"/>
      <c r="CQ785" s="7"/>
      <c r="CR785" s="7"/>
      <c r="CS785" s="7"/>
      <c r="CT785" s="7"/>
    </row>
    <row r="786" spans="1:98" ht="9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  <c r="CI786" s="7"/>
      <c r="CJ786" s="7"/>
      <c r="CK786" s="7"/>
      <c r="CL786" s="7"/>
      <c r="CM786" s="7"/>
      <c r="CN786" s="7"/>
      <c r="CO786" s="7"/>
      <c r="CP786" s="7"/>
      <c r="CQ786" s="7"/>
      <c r="CR786" s="7"/>
      <c r="CS786" s="7"/>
      <c r="CT786" s="7"/>
    </row>
    <row r="787" spans="1:98" ht="9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  <c r="CH787" s="7"/>
      <c r="CI787" s="7"/>
      <c r="CJ787" s="7"/>
      <c r="CK787" s="7"/>
      <c r="CL787" s="7"/>
      <c r="CM787" s="7"/>
      <c r="CN787" s="7"/>
      <c r="CO787" s="7"/>
      <c r="CP787" s="7"/>
      <c r="CQ787" s="7"/>
      <c r="CR787" s="7"/>
      <c r="CS787" s="7"/>
      <c r="CT787" s="7"/>
    </row>
    <row r="788" spans="1:98" ht="9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  <c r="CI788" s="7"/>
      <c r="CJ788" s="7"/>
      <c r="CK788" s="7"/>
      <c r="CL788" s="7"/>
      <c r="CM788" s="7"/>
      <c r="CN788" s="7"/>
      <c r="CO788" s="7"/>
      <c r="CP788" s="7"/>
      <c r="CQ788" s="7"/>
      <c r="CR788" s="7"/>
      <c r="CS788" s="7"/>
      <c r="CT788" s="7"/>
    </row>
    <row r="789" spans="1:98" ht="9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  <c r="CI789" s="7"/>
      <c r="CJ789" s="7"/>
      <c r="CK789" s="7"/>
      <c r="CL789" s="7"/>
      <c r="CM789" s="7"/>
      <c r="CN789" s="7"/>
      <c r="CO789" s="7"/>
      <c r="CP789" s="7"/>
      <c r="CQ789" s="7"/>
      <c r="CR789" s="7"/>
      <c r="CS789" s="7"/>
      <c r="CT789" s="7"/>
    </row>
    <row r="790" spans="1:98" ht="9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  <c r="CI790" s="7"/>
      <c r="CJ790" s="7"/>
      <c r="CK790" s="7"/>
      <c r="CL790" s="7"/>
      <c r="CM790" s="7"/>
      <c r="CN790" s="7"/>
      <c r="CO790" s="7"/>
      <c r="CP790" s="7"/>
      <c r="CQ790" s="7"/>
      <c r="CR790" s="7"/>
      <c r="CS790" s="7"/>
      <c r="CT790" s="7"/>
    </row>
    <row r="791" spans="1:98" ht="9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  <c r="CI791" s="7"/>
      <c r="CJ791" s="7"/>
      <c r="CK791" s="7"/>
      <c r="CL791" s="7"/>
      <c r="CM791" s="7"/>
      <c r="CN791" s="7"/>
      <c r="CO791" s="7"/>
      <c r="CP791" s="7"/>
      <c r="CQ791" s="7"/>
      <c r="CR791" s="7"/>
      <c r="CS791" s="7"/>
      <c r="CT791" s="7"/>
    </row>
    <row r="792" spans="1:98" ht="9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  <c r="CI792" s="7"/>
      <c r="CJ792" s="7"/>
      <c r="CK792" s="7"/>
      <c r="CL792" s="7"/>
      <c r="CM792" s="7"/>
      <c r="CN792" s="7"/>
      <c r="CO792" s="7"/>
      <c r="CP792" s="7"/>
      <c r="CQ792" s="7"/>
      <c r="CR792" s="7"/>
      <c r="CS792" s="7"/>
      <c r="CT792" s="7"/>
    </row>
    <row r="793" spans="1:98" ht="9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  <c r="CI793" s="7"/>
      <c r="CJ793" s="7"/>
      <c r="CK793" s="7"/>
      <c r="CL793" s="7"/>
      <c r="CM793" s="7"/>
      <c r="CN793" s="7"/>
      <c r="CO793" s="7"/>
      <c r="CP793" s="7"/>
      <c r="CQ793" s="7"/>
      <c r="CR793" s="7"/>
      <c r="CS793" s="7"/>
      <c r="CT793" s="7"/>
    </row>
    <row r="794" spans="1:98" ht="9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  <c r="CI794" s="7"/>
      <c r="CJ794" s="7"/>
      <c r="CK794" s="7"/>
      <c r="CL794" s="7"/>
      <c r="CM794" s="7"/>
      <c r="CN794" s="7"/>
      <c r="CO794" s="7"/>
      <c r="CP794" s="7"/>
      <c r="CQ794" s="7"/>
      <c r="CR794" s="7"/>
      <c r="CS794" s="7"/>
      <c r="CT794" s="7"/>
    </row>
    <row r="795" spans="1:98" ht="9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  <c r="CI795" s="7"/>
      <c r="CJ795" s="7"/>
      <c r="CK795" s="7"/>
      <c r="CL795" s="7"/>
      <c r="CM795" s="7"/>
      <c r="CN795" s="7"/>
      <c r="CO795" s="7"/>
      <c r="CP795" s="7"/>
      <c r="CQ795" s="7"/>
      <c r="CR795" s="7"/>
      <c r="CS795" s="7"/>
      <c r="CT795" s="7"/>
    </row>
    <row r="796" spans="1:98" ht="9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  <c r="CI796" s="7"/>
      <c r="CJ796" s="7"/>
      <c r="CK796" s="7"/>
      <c r="CL796" s="7"/>
      <c r="CM796" s="7"/>
      <c r="CN796" s="7"/>
      <c r="CO796" s="7"/>
      <c r="CP796" s="7"/>
      <c r="CQ796" s="7"/>
      <c r="CR796" s="7"/>
      <c r="CS796" s="7"/>
      <c r="CT796" s="7"/>
    </row>
    <row r="797" spans="1:98" ht="9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  <c r="CI797" s="7"/>
      <c r="CJ797" s="7"/>
      <c r="CK797" s="7"/>
      <c r="CL797" s="7"/>
      <c r="CM797" s="7"/>
      <c r="CN797" s="7"/>
      <c r="CO797" s="7"/>
      <c r="CP797" s="7"/>
      <c r="CQ797" s="7"/>
      <c r="CR797" s="7"/>
      <c r="CS797" s="7"/>
      <c r="CT797" s="7"/>
    </row>
    <row r="798" spans="1:98" ht="9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  <c r="CI798" s="7"/>
      <c r="CJ798" s="7"/>
      <c r="CK798" s="7"/>
      <c r="CL798" s="7"/>
      <c r="CM798" s="7"/>
      <c r="CN798" s="7"/>
      <c r="CO798" s="7"/>
      <c r="CP798" s="7"/>
      <c r="CQ798" s="7"/>
      <c r="CR798" s="7"/>
      <c r="CS798" s="7"/>
      <c r="CT798" s="7"/>
    </row>
    <row r="799" spans="1:98" ht="9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  <c r="CI799" s="7"/>
      <c r="CJ799" s="7"/>
      <c r="CK799" s="7"/>
      <c r="CL799" s="7"/>
      <c r="CM799" s="7"/>
      <c r="CN799" s="7"/>
      <c r="CO799" s="7"/>
      <c r="CP799" s="7"/>
      <c r="CQ799" s="7"/>
      <c r="CR799" s="7"/>
      <c r="CS799" s="7"/>
      <c r="CT799" s="7"/>
    </row>
    <row r="800" spans="1:98" ht="9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  <c r="CI800" s="7"/>
      <c r="CJ800" s="7"/>
      <c r="CK800" s="7"/>
      <c r="CL800" s="7"/>
      <c r="CM800" s="7"/>
      <c r="CN800" s="7"/>
      <c r="CO800" s="7"/>
      <c r="CP800" s="7"/>
      <c r="CQ800" s="7"/>
      <c r="CR800" s="7"/>
      <c r="CS800" s="7"/>
      <c r="CT800" s="7"/>
    </row>
    <row r="801" spans="1:98" ht="9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  <c r="CI801" s="7"/>
      <c r="CJ801" s="7"/>
      <c r="CK801" s="7"/>
      <c r="CL801" s="7"/>
      <c r="CM801" s="7"/>
      <c r="CN801" s="7"/>
      <c r="CO801" s="7"/>
      <c r="CP801" s="7"/>
      <c r="CQ801" s="7"/>
      <c r="CR801" s="7"/>
      <c r="CS801" s="7"/>
      <c r="CT801" s="7"/>
    </row>
    <row r="802" spans="1:98" ht="9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  <c r="CI802" s="7"/>
      <c r="CJ802" s="7"/>
      <c r="CK802" s="7"/>
      <c r="CL802" s="7"/>
      <c r="CM802" s="7"/>
      <c r="CN802" s="7"/>
      <c r="CO802" s="7"/>
      <c r="CP802" s="7"/>
      <c r="CQ802" s="7"/>
      <c r="CR802" s="7"/>
      <c r="CS802" s="7"/>
      <c r="CT802" s="7"/>
    </row>
    <row r="803" spans="1:98" ht="9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  <c r="CI803" s="7"/>
      <c r="CJ803" s="7"/>
      <c r="CK803" s="7"/>
      <c r="CL803" s="7"/>
      <c r="CM803" s="7"/>
      <c r="CN803" s="7"/>
      <c r="CO803" s="7"/>
      <c r="CP803" s="7"/>
      <c r="CQ803" s="7"/>
      <c r="CR803" s="7"/>
      <c r="CS803" s="7"/>
      <c r="CT803" s="7"/>
    </row>
    <row r="804" spans="1:98" ht="9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  <c r="CI804" s="7"/>
      <c r="CJ804" s="7"/>
      <c r="CK804" s="7"/>
      <c r="CL804" s="7"/>
      <c r="CM804" s="7"/>
      <c r="CN804" s="7"/>
      <c r="CO804" s="7"/>
      <c r="CP804" s="7"/>
      <c r="CQ804" s="7"/>
      <c r="CR804" s="7"/>
      <c r="CS804" s="7"/>
      <c r="CT804" s="7"/>
    </row>
    <row r="805" spans="1:98" ht="9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  <c r="CH805" s="7"/>
      <c r="CI805" s="7"/>
      <c r="CJ805" s="7"/>
      <c r="CK805" s="7"/>
      <c r="CL805" s="7"/>
      <c r="CM805" s="7"/>
      <c r="CN805" s="7"/>
      <c r="CO805" s="7"/>
      <c r="CP805" s="7"/>
      <c r="CQ805" s="7"/>
      <c r="CR805" s="7"/>
      <c r="CS805" s="7"/>
      <c r="CT805" s="7"/>
    </row>
    <row r="806" spans="1:98" ht="9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  <c r="CI806" s="7"/>
      <c r="CJ806" s="7"/>
      <c r="CK806" s="7"/>
      <c r="CL806" s="7"/>
      <c r="CM806" s="7"/>
      <c r="CN806" s="7"/>
      <c r="CO806" s="7"/>
      <c r="CP806" s="7"/>
      <c r="CQ806" s="7"/>
      <c r="CR806" s="7"/>
      <c r="CS806" s="7"/>
      <c r="CT806" s="7"/>
    </row>
    <row r="807" spans="1:98" ht="9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  <c r="CI807" s="7"/>
      <c r="CJ807" s="7"/>
      <c r="CK807" s="7"/>
      <c r="CL807" s="7"/>
      <c r="CM807" s="7"/>
      <c r="CN807" s="7"/>
      <c r="CO807" s="7"/>
      <c r="CP807" s="7"/>
      <c r="CQ807" s="7"/>
      <c r="CR807" s="7"/>
      <c r="CS807" s="7"/>
      <c r="CT807" s="7"/>
    </row>
    <row r="808" spans="1:98" ht="9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  <c r="CI808" s="7"/>
      <c r="CJ808" s="7"/>
      <c r="CK808" s="7"/>
      <c r="CL808" s="7"/>
      <c r="CM808" s="7"/>
      <c r="CN808" s="7"/>
      <c r="CO808" s="7"/>
      <c r="CP808" s="7"/>
      <c r="CQ808" s="7"/>
      <c r="CR808" s="7"/>
      <c r="CS808" s="7"/>
      <c r="CT808" s="7"/>
    </row>
    <row r="809" spans="1:98" ht="9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  <c r="CI809" s="7"/>
      <c r="CJ809" s="7"/>
      <c r="CK809" s="7"/>
      <c r="CL809" s="7"/>
      <c r="CM809" s="7"/>
      <c r="CN809" s="7"/>
      <c r="CO809" s="7"/>
      <c r="CP809" s="7"/>
      <c r="CQ809" s="7"/>
      <c r="CR809" s="7"/>
      <c r="CS809" s="7"/>
      <c r="CT809" s="7"/>
    </row>
    <row r="810" spans="1:98" ht="9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  <c r="CI810" s="7"/>
      <c r="CJ810" s="7"/>
      <c r="CK810" s="7"/>
      <c r="CL810" s="7"/>
      <c r="CM810" s="7"/>
      <c r="CN810" s="7"/>
      <c r="CO810" s="7"/>
      <c r="CP810" s="7"/>
      <c r="CQ810" s="7"/>
      <c r="CR810" s="7"/>
      <c r="CS810" s="7"/>
      <c r="CT810" s="7"/>
    </row>
    <row r="811" spans="1:98" ht="9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  <c r="CI811" s="7"/>
      <c r="CJ811" s="7"/>
      <c r="CK811" s="7"/>
      <c r="CL811" s="7"/>
      <c r="CM811" s="7"/>
      <c r="CN811" s="7"/>
      <c r="CO811" s="7"/>
      <c r="CP811" s="7"/>
      <c r="CQ811" s="7"/>
      <c r="CR811" s="7"/>
      <c r="CS811" s="7"/>
      <c r="CT811" s="7"/>
    </row>
    <row r="812" spans="1:98" ht="9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  <c r="CI812" s="7"/>
      <c r="CJ812" s="7"/>
      <c r="CK812" s="7"/>
      <c r="CL812" s="7"/>
      <c r="CM812" s="7"/>
      <c r="CN812" s="7"/>
      <c r="CO812" s="7"/>
      <c r="CP812" s="7"/>
      <c r="CQ812" s="7"/>
      <c r="CR812" s="7"/>
      <c r="CS812" s="7"/>
      <c r="CT812" s="7"/>
    </row>
    <row r="813" spans="1:98" ht="9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  <c r="CI813" s="7"/>
      <c r="CJ813" s="7"/>
      <c r="CK813" s="7"/>
      <c r="CL813" s="7"/>
      <c r="CM813" s="7"/>
      <c r="CN813" s="7"/>
      <c r="CO813" s="7"/>
      <c r="CP813" s="7"/>
      <c r="CQ813" s="7"/>
      <c r="CR813" s="7"/>
      <c r="CS813" s="7"/>
      <c r="CT813" s="7"/>
    </row>
    <row r="814" spans="1:98" ht="9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  <c r="CI814" s="7"/>
      <c r="CJ814" s="7"/>
      <c r="CK814" s="7"/>
      <c r="CL814" s="7"/>
      <c r="CM814" s="7"/>
      <c r="CN814" s="7"/>
      <c r="CO814" s="7"/>
      <c r="CP814" s="7"/>
      <c r="CQ814" s="7"/>
      <c r="CR814" s="7"/>
      <c r="CS814" s="7"/>
      <c r="CT814" s="7"/>
    </row>
    <row r="815" spans="1:98" ht="9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  <c r="CI815" s="7"/>
      <c r="CJ815" s="7"/>
      <c r="CK815" s="7"/>
      <c r="CL815" s="7"/>
      <c r="CM815" s="7"/>
      <c r="CN815" s="7"/>
      <c r="CO815" s="7"/>
      <c r="CP815" s="7"/>
      <c r="CQ815" s="7"/>
      <c r="CR815" s="7"/>
      <c r="CS815" s="7"/>
      <c r="CT815" s="7"/>
    </row>
    <row r="816" spans="1:98" ht="9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  <c r="CI816" s="7"/>
      <c r="CJ816" s="7"/>
      <c r="CK816" s="7"/>
      <c r="CL816" s="7"/>
      <c r="CM816" s="7"/>
      <c r="CN816" s="7"/>
      <c r="CO816" s="7"/>
      <c r="CP816" s="7"/>
      <c r="CQ816" s="7"/>
      <c r="CR816" s="7"/>
      <c r="CS816" s="7"/>
      <c r="CT816" s="7"/>
    </row>
    <row r="817" spans="1:98" ht="9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  <c r="CI817" s="7"/>
      <c r="CJ817" s="7"/>
      <c r="CK817" s="7"/>
      <c r="CL817" s="7"/>
      <c r="CM817" s="7"/>
      <c r="CN817" s="7"/>
      <c r="CO817" s="7"/>
      <c r="CP817" s="7"/>
      <c r="CQ817" s="7"/>
      <c r="CR817" s="7"/>
      <c r="CS817" s="7"/>
      <c r="CT817" s="7"/>
    </row>
    <row r="818" spans="1:98" ht="9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  <c r="CI818" s="7"/>
      <c r="CJ818" s="7"/>
      <c r="CK818" s="7"/>
      <c r="CL818" s="7"/>
      <c r="CM818" s="7"/>
      <c r="CN818" s="7"/>
      <c r="CO818" s="7"/>
      <c r="CP818" s="7"/>
      <c r="CQ818" s="7"/>
      <c r="CR818" s="7"/>
      <c r="CS818" s="7"/>
      <c r="CT818" s="7"/>
    </row>
    <row r="819" spans="1:98" ht="9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  <c r="CI819" s="7"/>
      <c r="CJ819" s="7"/>
      <c r="CK819" s="7"/>
      <c r="CL819" s="7"/>
      <c r="CM819" s="7"/>
      <c r="CN819" s="7"/>
      <c r="CO819" s="7"/>
      <c r="CP819" s="7"/>
      <c r="CQ819" s="7"/>
      <c r="CR819" s="7"/>
      <c r="CS819" s="7"/>
      <c r="CT819" s="7"/>
    </row>
    <row r="820" spans="1:98" ht="9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  <c r="CI820" s="7"/>
      <c r="CJ820" s="7"/>
      <c r="CK820" s="7"/>
      <c r="CL820" s="7"/>
      <c r="CM820" s="7"/>
      <c r="CN820" s="7"/>
      <c r="CO820" s="7"/>
      <c r="CP820" s="7"/>
      <c r="CQ820" s="7"/>
      <c r="CR820" s="7"/>
      <c r="CS820" s="7"/>
      <c r="CT820" s="7"/>
    </row>
    <row r="821" spans="1:98" ht="9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  <c r="CH821" s="7"/>
      <c r="CI821" s="7"/>
      <c r="CJ821" s="7"/>
      <c r="CK821" s="7"/>
      <c r="CL821" s="7"/>
      <c r="CM821" s="7"/>
      <c r="CN821" s="7"/>
      <c r="CO821" s="7"/>
      <c r="CP821" s="7"/>
      <c r="CQ821" s="7"/>
      <c r="CR821" s="7"/>
      <c r="CS821" s="7"/>
      <c r="CT821" s="7"/>
    </row>
    <row r="822" spans="1:98" ht="9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  <c r="CI822" s="7"/>
      <c r="CJ822" s="7"/>
      <c r="CK822" s="7"/>
      <c r="CL822" s="7"/>
      <c r="CM822" s="7"/>
      <c r="CN822" s="7"/>
      <c r="CO822" s="7"/>
      <c r="CP822" s="7"/>
      <c r="CQ822" s="7"/>
      <c r="CR822" s="7"/>
      <c r="CS822" s="7"/>
      <c r="CT822" s="7"/>
    </row>
    <row r="823" spans="1:98" ht="9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  <c r="CH823" s="7"/>
      <c r="CI823" s="7"/>
      <c r="CJ823" s="7"/>
      <c r="CK823" s="7"/>
      <c r="CL823" s="7"/>
      <c r="CM823" s="7"/>
      <c r="CN823" s="7"/>
      <c r="CO823" s="7"/>
      <c r="CP823" s="7"/>
      <c r="CQ823" s="7"/>
      <c r="CR823" s="7"/>
      <c r="CS823" s="7"/>
      <c r="CT823" s="7"/>
    </row>
    <row r="824" spans="1:98" ht="9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  <c r="CI824" s="7"/>
      <c r="CJ824" s="7"/>
      <c r="CK824" s="7"/>
      <c r="CL824" s="7"/>
      <c r="CM824" s="7"/>
      <c r="CN824" s="7"/>
      <c r="CO824" s="7"/>
      <c r="CP824" s="7"/>
      <c r="CQ824" s="7"/>
      <c r="CR824" s="7"/>
      <c r="CS824" s="7"/>
      <c r="CT824" s="7"/>
    </row>
    <row r="825" spans="1:98" ht="9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  <c r="CI825" s="7"/>
      <c r="CJ825" s="7"/>
      <c r="CK825" s="7"/>
      <c r="CL825" s="7"/>
      <c r="CM825" s="7"/>
      <c r="CN825" s="7"/>
      <c r="CO825" s="7"/>
      <c r="CP825" s="7"/>
      <c r="CQ825" s="7"/>
      <c r="CR825" s="7"/>
      <c r="CS825" s="7"/>
      <c r="CT825" s="7"/>
    </row>
    <row r="826" spans="1:98" ht="9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  <c r="CI826" s="7"/>
      <c r="CJ826" s="7"/>
      <c r="CK826" s="7"/>
      <c r="CL826" s="7"/>
      <c r="CM826" s="7"/>
      <c r="CN826" s="7"/>
      <c r="CO826" s="7"/>
      <c r="CP826" s="7"/>
      <c r="CQ826" s="7"/>
      <c r="CR826" s="7"/>
      <c r="CS826" s="7"/>
      <c r="CT826" s="7"/>
    </row>
    <row r="827" spans="1:98" ht="9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  <c r="CH827" s="7"/>
      <c r="CI827" s="7"/>
      <c r="CJ827" s="7"/>
      <c r="CK827" s="7"/>
      <c r="CL827" s="7"/>
      <c r="CM827" s="7"/>
      <c r="CN827" s="7"/>
      <c r="CO827" s="7"/>
      <c r="CP827" s="7"/>
      <c r="CQ827" s="7"/>
      <c r="CR827" s="7"/>
      <c r="CS827" s="7"/>
      <c r="CT827" s="7"/>
    </row>
    <row r="828" spans="1:98" ht="9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  <c r="CI828" s="7"/>
      <c r="CJ828" s="7"/>
      <c r="CK828" s="7"/>
      <c r="CL828" s="7"/>
      <c r="CM828" s="7"/>
      <c r="CN828" s="7"/>
      <c r="CO828" s="7"/>
      <c r="CP828" s="7"/>
      <c r="CQ828" s="7"/>
      <c r="CR828" s="7"/>
      <c r="CS828" s="7"/>
      <c r="CT828" s="7"/>
    </row>
    <row r="829" spans="1:98" ht="9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  <c r="CH829" s="7"/>
      <c r="CI829" s="7"/>
      <c r="CJ829" s="7"/>
      <c r="CK829" s="7"/>
      <c r="CL829" s="7"/>
      <c r="CM829" s="7"/>
      <c r="CN829" s="7"/>
      <c r="CO829" s="7"/>
      <c r="CP829" s="7"/>
      <c r="CQ829" s="7"/>
      <c r="CR829" s="7"/>
      <c r="CS829" s="7"/>
      <c r="CT829" s="7"/>
    </row>
    <row r="830" spans="1:98" ht="9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  <c r="CI830" s="7"/>
      <c r="CJ830" s="7"/>
      <c r="CK830" s="7"/>
      <c r="CL830" s="7"/>
      <c r="CM830" s="7"/>
      <c r="CN830" s="7"/>
      <c r="CO830" s="7"/>
      <c r="CP830" s="7"/>
      <c r="CQ830" s="7"/>
      <c r="CR830" s="7"/>
      <c r="CS830" s="7"/>
      <c r="CT830" s="7"/>
    </row>
    <row r="831" spans="1:98" ht="9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  <c r="CI831" s="7"/>
      <c r="CJ831" s="7"/>
      <c r="CK831" s="7"/>
      <c r="CL831" s="7"/>
      <c r="CM831" s="7"/>
      <c r="CN831" s="7"/>
      <c r="CO831" s="7"/>
      <c r="CP831" s="7"/>
      <c r="CQ831" s="7"/>
      <c r="CR831" s="7"/>
      <c r="CS831" s="7"/>
      <c r="CT831" s="7"/>
    </row>
    <row r="832" spans="1:98" ht="9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  <c r="CI832" s="7"/>
      <c r="CJ832" s="7"/>
      <c r="CK832" s="7"/>
      <c r="CL832" s="7"/>
      <c r="CM832" s="7"/>
      <c r="CN832" s="7"/>
      <c r="CO832" s="7"/>
      <c r="CP832" s="7"/>
      <c r="CQ832" s="7"/>
      <c r="CR832" s="7"/>
      <c r="CS832" s="7"/>
      <c r="CT832" s="7"/>
    </row>
    <row r="833" spans="1:98" ht="9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  <c r="CI833" s="7"/>
      <c r="CJ833" s="7"/>
      <c r="CK833" s="7"/>
      <c r="CL833" s="7"/>
      <c r="CM833" s="7"/>
      <c r="CN833" s="7"/>
      <c r="CO833" s="7"/>
      <c r="CP833" s="7"/>
      <c r="CQ833" s="7"/>
      <c r="CR833" s="7"/>
      <c r="CS833" s="7"/>
      <c r="CT833" s="7"/>
    </row>
    <row r="834" spans="1:98" ht="9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  <c r="CI834" s="7"/>
      <c r="CJ834" s="7"/>
      <c r="CK834" s="7"/>
      <c r="CL834" s="7"/>
      <c r="CM834" s="7"/>
      <c r="CN834" s="7"/>
      <c r="CO834" s="7"/>
      <c r="CP834" s="7"/>
      <c r="CQ834" s="7"/>
      <c r="CR834" s="7"/>
      <c r="CS834" s="7"/>
      <c r="CT834" s="7"/>
    </row>
    <row r="835" spans="1:98" ht="9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  <c r="CH835" s="7"/>
      <c r="CI835" s="7"/>
      <c r="CJ835" s="7"/>
      <c r="CK835" s="7"/>
      <c r="CL835" s="7"/>
      <c r="CM835" s="7"/>
      <c r="CN835" s="7"/>
      <c r="CO835" s="7"/>
      <c r="CP835" s="7"/>
      <c r="CQ835" s="7"/>
      <c r="CR835" s="7"/>
      <c r="CS835" s="7"/>
      <c r="CT835" s="7"/>
    </row>
    <row r="836" spans="1:98" ht="9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  <c r="CI836" s="7"/>
      <c r="CJ836" s="7"/>
      <c r="CK836" s="7"/>
      <c r="CL836" s="7"/>
      <c r="CM836" s="7"/>
      <c r="CN836" s="7"/>
      <c r="CO836" s="7"/>
      <c r="CP836" s="7"/>
      <c r="CQ836" s="7"/>
      <c r="CR836" s="7"/>
      <c r="CS836" s="7"/>
      <c r="CT836" s="7"/>
    </row>
    <row r="837" spans="1:98" ht="9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  <c r="CH837" s="7"/>
      <c r="CI837" s="7"/>
      <c r="CJ837" s="7"/>
      <c r="CK837" s="7"/>
      <c r="CL837" s="7"/>
      <c r="CM837" s="7"/>
      <c r="CN837" s="7"/>
      <c r="CO837" s="7"/>
      <c r="CP837" s="7"/>
      <c r="CQ837" s="7"/>
      <c r="CR837" s="7"/>
      <c r="CS837" s="7"/>
      <c r="CT837" s="7"/>
    </row>
    <row r="838" spans="1:98" ht="9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  <c r="CI838" s="7"/>
      <c r="CJ838" s="7"/>
      <c r="CK838" s="7"/>
      <c r="CL838" s="7"/>
      <c r="CM838" s="7"/>
      <c r="CN838" s="7"/>
      <c r="CO838" s="7"/>
      <c r="CP838" s="7"/>
      <c r="CQ838" s="7"/>
      <c r="CR838" s="7"/>
      <c r="CS838" s="7"/>
      <c r="CT838" s="7"/>
    </row>
    <row r="839" spans="1:98" ht="9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  <c r="CI839" s="7"/>
      <c r="CJ839" s="7"/>
      <c r="CK839" s="7"/>
      <c r="CL839" s="7"/>
      <c r="CM839" s="7"/>
      <c r="CN839" s="7"/>
      <c r="CO839" s="7"/>
      <c r="CP839" s="7"/>
      <c r="CQ839" s="7"/>
      <c r="CR839" s="7"/>
      <c r="CS839" s="7"/>
      <c r="CT839" s="7"/>
    </row>
    <row r="840" spans="1:98" ht="9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  <c r="CI840" s="7"/>
      <c r="CJ840" s="7"/>
      <c r="CK840" s="7"/>
      <c r="CL840" s="7"/>
      <c r="CM840" s="7"/>
      <c r="CN840" s="7"/>
      <c r="CO840" s="7"/>
      <c r="CP840" s="7"/>
      <c r="CQ840" s="7"/>
      <c r="CR840" s="7"/>
      <c r="CS840" s="7"/>
      <c r="CT840" s="7"/>
    </row>
    <row r="841" spans="1:98" ht="9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  <c r="CI841" s="7"/>
      <c r="CJ841" s="7"/>
      <c r="CK841" s="7"/>
      <c r="CL841" s="7"/>
      <c r="CM841" s="7"/>
      <c r="CN841" s="7"/>
      <c r="CO841" s="7"/>
      <c r="CP841" s="7"/>
      <c r="CQ841" s="7"/>
      <c r="CR841" s="7"/>
      <c r="CS841" s="7"/>
      <c r="CT841" s="7"/>
    </row>
    <row r="842" spans="1:98" ht="9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  <c r="CI842" s="7"/>
      <c r="CJ842" s="7"/>
      <c r="CK842" s="7"/>
      <c r="CL842" s="7"/>
      <c r="CM842" s="7"/>
      <c r="CN842" s="7"/>
      <c r="CO842" s="7"/>
      <c r="CP842" s="7"/>
      <c r="CQ842" s="7"/>
      <c r="CR842" s="7"/>
      <c r="CS842" s="7"/>
      <c r="CT842" s="7"/>
    </row>
    <row r="843" spans="1:98" ht="9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  <c r="CI843" s="7"/>
      <c r="CJ843" s="7"/>
      <c r="CK843" s="7"/>
      <c r="CL843" s="7"/>
      <c r="CM843" s="7"/>
      <c r="CN843" s="7"/>
      <c r="CO843" s="7"/>
      <c r="CP843" s="7"/>
      <c r="CQ843" s="7"/>
      <c r="CR843" s="7"/>
      <c r="CS843" s="7"/>
      <c r="CT843" s="7"/>
    </row>
    <row r="844" spans="1:98" ht="9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  <c r="CI844" s="7"/>
      <c r="CJ844" s="7"/>
      <c r="CK844" s="7"/>
      <c r="CL844" s="7"/>
      <c r="CM844" s="7"/>
      <c r="CN844" s="7"/>
      <c r="CO844" s="7"/>
      <c r="CP844" s="7"/>
      <c r="CQ844" s="7"/>
      <c r="CR844" s="7"/>
      <c r="CS844" s="7"/>
      <c r="CT844" s="7"/>
    </row>
    <row r="845" spans="1:98" ht="9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  <c r="CI845" s="7"/>
      <c r="CJ845" s="7"/>
      <c r="CK845" s="7"/>
      <c r="CL845" s="7"/>
      <c r="CM845" s="7"/>
      <c r="CN845" s="7"/>
      <c r="CO845" s="7"/>
      <c r="CP845" s="7"/>
      <c r="CQ845" s="7"/>
      <c r="CR845" s="7"/>
      <c r="CS845" s="7"/>
      <c r="CT845" s="7"/>
    </row>
    <row r="846" spans="1:98" ht="9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  <c r="CI846" s="7"/>
      <c r="CJ846" s="7"/>
      <c r="CK846" s="7"/>
      <c r="CL846" s="7"/>
      <c r="CM846" s="7"/>
      <c r="CN846" s="7"/>
      <c r="CO846" s="7"/>
      <c r="CP846" s="7"/>
      <c r="CQ846" s="7"/>
      <c r="CR846" s="7"/>
      <c r="CS846" s="7"/>
      <c r="CT846" s="7"/>
    </row>
    <row r="847" spans="1:98" ht="9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  <c r="CH847" s="7"/>
      <c r="CI847" s="7"/>
      <c r="CJ847" s="7"/>
      <c r="CK847" s="7"/>
      <c r="CL847" s="7"/>
      <c r="CM847" s="7"/>
      <c r="CN847" s="7"/>
      <c r="CO847" s="7"/>
      <c r="CP847" s="7"/>
      <c r="CQ847" s="7"/>
      <c r="CR847" s="7"/>
      <c r="CS847" s="7"/>
      <c r="CT847" s="7"/>
    </row>
    <row r="848" spans="1:98" ht="9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  <c r="CI848" s="7"/>
      <c r="CJ848" s="7"/>
      <c r="CK848" s="7"/>
      <c r="CL848" s="7"/>
      <c r="CM848" s="7"/>
      <c r="CN848" s="7"/>
      <c r="CO848" s="7"/>
      <c r="CP848" s="7"/>
      <c r="CQ848" s="7"/>
      <c r="CR848" s="7"/>
      <c r="CS848" s="7"/>
      <c r="CT848" s="7"/>
    </row>
    <row r="849" spans="1:98" ht="9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  <c r="CI849" s="7"/>
      <c r="CJ849" s="7"/>
      <c r="CK849" s="7"/>
      <c r="CL849" s="7"/>
      <c r="CM849" s="7"/>
      <c r="CN849" s="7"/>
      <c r="CO849" s="7"/>
      <c r="CP849" s="7"/>
      <c r="CQ849" s="7"/>
      <c r="CR849" s="7"/>
      <c r="CS849" s="7"/>
      <c r="CT849" s="7"/>
    </row>
    <row r="850" spans="1:98" ht="9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  <c r="CI850" s="7"/>
      <c r="CJ850" s="7"/>
      <c r="CK850" s="7"/>
      <c r="CL850" s="7"/>
      <c r="CM850" s="7"/>
      <c r="CN850" s="7"/>
      <c r="CO850" s="7"/>
      <c r="CP850" s="7"/>
      <c r="CQ850" s="7"/>
      <c r="CR850" s="7"/>
      <c r="CS850" s="7"/>
      <c r="CT850" s="7"/>
    </row>
    <row r="851" spans="1:98" ht="9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  <c r="CH851" s="7"/>
      <c r="CI851" s="7"/>
      <c r="CJ851" s="7"/>
      <c r="CK851" s="7"/>
      <c r="CL851" s="7"/>
      <c r="CM851" s="7"/>
      <c r="CN851" s="7"/>
      <c r="CO851" s="7"/>
      <c r="CP851" s="7"/>
      <c r="CQ851" s="7"/>
      <c r="CR851" s="7"/>
      <c r="CS851" s="7"/>
      <c r="CT851" s="7"/>
    </row>
    <row r="852" spans="1:98" ht="9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  <c r="CI852" s="7"/>
      <c r="CJ852" s="7"/>
      <c r="CK852" s="7"/>
      <c r="CL852" s="7"/>
      <c r="CM852" s="7"/>
      <c r="CN852" s="7"/>
      <c r="CO852" s="7"/>
      <c r="CP852" s="7"/>
      <c r="CQ852" s="7"/>
      <c r="CR852" s="7"/>
      <c r="CS852" s="7"/>
      <c r="CT852" s="7"/>
    </row>
    <row r="853" spans="1:98" ht="9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  <c r="CH853" s="7"/>
      <c r="CI853" s="7"/>
      <c r="CJ853" s="7"/>
      <c r="CK853" s="7"/>
      <c r="CL853" s="7"/>
      <c r="CM853" s="7"/>
      <c r="CN853" s="7"/>
      <c r="CO853" s="7"/>
      <c r="CP853" s="7"/>
      <c r="CQ853" s="7"/>
      <c r="CR853" s="7"/>
      <c r="CS853" s="7"/>
      <c r="CT853" s="7"/>
    </row>
    <row r="854" spans="1:98" ht="9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  <c r="CI854" s="7"/>
      <c r="CJ854" s="7"/>
      <c r="CK854" s="7"/>
      <c r="CL854" s="7"/>
      <c r="CM854" s="7"/>
      <c r="CN854" s="7"/>
      <c r="CO854" s="7"/>
      <c r="CP854" s="7"/>
      <c r="CQ854" s="7"/>
      <c r="CR854" s="7"/>
      <c r="CS854" s="7"/>
      <c r="CT854" s="7"/>
    </row>
    <row r="855" spans="1:98" ht="9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  <c r="CH855" s="7"/>
      <c r="CI855" s="7"/>
      <c r="CJ855" s="7"/>
      <c r="CK855" s="7"/>
      <c r="CL855" s="7"/>
      <c r="CM855" s="7"/>
      <c r="CN855" s="7"/>
      <c r="CO855" s="7"/>
      <c r="CP855" s="7"/>
      <c r="CQ855" s="7"/>
      <c r="CR855" s="7"/>
      <c r="CS855" s="7"/>
      <c r="CT855" s="7"/>
    </row>
    <row r="856" spans="1:98" ht="9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  <c r="CH856" s="7"/>
      <c r="CI856" s="7"/>
      <c r="CJ856" s="7"/>
      <c r="CK856" s="7"/>
      <c r="CL856" s="7"/>
      <c r="CM856" s="7"/>
      <c r="CN856" s="7"/>
      <c r="CO856" s="7"/>
      <c r="CP856" s="7"/>
      <c r="CQ856" s="7"/>
      <c r="CR856" s="7"/>
      <c r="CS856" s="7"/>
      <c r="CT856" s="7"/>
    </row>
    <row r="857" spans="1:98" ht="9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  <c r="CH857" s="7"/>
      <c r="CI857" s="7"/>
      <c r="CJ857" s="7"/>
      <c r="CK857" s="7"/>
      <c r="CL857" s="7"/>
      <c r="CM857" s="7"/>
      <c r="CN857" s="7"/>
      <c r="CO857" s="7"/>
      <c r="CP857" s="7"/>
      <c r="CQ857" s="7"/>
      <c r="CR857" s="7"/>
      <c r="CS857" s="7"/>
      <c r="CT857" s="7"/>
    </row>
    <row r="858" spans="1:98" ht="9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  <c r="CI858" s="7"/>
      <c r="CJ858" s="7"/>
      <c r="CK858" s="7"/>
      <c r="CL858" s="7"/>
      <c r="CM858" s="7"/>
      <c r="CN858" s="7"/>
      <c r="CO858" s="7"/>
      <c r="CP858" s="7"/>
      <c r="CQ858" s="7"/>
      <c r="CR858" s="7"/>
      <c r="CS858" s="7"/>
      <c r="CT858" s="7"/>
    </row>
    <row r="859" spans="1:98" ht="9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  <c r="CH859" s="7"/>
      <c r="CI859" s="7"/>
      <c r="CJ859" s="7"/>
      <c r="CK859" s="7"/>
      <c r="CL859" s="7"/>
      <c r="CM859" s="7"/>
      <c r="CN859" s="7"/>
      <c r="CO859" s="7"/>
      <c r="CP859" s="7"/>
      <c r="CQ859" s="7"/>
      <c r="CR859" s="7"/>
      <c r="CS859" s="7"/>
      <c r="CT859" s="7"/>
    </row>
    <row r="860" spans="1:98" ht="9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  <c r="CH860" s="7"/>
      <c r="CI860" s="7"/>
      <c r="CJ860" s="7"/>
      <c r="CK860" s="7"/>
      <c r="CL860" s="7"/>
      <c r="CM860" s="7"/>
      <c r="CN860" s="7"/>
      <c r="CO860" s="7"/>
      <c r="CP860" s="7"/>
      <c r="CQ860" s="7"/>
      <c r="CR860" s="7"/>
      <c r="CS860" s="7"/>
      <c r="CT860" s="7"/>
    </row>
    <row r="861" spans="1:98" ht="9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  <c r="CH861" s="7"/>
      <c r="CI861" s="7"/>
      <c r="CJ861" s="7"/>
      <c r="CK861" s="7"/>
      <c r="CL861" s="7"/>
      <c r="CM861" s="7"/>
      <c r="CN861" s="7"/>
      <c r="CO861" s="7"/>
      <c r="CP861" s="7"/>
      <c r="CQ861" s="7"/>
      <c r="CR861" s="7"/>
      <c r="CS861" s="7"/>
      <c r="CT861" s="7"/>
    </row>
    <row r="862" spans="1:98" ht="9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  <c r="CH862" s="7"/>
      <c r="CI862" s="7"/>
      <c r="CJ862" s="7"/>
      <c r="CK862" s="7"/>
      <c r="CL862" s="7"/>
      <c r="CM862" s="7"/>
      <c r="CN862" s="7"/>
      <c r="CO862" s="7"/>
      <c r="CP862" s="7"/>
      <c r="CQ862" s="7"/>
      <c r="CR862" s="7"/>
      <c r="CS862" s="7"/>
      <c r="CT862" s="7"/>
    </row>
    <row r="863" spans="1:98" ht="9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  <c r="CH863" s="7"/>
      <c r="CI863" s="7"/>
      <c r="CJ863" s="7"/>
      <c r="CK863" s="7"/>
      <c r="CL863" s="7"/>
      <c r="CM863" s="7"/>
      <c r="CN863" s="7"/>
      <c r="CO863" s="7"/>
      <c r="CP863" s="7"/>
      <c r="CQ863" s="7"/>
      <c r="CR863" s="7"/>
      <c r="CS863" s="7"/>
      <c r="CT863" s="7"/>
    </row>
    <row r="864" spans="1:98" ht="9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  <c r="CH864" s="7"/>
      <c r="CI864" s="7"/>
      <c r="CJ864" s="7"/>
      <c r="CK864" s="7"/>
      <c r="CL864" s="7"/>
      <c r="CM864" s="7"/>
      <c r="CN864" s="7"/>
      <c r="CO864" s="7"/>
      <c r="CP864" s="7"/>
      <c r="CQ864" s="7"/>
      <c r="CR864" s="7"/>
      <c r="CS864" s="7"/>
      <c r="CT864" s="7"/>
    </row>
    <row r="865" spans="1:98" ht="9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  <c r="CH865" s="7"/>
      <c r="CI865" s="7"/>
      <c r="CJ865" s="7"/>
      <c r="CK865" s="7"/>
      <c r="CL865" s="7"/>
      <c r="CM865" s="7"/>
      <c r="CN865" s="7"/>
      <c r="CO865" s="7"/>
      <c r="CP865" s="7"/>
      <c r="CQ865" s="7"/>
      <c r="CR865" s="7"/>
      <c r="CS865" s="7"/>
      <c r="CT865" s="7"/>
    </row>
    <row r="866" spans="1:98" ht="9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  <c r="CI866" s="7"/>
      <c r="CJ866" s="7"/>
      <c r="CK866" s="7"/>
      <c r="CL866" s="7"/>
      <c r="CM866" s="7"/>
      <c r="CN866" s="7"/>
      <c r="CO866" s="7"/>
      <c r="CP866" s="7"/>
      <c r="CQ866" s="7"/>
      <c r="CR866" s="7"/>
      <c r="CS866" s="7"/>
      <c r="CT866" s="7"/>
    </row>
    <row r="867" spans="1:98" ht="9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  <c r="CH867" s="7"/>
      <c r="CI867" s="7"/>
      <c r="CJ867" s="7"/>
      <c r="CK867" s="7"/>
      <c r="CL867" s="7"/>
      <c r="CM867" s="7"/>
      <c r="CN867" s="7"/>
      <c r="CO867" s="7"/>
      <c r="CP867" s="7"/>
      <c r="CQ867" s="7"/>
      <c r="CR867" s="7"/>
      <c r="CS867" s="7"/>
      <c r="CT867" s="7"/>
    </row>
    <row r="868" spans="1:98" ht="9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  <c r="CH868" s="7"/>
      <c r="CI868" s="7"/>
      <c r="CJ868" s="7"/>
      <c r="CK868" s="7"/>
      <c r="CL868" s="7"/>
      <c r="CM868" s="7"/>
      <c r="CN868" s="7"/>
      <c r="CO868" s="7"/>
      <c r="CP868" s="7"/>
      <c r="CQ868" s="7"/>
      <c r="CR868" s="7"/>
      <c r="CS868" s="7"/>
      <c r="CT868" s="7"/>
    </row>
    <row r="869" spans="1:98" ht="9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  <c r="CH869" s="7"/>
      <c r="CI869" s="7"/>
      <c r="CJ869" s="7"/>
      <c r="CK869" s="7"/>
      <c r="CL869" s="7"/>
      <c r="CM869" s="7"/>
      <c r="CN869" s="7"/>
      <c r="CO869" s="7"/>
      <c r="CP869" s="7"/>
      <c r="CQ869" s="7"/>
      <c r="CR869" s="7"/>
      <c r="CS869" s="7"/>
      <c r="CT869" s="7"/>
    </row>
    <row r="870" spans="1:98" ht="9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  <c r="CH870" s="7"/>
      <c r="CI870" s="7"/>
      <c r="CJ870" s="7"/>
      <c r="CK870" s="7"/>
      <c r="CL870" s="7"/>
      <c r="CM870" s="7"/>
      <c r="CN870" s="7"/>
      <c r="CO870" s="7"/>
      <c r="CP870" s="7"/>
      <c r="CQ870" s="7"/>
      <c r="CR870" s="7"/>
      <c r="CS870" s="7"/>
      <c r="CT870" s="7"/>
    </row>
    <row r="871" spans="1:98" ht="9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  <c r="CH871" s="7"/>
      <c r="CI871" s="7"/>
      <c r="CJ871" s="7"/>
      <c r="CK871" s="7"/>
      <c r="CL871" s="7"/>
      <c r="CM871" s="7"/>
      <c r="CN871" s="7"/>
      <c r="CO871" s="7"/>
      <c r="CP871" s="7"/>
      <c r="CQ871" s="7"/>
      <c r="CR871" s="7"/>
      <c r="CS871" s="7"/>
      <c r="CT871" s="7"/>
    </row>
    <row r="872" spans="1:98" ht="9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  <c r="CI872" s="7"/>
      <c r="CJ872" s="7"/>
      <c r="CK872" s="7"/>
      <c r="CL872" s="7"/>
      <c r="CM872" s="7"/>
      <c r="CN872" s="7"/>
      <c r="CO872" s="7"/>
      <c r="CP872" s="7"/>
      <c r="CQ872" s="7"/>
      <c r="CR872" s="7"/>
      <c r="CS872" s="7"/>
      <c r="CT872" s="7"/>
    </row>
    <row r="873" spans="1:98" ht="9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  <c r="CI873" s="7"/>
      <c r="CJ873" s="7"/>
      <c r="CK873" s="7"/>
      <c r="CL873" s="7"/>
      <c r="CM873" s="7"/>
      <c r="CN873" s="7"/>
      <c r="CO873" s="7"/>
      <c r="CP873" s="7"/>
      <c r="CQ873" s="7"/>
      <c r="CR873" s="7"/>
      <c r="CS873" s="7"/>
      <c r="CT873" s="7"/>
    </row>
    <row r="874" spans="1:98" ht="9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  <c r="CI874" s="7"/>
      <c r="CJ874" s="7"/>
      <c r="CK874" s="7"/>
      <c r="CL874" s="7"/>
      <c r="CM874" s="7"/>
      <c r="CN874" s="7"/>
      <c r="CO874" s="7"/>
      <c r="CP874" s="7"/>
      <c r="CQ874" s="7"/>
      <c r="CR874" s="7"/>
      <c r="CS874" s="7"/>
      <c r="CT874" s="7"/>
    </row>
    <row r="875" spans="1:98" ht="9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  <c r="CH875" s="7"/>
      <c r="CI875" s="7"/>
      <c r="CJ875" s="7"/>
      <c r="CK875" s="7"/>
      <c r="CL875" s="7"/>
      <c r="CM875" s="7"/>
      <c r="CN875" s="7"/>
      <c r="CO875" s="7"/>
      <c r="CP875" s="7"/>
      <c r="CQ875" s="7"/>
      <c r="CR875" s="7"/>
      <c r="CS875" s="7"/>
      <c r="CT875" s="7"/>
    </row>
    <row r="876" spans="1:98" ht="9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  <c r="CH876" s="7"/>
      <c r="CI876" s="7"/>
      <c r="CJ876" s="7"/>
      <c r="CK876" s="7"/>
      <c r="CL876" s="7"/>
      <c r="CM876" s="7"/>
      <c r="CN876" s="7"/>
      <c r="CO876" s="7"/>
      <c r="CP876" s="7"/>
      <c r="CQ876" s="7"/>
      <c r="CR876" s="7"/>
      <c r="CS876" s="7"/>
      <c r="CT876" s="7"/>
    </row>
    <row r="877" spans="1:98" ht="9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  <c r="CH877" s="7"/>
      <c r="CI877" s="7"/>
      <c r="CJ877" s="7"/>
      <c r="CK877" s="7"/>
      <c r="CL877" s="7"/>
      <c r="CM877" s="7"/>
      <c r="CN877" s="7"/>
      <c r="CO877" s="7"/>
      <c r="CP877" s="7"/>
      <c r="CQ877" s="7"/>
      <c r="CR877" s="7"/>
      <c r="CS877" s="7"/>
      <c r="CT877" s="7"/>
    </row>
    <row r="878" spans="1:98" ht="9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  <c r="CH878" s="7"/>
      <c r="CI878" s="7"/>
      <c r="CJ878" s="7"/>
      <c r="CK878" s="7"/>
      <c r="CL878" s="7"/>
      <c r="CM878" s="7"/>
      <c r="CN878" s="7"/>
      <c r="CO878" s="7"/>
      <c r="CP878" s="7"/>
      <c r="CQ878" s="7"/>
      <c r="CR878" s="7"/>
      <c r="CS878" s="7"/>
      <c r="CT878" s="7"/>
    </row>
    <row r="879" spans="1:98" ht="9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  <c r="CH879" s="7"/>
      <c r="CI879" s="7"/>
      <c r="CJ879" s="7"/>
      <c r="CK879" s="7"/>
      <c r="CL879" s="7"/>
      <c r="CM879" s="7"/>
      <c r="CN879" s="7"/>
      <c r="CO879" s="7"/>
      <c r="CP879" s="7"/>
      <c r="CQ879" s="7"/>
      <c r="CR879" s="7"/>
      <c r="CS879" s="7"/>
      <c r="CT879" s="7"/>
    </row>
    <row r="880" spans="1:98" ht="9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  <c r="CH880" s="7"/>
      <c r="CI880" s="7"/>
      <c r="CJ880" s="7"/>
      <c r="CK880" s="7"/>
      <c r="CL880" s="7"/>
      <c r="CM880" s="7"/>
      <c r="CN880" s="7"/>
      <c r="CO880" s="7"/>
      <c r="CP880" s="7"/>
      <c r="CQ880" s="7"/>
      <c r="CR880" s="7"/>
      <c r="CS880" s="7"/>
      <c r="CT880" s="7"/>
    </row>
    <row r="881" spans="1:98" ht="9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  <c r="CI881" s="7"/>
      <c r="CJ881" s="7"/>
      <c r="CK881" s="7"/>
      <c r="CL881" s="7"/>
      <c r="CM881" s="7"/>
      <c r="CN881" s="7"/>
      <c r="CO881" s="7"/>
      <c r="CP881" s="7"/>
      <c r="CQ881" s="7"/>
      <c r="CR881" s="7"/>
      <c r="CS881" s="7"/>
      <c r="CT881" s="7"/>
    </row>
    <row r="882" spans="1:98" ht="9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  <c r="CI882" s="7"/>
      <c r="CJ882" s="7"/>
      <c r="CK882" s="7"/>
      <c r="CL882" s="7"/>
      <c r="CM882" s="7"/>
      <c r="CN882" s="7"/>
      <c r="CO882" s="7"/>
      <c r="CP882" s="7"/>
      <c r="CQ882" s="7"/>
      <c r="CR882" s="7"/>
      <c r="CS882" s="7"/>
      <c r="CT882" s="7"/>
    </row>
    <row r="883" spans="1:98" ht="9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  <c r="CI883" s="7"/>
      <c r="CJ883" s="7"/>
      <c r="CK883" s="7"/>
      <c r="CL883" s="7"/>
      <c r="CM883" s="7"/>
      <c r="CN883" s="7"/>
      <c r="CO883" s="7"/>
      <c r="CP883" s="7"/>
      <c r="CQ883" s="7"/>
      <c r="CR883" s="7"/>
      <c r="CS883" s="7"/>
      <c r="CT883" s="7"/>
    </row>
    <row r="884" spans="1:98" ht="9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  <c r="CH884" s="7"/>
      <c r="CI884" s="7"/>
      <c r="CJ884" s="7"/>
      <c r="CK884" s="7"/>
      <c r="CL884" s="7"/>
      <c r="CM884" s="7"/>
      <c r="CN884" s="7"/>
      <c r="CO884" s="7"/>
      <c r="CP884" s="7"/>
      <c r="CQ884" s="7"/>
      <c r="CR884" s="7"/>
      <c r="CS884" s="7"/>
      <c r="CT884" s="7"/>
    </row>
    <row r="885" spans="1:98" ht="9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  <c r="CH885" s="7"/>
      <c r="CI885" s="7"/>
      <c r="CJ885" s="7"/>
      <c r="CK885" s="7"/>
      <c r="CL885" s="7"/>
      <c r="CM885" s="7"/>
      <c r="CN885" s="7"/>
      <c r="CO885" s="7"/>
      <c r="CP885" s="7"/>
      <c r="CQ885" s="7"/>
      <c r="CR885" s="7"/>
      <c r="CS885" s="7"/>
      <c r="CT885" s="7"/>
    </row>
    <row r="886" spans="1:98" ht="9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  <c r="CH886" s="7"/>
      <c r="CI886" s="7"/>
      <c r="CJ886" s="7"/>
      <c r="CK886" s="7"/>
      <c r="CL886" s="7"/>
      <c r="CM886" s="7"/>
      <c r="CN886" s="7"/>
      <c r="CO886" s="7"/>
      <c r="CP886" s="7"/>
      <c r="CQ886" s="7"/>
      <c r="CR886" s="7"/>
      <c r="CS886" s="7"/>
      <c r="CT886" s="7"/>
    </row>
    <row r="887" spans="1:98" ht="9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  <c r="CH887" s="7"/>
      <c r="CI887" s="7"/>
      <c r="CJ887" s="7"/>
      <c r="CK887" s="7"/>
      <c r="CL887" s="7"/>
      <c r="CM887" s="7"/>
      <c r="CN887" s="7"/>
      <c r="CO887" s="7"/>
      <c r="CP887" s="7"/>
      <c r="CQ887" s="7"/>
      <c r="CR887" s="7"/>
      <c r="CS887" s="7"/>
      <c r="CT887" s="7"/>
    </row>
    <row r="888" spans="1:98" ht="9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  <c r="CH888" s="7"/>
      <c r="CI888" s="7"/>
      <c r="CJ888" s="7"/>
      <c r="CK888" s="7"/>
      <c r="CL888" s="7"/>
      <c r="CM888" s="7"/>
      <c r="CN888" s="7"/>
      <c r="CO888" s="7"/>
      <c r="CP888" s="7"/>
      <c r="CQ888" s="7"/>
      <c r="CR888" s="7"/>
      <c r="CS888" s="7"/>
      <c r="CT888" s="7"/>
    </row>
    <row r="889" spans="1:98" ht="9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  <c r="CH889" s="7"/>
      <c r="CI889" s="7"/>
      <c r="CJ889" s="7"/>
      <c r="CK889" s="7"/>
      <c r="CL889" s="7"/>
      <c r="CM889" s="7"/>
      <c r="CN889" s="7"/>
      <c r="CO889" s="7"/>
      <c r="CP889" s="7"/>
      <c r="CQ889" s="7"/>
      <c r="CR889" s="7"/>
      <c r="CS889" s="7"/>
      <c r="CT889" s="7"/>
    </row>
    <row r="890" spans="1:98" ht="9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  <c r="CH890" s="7"/>
      <c r="CI890" s="7"/>
      <c r="CJ890" s="7"/>
      <c r="CK890" s="7"/>
      <c r="CL890" s="7"/>
      <c r="CM890" s="7"/>
      <c r="CN890" s="7"/>
      <c r="CO890" s="7"/>
      <c r="CP890" s="7"/>
      <c r="CQ890" s="7"/>
      <c r="CR890" s="7"/>
      <c r="CS890" s="7"/>
      <c r="CT890" s="7"/>
    </row>
    <row r="891" spans="1:98" ht="9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  <c r="CH891" s="7"/>
      <c r="CI891" s="7"/>
      <c r="CJ891" s="7"/>
      <c r="CK891" s="7"/>
      <c r="CL891" s="7"/>
      <c r="CM891" s="7"/>
      <c r="CN891" s="7"/>
      <c r="CO891" s="7"/>
      <c r="CP891" s="7"/>
      <c r="CQ891" s="7"/>
      <c r="CR891" s="7"/>
      <c r="CS891" s="7"/>
      <c r="CT891" s="7"/>
    </row>
    <row r="892" spans="1:98" ht="9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  <c r="CH892" s="7"/>
      <c r="CI892" s="7"/>
      <c r="CJ892" s="7"/>
      <c r="CK892" s="7"/>
      <c r="CL892" s="7"/>
      <c r="CM892" s="7"/>
      <c r="CN892" s="7"/>
      <c r="CO892" s="7"/>
      <c r="CP892" s="7"/>
      <c r="CQ892" s="7"/>
      <c r="CR892" s="7"/>
      <c r="CS892" s="7"/>
      <c r="CT892" s="7"/>
    </row>
    <row r="893" spans="1:98" ht="9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  <c r="CH893" s="7"/>
      <c r="CI893" s="7"/>
      <c r="CJ893" s="7"/>
      <c r="CK893" s="7"/>
      <c r="CL893" s="7"/>
      <c r="CM893" s="7"/>
      <c r="CN893" s="7"/>
      <c r="CO893" s="7"/>
      <c r="CP893" s="7"/>
      <c r="CQ893" s="7"/>
      <c r="CR893" s="7"/>
      <c r="CS893" s="7"/>
      <c r="CT893" s="7"/>
    </row>
    <row r="894" spans="1:98" ht="9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  <c r="CH894" s="7"/>
      <c r="CI894" s="7"/>
      <c r="CJ894" s="7"/>
      <c r="CK894" s="7"/>
      <c r="CL894" s="7"/>
      <c r="CM894" s="7"/>
      <c r="CN894" s="7"/>
      <c r="CO894" s="7"/>
      <c r="CP894" s="7"/>
      <c r="CQ894" s="7"/>
      <c r="CR894" s="7"/>
      <c r="CS894" s="7"/>
      <c r="CT894" s="7"/>
    </row>
    <row r="895" spans="1:98" ht="9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  <c r="CH895" s="7"/>
      <c r="CI895" s="7"/>
      <c r="CJ895" s="7"/>
      <c r="CK895" s="7"/>
      <c r="CL895" s="7"/>
      <c r="CM895" s="7"/>
      <c r="CN895" s="7"/>
      <c r="CO895" s="7"/>
      <c r="CP895" s="7"/>
      <c r="CQ895" s="7"/>
      <c r="CR895" s="7"/>
      <c r="CS895" s="7"/>
      <c r="CT895" s="7"/>
    </row>
    <row r="896" spans="1:98" ht="9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  <c r="CH896" s="7"/>
      <c r="CI896" s="7"/>
      <c r="CJ896" s="7"/>
      <c r="CK896" s="7"/>
      <c r="CL896" s="7"/>
      <c r="CM896" s="7"/>
      <c r="CN896" s="7"/>
      <c r="CO896" s="7"/>
      <c r="CP896" s="7"/>
      <c r="CQ896" s="7"/>
      <c r="CR896" s="7"/>
      <c r="CS896" s="7"/>
      <c r="CT896" s="7"/>
    </row>
    <row r="897" spans="1:98" ht="9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  <c r="CH897" s="7"/>
      <c r="CI897" s="7"/>
      <c r="CJ897" s="7"/>
      <c r="CK897" s="7"/>
      <c r="CL897" s="7"/>
      <c r="CM897" s="7"/>
      <c r="CN897" s="7"/>
      <c r="CO897" s="7"/>
      <c r="CP897" s="7"/>
      <c r="CQ897" s="7"/>
      <c r="CR897" s="7"/>
      <c r="CS897" s="7"/>
      <c r="CT897" s="7"/>
    </row>
    <row r="898" spans="1:98" ht="9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  <c r="CI898" s="7"/>
      <c r="CJ898" s="7"/>
      <c r="CK898" s="7"/>
      <c r="CL898" s="7"/>
      <c r="CM898" s="7"/>
      <c r="CN898" s="7"/>
      <c r="CO898" s="7"/>
      <c r="CP898" s="7"/>
      <c r="CQ898" s="7"/>
      <c r="CR898" s="7"/>
      <c r="CS898" s="7"/>
      <c r="CT898" s="7"/>
    </row>
    <row r="899" spans="1:98" ht="9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  <c r="CH899" s="7"/>
      <c r="CI899" s="7"/>
      <c r="CJ899" s="7"/>
      <c r="CK899" s="7"/>
      <c r="CL899" s="7"/>
      <c r="CM899" s="7"/>
      <c r="CN899" s="7"/>
      <c r="CO899" s="7"/>
      <c r="CP899" s="7"/>
      <c r="CQ899" s="7"/>
      <c r="CR899" s="7"/>
      <c r="CS899" s="7"/>
      <c r="CT899" s="7"/>
    </row>
    <row r="900" spans="1:98" ht="9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  <c r="CH900" s="7"/>
      <c r="CI900" s="7"/>
      <c r="CJ900" s="7"/>
      <c r="CK900" s="7"/>
      <c r="CL900" s="7"/>
      <c r="CM900" s="7"/>
      <c r="CN900" s="7"/>
      <c r="CO900" s="7"/>
      <c r="CP900" s="7"/>
      <c r="CQ900" s="7"/>
      <c r="CR900" s="7"/>
      <c r="CS900" s="7"/>
      <c r="CT900" s="7"/>
    </row>
    <row r="901" spans="1:98" ht="9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  <c r="CH901" s="7"/>
      <c r="CI901" s="7"/>
      <c r="CJ901" s="7"/>
      <c r="CK901" s="7"/>
      <c r="CL901" s="7"/>
      <c r="CM901" s="7"/>
      <c r="CN901" s="7"/>
      <c r="CO901" s="7"/>
      <c r="CP901" s="7"/>
      <c r="CQ901" s="7"/>
      <c r="CR901" s="7"/>
      <c r="CS901" s="7"/>
      <c r="CT901" s="7"/>
    </row>
    <row r="902" spans="1:98" ht="9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  <c r="CH902" s="7"/>
      <c r="CI902" s="7"/>
      <c r="CJ902" s="7"/>
      <c r="CK902" s="7"/>
      <c r="CL902" s="7"/>
      <c r="CM902" s="7"/>
      <c r="CN902" s="7"/>
      <c r="CO902" s="7"/>
      <c r="CP902" s="7"/>
      <c r="CQ902" s="7"/>
      <c r="CR902" s="7"/>
      <c r="CS902" s="7"/>
      <c r="CT902" s="7"/>
    </row>
    <row r="903" spans="1:98" ht="9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  <c r="CH903" s="7"/>
      <c r="CI903" s="7"/>
      <c r="CJ903" s="7"/>
      <c r="CK903" s="7"/>
      <c r="CL903" s="7"/>
      <c r="CM903" s="7"/>
      <c r="CN903" s="7"/>
      <c r="CO903" s="7"/>
      <c r="CP903" s="7"/>
      <c r="CQ903" s="7"/>
      <c r="CR903" s="7"/>
      <c r="CS903" s="7"/>
      <c r="CT903" s="7"/>
    </row>
    <row r="904" spans="1:98" ht="9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  <c r="CH904" s="7"/>
      <c r="CI904" s="7"/>
      <c r="CJ904" s="7"/>
      <c r="CK904" s="7"/>
      <c r="CL904" s="7"/>
      <c r="CM904" s="7"/>
      <c r="CN904" s="7"/>
      <c r="CO904" s="7"/>
      <c r="CP904" s="7"/>
      <c r="CQ904" s="7"/>
      <c r="CR904" s="7"/>
      <c r="CS904" s="7"/>
      <c r="CT904" s="7"/>
    </row>
    <row r="905" spans="1:98" ht="9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  <c r="CH905" s="7"/>
      <c r="CI905" s="7"/>
      <c r="CJ905" s="7"/>
      <c r="CK905" s="7"/>
      <c r="CL905" s="7"/>
      <c r="CM905" s="7"/>
      <c r="CN905" s="7"/>
      <c r="CO905" s="7"/>
      <c r="CP905" s="7"/>
      <c r="CQ905" s="7"/>
      <c r="CR905" s="7"/>
      <c r="CS905" s="7"/>
      <c r="CT905" s="7"/>
    </row>
    <row r="906" spans="1:98" ht="9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  <c r="CI906" s="7"/>
      <c r="CJ906" s="7"/>
      <c r="CK906" s="7"/>
      <c r="CL906" s="7"/>
      <c r="CM906" s="7"/>
      <c r="CN906" s="7"/>
      <c r="CO906" s="7"/>
      <c r="CP906" s="7"/>
      <c r="CQ906" s="7"/>
      <c r="CR906" s="7"/>
      <c r="CS906" s="7"/>
      <c r="CT906" s="7"/>
    </row>
    <row r="907" spans="1:98" ht="9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  <c r="CH907" s="7"/>
      <c r="CI907" s="7"/>
      <c r="CJ907" s="7"/>
      <c r="CK907" s="7"/>
      <c r="CL907" s="7"/>
      <c r="CM907" s="7"/>
      <c r="CN907" s="7"/>
      <c r="CO907" s="7"/>
      <c r="CP907" s="7"/>
      <c r="CQ907" s="7"/>
      <c r="CR907" s="7"/>
      <c r="CS907" s="7"/>
      <c r="CT907" s="7"/>
    </row>
    <row r="908" spans="1:98" ht="9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  <c r="CH908" s="7"/>
      <c r="CI908" s="7"/>
      <c r="CJ908" s="7"/>
      <c r="CK908" s="7"/>
      <c r="CL908" s="7"/>
      <c r="CM908" s="7"/>
      <c r="CN908" s="7"/>
      <c r="CO908" s="7"/>
      <c r="CP908" s="7"/>
      <c r="CQ908" s="7"/>
      <c r="CR908" s="7"/>
      <c r="CS908" s="7"/>
      <c r="CT908" s="7"/>
    </row>
    <row r="909" spans="1:98" ht="9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  <c r="CH909" s="7"/>
      <c r="CI909" s="7"/>
      <c r="CJ909" s="7"/>
      <c r="CK909" s="7"/>
      <c r="CL909" s="7"/>
      <c r="CM909" s="7"/>
      <c r="CN909" s="7"/>
      <c r="CO909" s="7"/>
      <c r="CP909" s="7"/>
      <c r="CQ909" s="7"/>
      <c r="CR909" s="7"/>
      <c r="CS909" s="7"/>
      <c r="CT909" s="7"/>
    </row>
    <row r="910" spans="1:98" ht="9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  <c r="CH910" s="7"/>
      <c r="CI910" s="7"/>
      <c r="CJ910" s="7"/>
      <c r="CK910" s="7"/>
      <c r="CL910" s="7"/>
      <c r="CM910" s="7"/>
      <c r="CN910" s="7"/>
      <c r="CO910" s="7"/>
      <c r="CP910" s="7"/>
      <c r="CQ910" s="7"/>
      <c r="CR910" s="7"/>
      <c r="CS910" s="7"/>
      <c r="CT910" s="7"/>
    </row>
    <row r="911" spans="1:98" ht="9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  <c r="CH911" s="7"/>
      <c r="CI911" s="7"/>
      <c r="CJ911" s="7"/>
      <c r="CK911" s="7"/>
      <c r="CL911" s="7"/>
      <c r="CM911" s="7"/>
      <c r="CN911" s="7"/>
      <c r="CO911" s="7"/>
      <c r="CP911" s="7"/>
      <c r="CQ911" s="7"/>
      <c r="CR911" s="7"/>
      <c r="CS911" s="7"/>
      <c r="CT911" s="7"/>
    </row>
    <row r="912" spans="1:98" ht="9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  <c r="CH912" s="7"/>
      <c r="CI912" s="7"/>
      <c r="CJ912" s="7"/>
      <c r="CK912" s="7"/>
      <c r="CL912" s="7"/>
      <c r="CM912" s="7"/>
      <c r="CN912" s="7"/>
      <c r="CO912" s="7"/>
      <c r="CP912" s="7"/>
      <c r="CQ912" s="7"/>
      <c r="CR912" s="7"/>
      <c r="CS912" s="7"/>
      <c r="CT912" s="7"/>
    </row>
    <row r="913" spans="1:98" ht="9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  <c r="CI913" s="7"/>
      <c r="CJ913" s="7"/>
      <c r="CK913" s="7"/>
      <c r="CL913" s="7"/>
      <c r="CM913" s="7"/>
      <c r="CN913" s="7"/>
      <c r="CO913" s="7"/>
      <c r="CP913" s="7"/>
      <c r="CQ913" s="7"/>
      <c r="CR913" s="7"/>
      <c r="CS913" s="7"/>
      <c r="CT913" s="7"/>
    </row>
    <row r="914" spans="1:98" ht="9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  <c r="CI914" s="7"/>
      <c r="CJ914" s="7"/>
      <c r="CK914" s="7"/>
      <c r="CL914" s="7"/>
      <c r="CM914" s="7"/>
      <c r="CN914" s="7"/>
      <c r="CO914" s="7"/>
      <c r="CP914" s="7"/>
      <c r="CQ914" s="7"/>
      <c r="CR914" s="7"/>
      <c r="CS914" s="7"/>
      <c r="CT914" s="7"/>
    </row>
    <row r="915" spans="1:98" ht="9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  <c r="CH915" s="7"/>
      <c r="CI915" s="7"/>
      <c r="CJ915" s="7"/>
      <c r="CK915" s="7"/>
      <c r="CL915" s="7"/>
      <c r="CM915" s="7"/>
      <c r="CN915" s="7"/>
      <c r="CO915" s="7"/>
      <c r="CP915" s="7"/>
      <c r="CQ915" s="7"/>
      <c r="CR915" s="7"/>
      <c r="CS915" s="7"/>
      <c r="CT915" s="7"/>
    </row>
    <row r="916" spans="1:98" ht="9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  <c r="CI916" s="7"/>
      <c r="CJ916" s="7"/>
      <c r="CK916" s="7"/>
      <c r="CL916" s="7"/>
      <c r="CM916" s="7"/>
      <c r="CN916" s="7"/>
      <c r="CO916" s="7"/>
      <c r="CP916" s="7"/>
      <c r="CQ916" s="7"/>
      <c r="CR916" s="7"/>
      <c r="CS916" s="7"/>
      <c r="CT916" s="7"/>
    </row>
    <row r="917" spans="1:98" ht="9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  <c r="CH917" s="7"/>
      <c r="CI917" s="7"/>
      <c r="CJ917" s="7"/>
      <c r="CK917" s="7"/>
      <c r="CL917" s="7"/>
      <c r="CM917" s="7"/>
      <c r="CN917" s="7"/>
      <c r="CO917" s="7"/>
      <c r="CP917" s="7"/>
      <c r="CQ917" s="7"/>
      <c r="CR917" s="7"/>
      <c r="CS917" s="7"/>
      <c r="CT917" s="7"/>
    </row>
    <row r="918" spans="1:98" ht="9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  <c r="CI918" s="7"/>
      <c r="CJ918" s="7"/>
      <c r="CK918" s="7"/>
      <c r="CL918" s="7"/>
      <c r="CM918" s="7"/>
      <c r="CN918" s="7"/>
      <c r="CO918" s="7"/>
      <c r="CP918" s="7"/>
      <c r="CQ918" s="7"/>
      <c r="CR918" s="7"/>
      <c r="CS918" s="7"/>
      <c r="CT918" s="7"/>
    </row>
    <row r="919" spans="1:98" ht="9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  <c r="CH919" s="7"/>
      <c r="CI919" s="7"/>
      <c r="CJ919" s="7"/>
      <c r="CK919" s="7"/>
      <c r="CL919" s="7"/>
      <c r="CM919" s="7"/>
      <c r="CN919" s="7"/>
      <c r="CO919" s="7"/>
      <c r="CP919" s="7"/>
      <c r="CQ919" s="7"/>
      <c r="CR919" s="7"/>
      <c r="CS919" s="7"/>
      <c r="CT919" s="7"/>
    </row>
    <row r="920" spans="1:98" ht="9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  <c r="CH920" s="7"/>
      <c r="CI920" s="7"/>
      <c r="CJ920" s="7"/>
      <c r="CK920" s="7"/>
      <c r="CL920" s="7"/>
      <c r="CM920" s="7"/>
      <c r="CN920" s="7"/>
      <c r="CO920" s="7"/>
      <c r="CP920" s="7"/>
      <c r="CQ920" s="7"/>
      <c r="CR920" s="7"/>
      <c r="CS920" s="7"/>
      <c r="CT920" s="7"/>
    </row>
    <row r="921" spans="1:98" ht="9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  <c r="CH921" s="7"/>
      <c r="CI921" s="7"/>
      <c r="CJ921" s="7"/>
      <c r="CK921" s="7"/>
      <c r="CL921" s="7"/>
      <c r="CM921" s="7"/>
      <c r="CN921" s="7"/>
      <c r="CO921" s="7"/>
      <c r="CP921" s="7"/>
      <c r="CQ921" s="7"/>
      <c r="CR921" s="7"/>
      <c r="CS921" s="7"/>
      <c r="CT921" s="7"/>
    </row>
    <row r="922" spans="1:98" ht="9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  <c r="CI922" s="7"/>
      <c r="CJ922" s="7"/>
      <c r="CK922" s="7"/>
      <c r="CL922" s="7"/>
      <c r="CM922" s="7"/>
      <c r="CN922" s="7"/>
      <c r="CO922" s="7"/>
      <c r="CP922" s="7"/>
      <c r="CQ922" s="7"/>
      <c r="CR922" s="7"/>
      <c r="CS922" s="7"/>
      <c r="CT922" s="7"/>
    </row>
    <row r="923" spans="1:98" ht="9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  <c r="CH923" s="7"/>
      <c r="CI923" s="7"/>
      <c r="CJ923" s="7"/>
      <c r="CK923" s="7"/>
      <c r="CL923" s="7"/>
      <c r="CM923" s="7"/>
      <c r="CN923" s="7"/>
      <c r="CO923" s="7"/>
      <c r="CP923" s="7"/>
      <c r="CQ923" s="7"/>
      <c r="CR923" s="7"/>
      <c r="CS923" s="7"/>
      <c r="CT923" s="7"/>
    </row>
    <row r="924" spans="1:98" ht="9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  <c r="CI924" s="7"/>
      <c r="CJ924" s="7"/>
      <c r="CK924" s="7"/>
      <c r="CL924" s="7"/>
      <c r="CM924" s="7"/>
      <c r="CN924" s="7"/>
      <c r="CO924" s="7"/>
      <c r="CP924" s="7"/>
      <c r="CQ924" s="7"/>
      <c r="CR924" s="7"/>
      <c r="CS924" s="7"/>
      <c r="CT924" s="7"/>
    </row>
    <row r="925" spans="1:98" ht="9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  <c r="CH925" s="7"/>
      <c r="CI925" s="7"/>
      <c r="CJ925" s="7"/>
      <c r="CK925" s="7"/>
      <c r="CL925" s="7"/>
      <c r="CM925" s="7"/>
      <c r="CN925" s="7"/>
      <c r="CO925" s="7"/>
      <c r="CP925" s="7"/>
      <c r="CQ925" s="7"/>
      <c r="CR925" s="7"/>
      <c r="CS925" s="7"/>
      <c r="CT925" s="7"/>
    </row>
    <row r="926" spans="1:98" ht="9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  <c r="CH926" s="7"/>
      <c r="CI926" s="7"/>
      <c r="CJ926" s="7"/>
      <c r="CK926" s="7"/>
      <c r="CL926" s="7"/>
      <c r="CM926" s="7"/>
      <c r="CN926" s="7"/>
      <c r="CO926" s="7"/>
      <c r="CP926" s="7"/>
      <c r="CQ926" s="7"/>
      <c r="CR926" s="7"/>
      <c r="CS926" s="7"/>
      <c r="CT926" s="7"/>
    </row>
    <row r="927" spans="1:98" ht="9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  <c r="CH927" s="7"/>
      <c r="CI927" s="7"/>
      <c r="CJ927" s="7"/>
      <c r="CK927" s="7"/>
      <c r="CL927" s="7"/>
      <c r="CM927" s="7"/>
      <c r="CN927" s="7"/>
      <c r="CO927" s="7"/>
      <c r="CP927" s="7"/>
      <c r="CQ927" s="7"/>
      <c r="CR927" s="7"/>
      <c r="CS927" s="7"/>
      <c r="CT927" s="7"/>
    </row>
    <row r="928" spans="1:98" ht="9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  <c r="CH928" s="7"/>
      <c r="CI928" s="7"/>
      <c r="CJ928" s="7"/>
      <c r="CK928" s="7"/>
      <c r="CL928" s="7"/>
      <c r="CM928" s="7"/>
      <c r="CN928" s="7"/>
      <c r="CO928" s="7"/>
      <c r="CP928" s="7"/>
      <c r="CQ928" s="7"/>
      <c r="CR928" s="7"/>
      <c r="CS928" s="7"/>
      <c r="CT928" s="7"/>
    </row>
    <row r="929" spans="1:98" ht="9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  <c r="CI929" s="7"/>
      <c r="CJ929" s="7"/>
      <c r="CK929" s="7"/>
      <c r="CL929" s="7"/>
      <c r="CM929" s="7"/>
      <c r="CN929" s="7"/>
      <c r="CO929" s="7"/>
      <c r="CP929" s="7"/>
      <c r="CQ929" s="7"/>
      <c r="CR929" s="7"/>
      <c r="CS929" s="7"/>
      <c r="CT929" s="7"/>
    </row>
    <row r="930" spans="1:98" ht="9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  <c r="CI930" s="7"/>
      <c r="CJ930" s="7"/>
      <c r="CK930" s="7"/>
      <c r="CL930" s="7"/>
      <c r="CM930" s="7"/>
      <c r="CN930" s="7"/>
      <c r="CO930" s="7"/>
      <c r="CP930" s="7"/>
      <c r="CQ930" s="7"/>
      <c r="CR930" s="7"/>
      <c r="CS930" s="7"/>
      <c r="CT930" s="7"/>
    </row>
    <row r="931" spans="1:98" ht="9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  <c r="CH931" s="7"/>
      <c r="CI931" s="7"/>
      <c r="CJ931" s="7"/>
      <c r="CK931" s="7"/>
      <c r="CL931" s="7"/>
      <c r="CM931" s="7"/>
      <c r="CN931" s="7"/>
      <c r="CO931" s="7"/>
      <c r="CP931" s="7"/>
      <c r="CQ931" s="7"/>
      <c r="CR931" s="7"/>
      <c r="CS931" s="7"/>
      <c r="CT931" s="7"/>
    </row>
    <row r="932" spans="1:98" ht="9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  <c r="CI932" s="7"/>
      <c r="CJ932" s="7"/>
      <c r="CK932" s="7"/>
      <c r="CL932" s="7"/>
      <c r="CM932" s="7"/>
      <c r="CN932" s="7"/>
      <c r="CO932" s="7"/>
      <c r="CP932" s="7"/>
      <c r="CQ932" s="7"/>
      <c r="CR932" s="7"/>
      <c r="CS932" s="7"/>
      <c r="CT932" s="7"/>
    </row>
    <row r="933" spans="1:98" ht="9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  <c r="CH933" s="7"/>
      <c r="CI933" s="7"/>
      <c r="CJ933" s="7"/>
      <c r="CK933" s="7"/>
      <c r="CL933" s="7"/>
      <c r="CM933" s="7"/>
      <c r="CN933" s="7"/>
      <c r="CO933" s="7"/>
      <c r="CP933" s="7"/>
      <c r="CQ933" s="7"/>
      <c r="CR933" s="7"/>
      <c r="CS933" s="7"/>
      <c r="CT933" s="7"/>
    </row>
    <row r="934" spans="1:98" ht="9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  <c r="CI934" s="7"/>
      <c r="CJ934" s="7"/>
      <c r="CK934" s="7"/>
      <c r="CL934" s="7"/>
      <c r="CM934" s="7"/>
      <c r="CN934" s="7"/>
      <c r="CO934" s="7"/>
      <c r="CP934" s="7"/>
      <c r="CQ934" s="7"/>
      <c r="CR934" s="7"/>
      <c r="CS934" s="7"/>
      <c r="CT934" s="7"/>
    </row>
    <row r="935" spans="1:98" ht="9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  <c r="CH935" s="7"/>
      <c r="CI935" s="7"/>
      <c r="CJ935" s="7"/>
      <c r="CK935" s="7"/>
      <c r="CL935" s="7"/>
      <c r="CM935" s="7"/>
      <c r="CN935" s="7"/>
      <c r="CO935" s="7"/>
      <c r="CP935" s="7"/>
      <c r="CQ935" s="7"/>
      <c r="CR935" s="7"/>
      <c r="CS935" s="7"/>
      <c r="CT935" s="7"/>
    </row>
    <row r="936" spans="1:98" ht="9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  <c r="CI936" s="7"/>
      <c r="CJ936" s="7"/>
      <c r="CK936" s="7"/>
      <c r="CL936" s="7"/>
      <c r="CM936" s="7"/>
      <c r="CN936" s="7"/>
      <c r="CO936" s="7"/>
      <c r="CP936" s="7"/>
      <c r="CQ936" s="7"/>
      <c r="CR936" s="7"/>
      <c r="CS936" s="7"/>
      <c r="CT936" s="7"/>
    </row>
    <row r="937" spans="1:98" ht="9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  <c r="CI937" s="7"/>
      <c r="CJ937" s="7"/>
      <c r="CK937" s="7"/>
      <c r="CL937" s="7"/>
      <c r="CM937" s="7"/>
      <c r="CN937" s="7"/>
      <c r="CO937" s="7"/>
      <c r="CP937" s="7"/>
      <c r="CQ937" s="7"/>
      <c r="CR937" s="7"/>
      <c r="CS937" s="7"/>
      <c r="CT937" s="7"/>
    </row>
    <row r="938" spans="1:98" ht="9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  <c r="CI938" s="7"/>
      <c r="CJ938" s="7"/>
      <c r="CK938" s="7"/>
      <c r="CL938" s="7"/>
      <c r="CM938" s="7"/>
      <c r="CN938" s="7"/>
      <c r="CO938" s="7"/>
      <c r="CP938" s="7"/>
      <c r="CQ938" s="7"/>
      <c r="CR938" s="7"/>
      <c r="CS938" s="7"/>
      <c r="CT938" s="7"/>
    </row>
    <row r="939" spans="1:98" ht="9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  <c r="CH939" s="7"/>
      <c r="CI939" s="7"/>
      <c r="CJ939" s="7"/>
      <c r="CK939" s="7"/>
      <c r="CL939" s="7"/>
      <c r="CM939" s="7"/>
      <c r="CN939" s="7"/>
      <c r="CO939" s="7"/>
      <c r="CP939" s="7"/>
      <c r="CQ939" s="7"/>
      <c r="CR939" s="7"/>
      <c r="CS939" s="7"/>
      <c r="CT939" s="7"/>
    </row>
    <row r="940" spans="1:98" ht="9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  <c r="CH940" s="7"/>
      <c r="CI940" s="7"/>
      <c r="CJ940" s="7"/>
      <c r="CK940" s="7"/>
      <c r="CL940" s="7"/>
      <c r="CM940" s="7"/>
      <c r="CN940" s="7"/>
      <c r="CO940" s="7"/>
      <c r="CP940" s="7"/>
      <c r="CQ940" s="7"/>
      <c r="CR940" s="7"/>
      <c r="CS940" s="7"/>
      <c r="CT940" s="7"/>
    </row>
    <row r="941" spans="1:98" ht="9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  <c r="CH941" s="7"/>
      <c r="CI941" s="7"/>
      <c r="CJ941" s="7"/>
      <c r="CK941" s="7"/>
      <c r="CL941" s="7"/>
      <c r="CM941" s="7"/>
      <c r="CN941" s="7"/>
      <c r="CO941" s="7"/>
      <c r="CP941" s="7"/>
      <c r="CQ941" s="7"/>
      <c r="CR941" s="7"/>
      <c r="CS941" s="7"/>
      <c r="CT941" s="7"/>
    </row>
    <row r="942" spans="1:98" ht="9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  <c r="CH942" s="7"/>
      <c r="CI942" s="7"/>
      <c r="CJ942" s="7"/>
      <c r="CK942" s="7"/>
      <c r="CL942" s="7"/>
      <c r="CM942" s="7"/>
      <c r="CN942" s="7"/>
      <c r="CO942" s="7"/>
      <c r="CP942" s="7"/>
      <c r="CQ942" s="7"/>
      <c r="CR942" s="7"/>
      <c r="CS942" s="7"/>
      <c r="CT942" s="7"/>
    </row>
    <row r="943" spans="1:98" ht="9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  <c r="CH943" s="7"/>
      <c r="CI943" s="7"/>
      <c r="CJ943" s="7"/>
      <c r="CK943" s="7"/>
      <c r="CL943" s="7"/>
      <c r="CM943" s="7"/>
      <c r="CN943" s="7"/>
      <c r="CO943" s="7"/>
      <c r="CP943" s="7"/>
      <c r="CQ943" s="7"/>
      <c r="CR943" s="7"/>
      <c r="CS943" s="7"/>
      <c r="CT943" s="7"/>
    </row>
    <row r="944" spans="1:98" ht="9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  <c r="CH944" s="7"/>
      <c r="CI944" s="7"/>
      <c r="CJ944" s="7"/>
      <c r="CK944" s="7"/>
      <c r="CL944" s="7"/>
      <c r="CM944" s="7"/>
      <c r="CN944" s="7"/>
      <c r="CO944" s="7"/>
      <c r="CP944" s="7"/>
      <c r="CQ944" s="7"/>
      <c r="CR944" s="7"/>
      <c r="CS944" s="7"/>
      <c r="CT944" s="7"/>
    </row>
    <row r="945" spans="1:98" ht="9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  <c r="CH945" s="7"/>
      <c r="CI945" s="7"/>
      <c r="CJ945" s="7"/>
      <c r="CK945" s="7"/>
      <c r="CL945" s="7"/>
      <c r="CM945" s="7"/>
      <c r="CN945" s="7"/>
      <c r="CO945" s="7"/>
      <c r="CP945" s="7"/>
      <c r="CQ945" s="7"/>
      <c r="CR945" s="7"/>
      <c r="CS945" s="7"/>
      <c r="CT945" s="7"/>
    </row>
    <row r="946" spans="1:98" ht="9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  <c r="CH946" s="7"/>
      <c r="CI946" s="7"/>
      <c r="CJ946" s="7"/>
      <c r="CK946" s="7"/>
      <c r="CL946" s="7"/>
      <c r="CM946" s="7"/>
      <c r="CN946" s="7"/>
      <c r="CO946" s="7"/>
      <c r="CP946" s="7"/>
      <c r="CQ946" s="7"/>
      <c r="CR946" s="7"/>
      <c r="CS946" s="7"/>
      <c r="CT946" s="7"/>
    </row>
    <row r="947" spans="1:98" ht="9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  <c r="CH947" s="7"/>
      <c r="CI947" s="7"/>
      <c r="CJ947" s="7"/>
      <c r="CK947" s="7"/>
      <c r="CL947" s="7"/>
      <c r="CM947" s="7"/>
      <c r="CN947" s="7"/>
      <c r="CO947" s="7"/>
      <c r="CP947" s="7"/>
      <c r="CQ947" s="7"/>
      <c r="CR947" s="7"/>
      <c r="CS947" s="7"/>
      <c r="CT947" s="7"/>
    </row>
    <row r="948" spans="1:98" ht="9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  <c r="CH948" s="7"/>
      <c r="CI948" s="7"/>
      <c r="CJ948" s="7"/>
      <c r="CK948" s="7"/>
      <c r="CL948" s="7"/>
      <c r="CM948" s="7"/>
      <c r="CN948" s="7"/>
      <c r="CO948" s="7"/>
      <c r="CP948" s="7"/>
      <c r="CQ948" s="7"/>
      <c r="CR948" s="7"/>
      <c r="CS948" s="7"/>
      <c r="CT948" s="7"/>
    </row>
    <row r="949" spans="1:98" ht="9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  <c r="CH949" s="7"/>
      <c r="CI949" s="7"/>
      <c r="CJ949" s="7"/>
      <c r="CK949" s="7"/>
      <c r="CL949" s="7"/>
      <c r="CM949" s="7"/>
      <c r="CN949" s="7"/>
      <c r="CO949" s="7"/>
      <c r="CP949" s="7"/>
      <c r="CQ949" s="7"/>
      <c r="CR949" s="7"/>
      <c r="CS949" s="7"/>
      <c r="CT949" s="7"/>
    </row>
    <row r="950" spans="1:98" ht="9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  <c r="CH950" s="7"/>
      <c r="CI950" s="7"/>
      <c r="CJ950" s="7"/>
      <c r="CK950" s="7"/>
      <c r="CL950" s="7"/>
      <c r="CM950" s="7"/>
      <c r="CN950" s="7"/>
      <c r="CO950" s="7"/>
      <c r="CP950" s="7"/>
      <c r="CQ950" s="7"/>
      <c r="CR950" s="7"/>
      <c r="CS950" s="7"/>
      <c r="CT950" s="7"/>
    </row>
    <row r="951" spans="1:98" ht="9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  <c r="CH951" s="7"/>
      <c r="CI951" s="7"/>
      <c r="CJ951" s="7"/>
      <c r="CK951" s="7"/>
      <c r="CL951" s="7"/>
      <c r="CM951" s="7"/>
      <c r="CN951" s="7"/>
      <c r="CO951" s="7"/>
      <c r="CP951" s="7"/>
      <c r="CQ951" s="7"/>
      <c r="CR951" s="7"/>
      <c r="CS951" s="7"/>
      <c r="CT951" s="7"/>
    </row>
    <row r="952" spans="1:98" ht="9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  <c r="CH952" s="7"/>
      <c r="CI952" s="7"/>
      <c r="CJ952" s="7"/>
      <c r="CK952" s="7"/>
      <c r="CL952" s="7"/>
      <c r="CM952" s="7"/>
      <c r="CN952" s="7"/>
      <c r="CO952" s="7"/>
      <c r="CP952" s="7"/>
      <c r="CQ952" s="7"/>
      <c r="CR952" s="7"/>
      <c r="CS952" s="7"/>
      <c r="CT952" s="7"/>
    </row>
    <row r="953" spans="1:98" ht="9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  <c r="CH953" s="7"/>
      <c r="CI953" s="7"/>
      <c r="CJ953" s="7"/>
      <c r="CK953" s="7"/>
      <c r="CL953" s="7"/>
      <c r="CM953" s="7"/>
      <c r="CN953" s="7"/>
      <c r="CO953" s="7"/>
      <c r="CP953" s="7"/>
      <c r="CQ953" s="7"/>
      <c r="CR953" s="7"/>
      <c r="CS953" s="7"/>
      <c r="CT953" s="7"/>
    </row>
    <row r="954" spans="1:98" ht="9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  <c r="CH954" s="7"/>
      <c r="CI954" s="7"/>
      <c r="CJ954" s="7"/>
      <c r="CK954" s="7"/>
      <c r="CL954" s="7"/>
      <c r="CM954" s="7"/>
      <c r="CN954" s="7"/>
      <c r="CO954" s="7"/>
      <c r="CP954" s="7"/>
      <c r="CQ954" s="7"/>
      <c r="CR954" s="7"/>
      <c r="CS954" s="7"/>
      <c r="CT954" s="7"/>
    </row>
    <row r="955" spans="1:98" ht="9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  <c r="CH955" s="7"/>
      <c r="CI955" s="7"/>
      <c r="CJ955" s="7"/>
      <c r="CK955" s="7"/>
      <c r="CL955" s="7"/>
      <c r="CM955" s="7"/>
      <c r="CN955" s="7"/>
      <c r="CO955" s="7"/>
      <c r="CP955" s="7"/>
      <c r="CQ955" s="7"/>
      <c r="CR955" s="7"/>
      <c r="CS955" s="7"/>
      <c r="CT955" s="7"/>
    </row>
    <row r="956" spans="1:98" ht="9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  <c r="CH956" s="7"/>
      <c r="CI956" s="7"/>
      <c r="CJ956" s="7"/>
      <c r="CK956" s="7"/>
      <c r="CL956" s="7"/>
      <c r="CM956" s="7"/>
      <c r="CN956" s="7"/>
      <c r="CO956" s="7"/>
      <c r="CP956" s="7"/>
      <c r="CQ956" s="7"/>
      <c r="CR956" s="7"/>
      <c r="CS956" s="7"/>
      <c r="CT956" s="7"/>
    </row>
    <row r="957" spans="1:98" ht="9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  <c r="CH957" s="7"/>
      <c r="CI957" s="7"/>
      <c r="CJ957" s="7"/>
      <c r="CK957" s="7"/>
      <c r="CL957" s="7"/>
      <c r="CM957" s="7"/>
      <c r="CN957" s="7"/>
      <c r="CO957" s="7"/>
      <c r="CP957" s="7"/>
      <c r="CQ957" s="7"/>
      <c r="CR957" s="7"/>
      <c r="CS957" s="7"/>
      <c r="CT957" s="7"/>
    </row>
    <row r="958" spans="1:98" ht="9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  <c r="CH958" s="7"/>
      <c r="CI958" s="7"/>
      <c r="CJ958" s="7"/>
      <c r="CK958" s="7"/>
      <c r="CL958" s="7"/>
      <c r="CM958" s="7"/>
      <c r="CN958" s="7"/>
      <c r="CO958" s="7"/>
      <c r="CP958" s="7"/>
      <c r="CQ958" s="7"/>
      <c r="CR958" s="7"/>
      <c r="CS958" s="7"/>
      <c r="CT958" s="7"/>
    </row>
    <row r="959" spans="1:98" ht="9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  <c r="CH959" s="7"/>
      <c r="CI959" s="7"/>
      <c r="CJ959" s="7"/>
      <c r="CK959" s="7"/>
      <c r="CL959" s="7"/>
      <c r="CM959" s="7"/>
      <c r="CN959" s="7"/>
      <c r="CO959" s="7"/>
      <c r="CP959" s="7"/>
      <c r="CQ959" s="7"/>
      <c r="CR959" s="7"/>
      <c r="CS959" s="7"/>
      <c r="CT959" s="7"/>
    </row>
    <row r="960" spans="1:98" ht="9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  <c r="CH960" s="7"/>
      <c r="CI960" s="7"/>
      <c r="CJ960" s="7"/>
      <c r="CK960" s="7"/>
      <c r="CL960" s="7"/>
      <c r="CM960" s="7"/>
      <c r="CN960" s="7"/>
      <c r="CO960" s="7"/>
      <c r="CP960" s="7"/>
      <c r="CQ960" s="7"/>
      <c r="CR960" s="7"/>
      <c r="CS960" s="7"/>
      <c r="CT960" s="7"/>
    </row>
    <row r="961" spans="1:98" ht="9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  <c r="CH961" s="7"/>
      <c r="CI961" s="7"/>
      <c r="CJ961" s="7"/>
      <c r="CK961" s="7"/>
      <c r="CL961" s="7"/>
      <c r="CM961" s="7"/>
      <c r="CN961" s="7"/>
      <c r="CO961" s="7"/>
      <c r="CP961" s="7"/>
      <c r="CQ961" s="7"/>
      <c r="CR961" s="7"/>
      <c r="CS961" s="7"/>
      <c r="CT961" s="7"/>
    </row>
    <row r="962" spans="1:98" ht="9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  <c r="CH962" s="7"/>
      <c r="CI962" s="7"/>
      <c r="CJ962" s="7"/>
      <c r="CK962" s="7"/>
      <c r="CL962" s="7"/>
      <c r="CM962" s="7"/>
      <c r="CN962" s="7"/>
      <c r="CO962" s="7"/>
      <c r="CP962" s="7"/>
      <c r="CQ962" s="7"/>
      <c r="CR962" s="7"/>
      <c r="CS962" s="7"/>
      <c r="CT962" s="7"/>
    </row>
    <row r="963" spans="1:98" ht="9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  <c r="CH963" s="7"/>
      <c r="CI963" s="7"/>
      <c r="CJ963" s="7"/>
      <c r="CK963" s="7"/>
      <c r="CL963" s="7"/>
      <c r="CM963" s="7"/>
      <c r="CN963" s="7"/>
      <c r="CO963" s="7"/>
      <c r="CP963" s="7"/>
      <c r="CQ963" s="7"/>
      <c r="CR963" s="7"/>
      <c r="CS963" s="7"/>
      <c r="CT963" s="7"/>
    </row>
    <row r="964" spans="1:98" ht="9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  <c r="CH964" s="7"/>
      <c r="CI964" s="7"/>
      <c r="CJ964" s="7"/>
      <c r="CK964" s="7"/>
      <c r="CL964" s="7"/>
      <c r="CM964" s="7"/>
      <c r="CN964" s="7"/>
      <c r="CO964" s="7"/>
      <c r="CP964" s="7"/>
      <c r="CQ964" s="7"/>
      <c r="CR964" s="7"/>
      <c r="CS964" s="7"/>
      <c r="CT964" s="7"/>
    </row>
    <row r="965" spans="1:98" ht="9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  <c r="CH965" s="7"/>
      <c r="CI965" s="7"/>
      <c r="CJ965" s="7"/>
      <c r="CK965" s="7"/>
      <c r="CL965" s="7"/>
      <c r="CM965" s="7"/>
      <c r="CN965" s="7"/>
      <c r="CO965" s="7"/>
      <c r="CP965" s="7"/>
      <c r="CQ965" s="7"/>
      <c r="CR965" s="7"/>
      <c r="CS965" s="7"/>
      <c r="CT965" s="7"/>
    </row>
    <row r="966" spans="1:98" ht="9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  <c r="CH966" s="7"/>
      <c r="CI966" s="7"/>
      <c r="CJ966" s="7"/>
      <c r="CK966" s="7"/>
      <c r="CL966" s="7"/>
      <c r="CM966" s="7"/>
      <c r="CN966" s="7"/>
      <c r="CO966" s="7"/>
      <c r="CP966" s="7"/>
      <c r="CQ966" s="7"/>
      <c r="CR966" s="7"/>
      <c r="CS966" s="7"/>
      <c r="CT966" s="7"/>
    </row>
    <row r="967" spans="1:98" ht="9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  <c r="CH967" s="7"/>
      <c r="CI967" s="7"/>
      <c r="CJ967" s="7"/>
      <c r="CK967" s="7"/>
      <c r="CL967" s="7"/>
      <c r="CM967" s="7"/>
      <c r="CN967" s="7"/>
      <c r="CO967" s="7"/>
      <c r="CP967" s="7"/>
      <c r="CQ967" s="7"/>
      <c r="CR967" s="7"/>
      <c r="CS967" s="7"/>
      <c r="CT967" s="7"/>
    </row>
    <row r="968" spans="1:98" ht="9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  <c r="CH968" s="7"/>
      <c r="CI968" s="7"/>
      <c r="CJ968" s="7"/>
      <c r="CK968" s="7"/>
      <c r="CL968" s="7"/>
      <c r="CM968" s="7"/>
      <c r="CN968" s="7"/>
      <c r="CO968" s="7"/>
      <c r="CP968" s="7"/>
      <c r="CQ968" s="7"/>
      <c r="CR968" s="7"/>
      <c r="CS968" s="7"/>
      <c r="CT968" s="7"/>
    </row>
    <row r="969" spans="1:98" ht="9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  <c r="CH969" s="7"/>
      <c r="CI969" s="7"/>
      <c r="CJ969" s="7"/>
      <c r="CK969" s="7"/>
      <c r="CL969" s="7"/>
      <c r="CM969" s="7"/>
      <c r="CN969" s="7"/>
      <c r="CO969" s="7"/>
      <c r="CP969" s="7"/>
      <c r="CQ969" s="7"/>
      <c r="CR969" s="7"/>
      <c r="CS969" s="7"/>
      <c r="CT969" s="7"/>
    </row>
    <row r="970" spans="1:98" ht="9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  <c r="CH970" s="7"/>
      <c r="CI970" s="7"/>
      <c r="CJ970" s="7"/>
      <c r="CK970" s="7"/>
      <c r="CL970" s="7"/>
      <c r="CM970" s="7"/>
      <c r="CN970" s="7"/>
      <c r="CO970" s="7"/>
      <c r="CP970" s="7"/>
      <c r="CQ970" s="7"/>
      <c r="CR970" s="7"/>
      <c r="CS970" s="7"/>
      <c r="CT970" s="7"/>
    </row>
    <row r="971" spans="1:98" ht="9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  <c r="CH971" s="7"/>
      <c r="CI971" s="7"/>
      <c r="CJ971" s="7"/>
      <c r="CK971" s="7"/>
      <c r="CL971" s="7"/>
      <c r="CM971" s="7"/>
      <c r="CN971" s="7"/>
      <c r="CO971" s="7"/>
      <c r="CP971" s="7"/>
      <c r="CQ971" s="7"/>
      <c r="CR971" s="7"/>
      <c r="CS971" s="7"/>
      <c r="CT971" s="7"/>
    </row>
    <row r="972" spans="1:98" ht="9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  <c r="CH972" s="7"/>
      <c r="CI972" s="7"/>
      <c r="CJ972" s="7"/>
      <c r="CK972" s="7"/>
      <c r="CL972" s="7"/>
      <c r="CM972" s="7"/>
      <c r="CN972" s="7"/>
      <c r="CO972" s="7"/>
      <c r="CP972" s="7"/>
      <c r="CQ972" s="7"/>
      <c r="CR972" s="7"/>
      <c r="CS972" s="7"/>
      <c r="CT972" s="7"/>
    </row>
    <row r="973" spans="1:98" ht="9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  <c r="CH973" s="7"/>
      <c r="CI973" s="7"/>
      <c r="CJ973" s="7"/>
      <c r="CK973" s="7"/>
      <c r="CL973" s="7"/>
      <c r="CM973" s="7"/>
      <c r="CN973" s="7"/>
      <c r="CO973" s="7"/>
      <c r="CP973" s="7"/>
      <c r="CQ973" s="7"/>
      <c r="CR973" s="7"/>
      <c r="CS973" s="7"/>
      <c r="CT973" s="7"/>
    </row>
    <row r="974" spans="1:98" ht="9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  <c r="CH974" s="7"/>
      <c r="CI974" s="7"/>
      <c r="CJ974" s="7"/>
      <c r="CK974" s="7"/>
      <c r="CL974" s="7"/>
      <c r="CM974" s="7"/>
      <c r="CN974" s="7"/>
      <c r="CO974" s="7"/>
      <c r="CP974" s="7"/>
      <c r="CQ974" s="7"/>
      <c r="CR974" s="7"/>
      <c r="CS974" s="7"/>
      <c r="CT974" s="7"/>
    </row>
    <row r="975" spans="1:98" ht="9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  <c r="CH975" s="7"/>
      <c r="CI975" s="7"/>
      <c r="CJ975" s="7"/>
      <c r="CK975" s="7"/>
      <c r="CL975" s="7"/>
      <c r="CM975" s="7"/>
      <c r="CN975" s="7"/>
      <c r="CO975" s="7"/>
      <c r="CP975" s="7"/>
      <c r="CQ975" s="7"/>
      <c r="CR975" s="7"/>
      <c r="CS975" s="7"/>
      <c r="CT975" s="7"/>
    </row>
    <row r="976" spans="1:98" ht="9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  <c r="CH976" s="7"/>
      <c r="CI976" s="7"/>
      <c r="CJ976" s="7"/>
      <c r="CK976" s="7"/>
      <c r="CL976" s="7"/>
      <c r="CM976" s="7"/>
      <c r="CN976" s="7"/>
      <c r="CO976" s="7"/>
      <c r="CP976" s="7"/>
      <c r="CQ976" s="7"/>
      <c r="CR976" s="7"/>
      <c r="CS976" s="7"/>
      <c r="CT976" s="7"/>
    </row>
    <row r="977" spans="1:98" ht="9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  <c r="CH977" s="7"/>
      <c r="CI977" s="7"/>
      <c r="CJ977" s="7"/>
      <c r="CK977" s="7"/>
      <c r="CL977" s="7"/>
      <c r="CM977" s="7"/>
      <c r="CN977" s="7"/>
      <c r="CO977" s="7"/>
      <c r="CP977" s="7"/>
      <c r="CQ977" s="7"/>
      <c r="CR977" s="7"/>
      <c r="CS977" s="7"/>
      <c r="CT977" s="7"/>
    </row>
    <row r="978" spans="1:98" ht="9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  <c r="CI978" s="7"/>
      <c r="CJ978" s="7"/>
      <c r="CK978" s="7"/>
      <c r="CL978" s="7"/>
      <c r="CM978" s="7"/>
      <c r="CN978" s="7"/>
      <c r="CO978" s="7"/>
      <c r="CP978" s="7"/>
      <c r="CQ978" s="7"/>
      <c r="CR978" s="7"/>
      <c r="CS978" s="7"/>
      <c r="CT978" s="7"/>
    </row>
    <row r="979" spans="1:98" ht="9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  <c r="CH979" s="7"/>
      <c r="CI979" s="7"/>
      <c r="CJ979" s="7"/>
      <c r="CK979" s="7"/>
      <c r="CL979" s="7"/>
      <c r="CM979" s="7"/>
      <c r="CN979" s="7"/>
      <c r="CO979" s="7"/>
      <c r="CP979" s="7"/>
      <c r="CQ979" s="7"/>
      <c r="CR979" s="7"/>
      <c r="CS979" s="7"/>
      <c r="CT979" s="7"/>
    </row>
    <row r="980" spans="1:98" ht="9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  <c r="CF980" s="7"/>
      <c r="CG980" s="7"/>
      <c r="CH980" s="7"/>
      <c r="CI980" s="7"/>
      <c r="CJ980" s="7"/>
      <c r="CK980" s="7"/>
      <c r="CL980" s="7"/>
      <c r="CM980" s="7"/>
      <c r="CN980" s="7"/>
      <c r="CO980" s="7"/>
      <c r="CP980" s="7"/>
      <c r="CQ980" s="7"/>
      <c r="CR980" s="7"/>
      <c r="CS980" s="7"/>
      <c r="CT980" s="7"/>
    </row>
    <row r="981" spans="1:98" ht="9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  <c r="CH981" s="7"/>
      <c r="CI981" s="7"/>
      <c r="CJ981" s="7"/>
      <c r="CK981" s="7"/>
      <c r="CL981" s="7"/>
      <c r="CM981" s="7"/>
      <c r="CN981" s="7"/>
      <c r="CO981" s="7"/>
      <c r="CP981" s="7"/>
      <c r="CQ981" s="7"/>
      <c r="CR981" s="7"/>
      <c r="CS981" s="7"/>
      <c r="CT981" s="7"/>
    </row>
    <row r="982" spans="1:98" ht="9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  <c r="CF982" s="7"/>
      <c r="CG982" s="7"/>
      <c r="CH982" s="7"/>
      <c r="CI982" s="7"/>
      <c r="CJ982" s="7"/>
      <c r="CK982" s="7"/>
      <c r="CL982" s="7"/>
      <c r="CM982" s="7"/>
      <c r="CN982" s="7"/>
      <c r="CO982" s="7"/>
      <c r="CP982" s="7"/>
      <c r="CQ982" s="7"/>
      <c r="CR982" s="7"/>
      <c r="CS982" s="7"/>
      <c r="CT982" s="7"/>
    </row>
    <row r="983" spans="1:98" ht="9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  <c r="CH983" s="7"/>
      <c r="CI983" s="7"/>
      <c r="CJ983" s="7"/>
      <c r="CK983" s="7"/>
      <c r="CL983" s="7"/>
      <c r="CM983" s="7"/>
      <c r="CN983" s="7"/>
      <c r="CO983" s="7"/>
      <c r="CP983" s="7"/>
      <c r="CQ983" s="7"/>
      <c r="CR983" s="7"/>
      <c r="CS983" s="7"/>
      <c r="CT983" s="7"/>
    </row>
    <row r="984" spans="1:98" ht="9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  <c r="CH984" s="7"/>
      <c r="CI984" s="7"/>
      <c r="CJ984" s="7"/>
      <c r="CK984" s="7"/>
      <c r="CL984" s="7"/>
      <c r="CM984" s="7"/>
      <c r="CN984" s="7"/>
      <c r="CO984" s="7"/>
      <c r="CP984" s="7"/>
      <c r="CQ984" s="7"/>
      <c r="CR984" s="7"/>
      <c r="CS984" s="7"/>
      <c r="CT984" s="7"/>
    </row>
    <row r="985" spans="1:98" ht="9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  <c r="CH985" s="7"/>
      <c r="CI985" s="7"/>
      <c r="CJ985" s="7"/>
      <c r="CK985" s="7"/>
      <c r="CL985" s="7"/>
      <c r="CM985" s="7"/>
      <c r="CN985" s="7"/>
      <c r="CO985" s="7"/>
      <c r="CP985" s="7"/>
      <c r="CQ985" s="7"/>
      <c r="CR985" s="7"/>
      <c r="CS985" s="7"/>
      <c r="CT985" s="7"/>
    </row>
    <row r="986" spans="1:98" ht="9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  <c r="CF986" s="7"/>
      <c r="CG986" s="7"/>
      <c r="CH986" s="7"/>
      <c r="CI986" s="7"/>
      <c r="CJ986" s="7"/>
      <c r="CK986" s="7"/>
      <c r="CL986" s="7"/>
      <c r="CM986" s="7"/>
      <c r="CN986" s="7"/>
      <c r="CO986" s="7"/>
      <c r="CP986" s="7"/>
      <c r="CQ986" s="7"/>
      <c r="CR986" s="7"/>
      <c r="CS986" s="7"/>
      <c r="CT986" s="7"/>
    </row>
    <row r="987" spans="1:98" ht="9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  <c r="CF987" s="7"/>
      <c r="CG987" s="7"/>
      <c r="CH987" s="7"/>
      <c r="CI987" s="7"/>
      <c r="CJ987" s="7"/>
      <c r="CK987" s="7"/>
      <c r="CL987" s="7"/>
      <c r="CM987" s="7"/>
      <c r="CN987" s="7"/>
      <c r="CO987" s="7"/>
      <c r="CP987" s="7"/>
      <c r="CQ987" s="7"/>
      <c r="CR987" s="7"/>
      <c r="CS987" s="7"/>
      <c r="CT987" s="7"/>
    </row>
    <row r="988" spans="1:98" ht="9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  <c r="CF988" s="7"/>
      <c r="CG988" s="7"/>
      <c r="CH988" s="7"/>
      <c r="CI988" s="7"/>
      <c r="CJ988" s="7"/>
      <c r="CK988" s="7"/>
      <c r="CL988" s="7"/>
      <c r="CM988" s="7"/>
      <c r="CN988" s="7"/>
      <c r="CO988" s="7"/>
      <c r="CP988" s="7"/>
      <c r="CQ988" s="7"/>
      <c r="CR988" s="7"/>
      <c r="CS988" s="7"/>
      <c r="CT988" s="7"/>
    </row>
    <row r="989" spans="1:98" ht="9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  <c r="CF989" s="7"/>
      <c r="CG989" s="7"/>
      <c r="CH989" s="7"/>
      <c r="CI989" s="7"/>
      <c r="CJ989" s="7"/>
      <c r="CK989" s="7"/>
      <c r="CL989" s="7"/>
      <c r="CM989" s="7"/>
      <c r="CN989" s="7"/>
      <c r="CO989" s="7"/>
      <c r="CP989" s="7"/>
      <c r="CQ989" s="7"/>
      <c r="CR989" s="7"/>
      <c r="CS989" s="7"/>
      <c r="CT989" s="7"/>
    </row>
    <row r="990" spans="1:98" ht="9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  <c r="CF990" s="7"/>
      <c r="CG990" s="7"/>
      <c r="CH990" s="7"/>
      <c r="CI990" s="7"/>
      <c r="CJ990" s="7"/>
      <c r="CK990" s="7"/>
      <c r="CL990" s="7"/>
      <c r="CM990" s="7"/>
      <c r="CN990" s="7"/>
      <c r="CO990" s="7"/>
      <c r="CP990" s="7"/>
      <c r="CQ990" s="7"/>
      <c r="CR990" s="7"/>
      <c r="CS990" s="7"/>
      <c r="CT990" s="7"/>
    </row>
    <row r="991" spans="1:98" ht="9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  <c r="CF991" s="7"/>
      <c r="CG991" s="7"/>
      <c r="CH991" s="7"/>
      <c r="CI991" s="7"/>
      <c r="CJ991" s="7"/>
      <c r="CK991" s="7"/>
      <c r="CL991" s="7"/>
      <c r="CM991" s="7"/>
      <c r="CN991" s="7"/>
      <c r="CO991" s="7"/>
      <c r="CP991" s="7"/>
      <c r="CQ991" s="7"/>
      <c r="CR991" s="7"/>
      <c r="CS991" s="7"/>
      <c r="CT991" s="7"/>
    </row>
    <row r="992" spans="1:98" ht="9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  <c r="CF992" s="7"/>
      <c r="CG992" s="7"/>
      <c r="CH992" s="7"/>
      <c r="CI992" s="7"/>
      <c r="CJ992" s="7"/>
      <c r="CK992" s="7"/>
      <c r="CL992" s="7"/>
      <c r="CM992" s="7"/>
      <c r="CN992" s="7"/>
      <c r="CO992" s="7"/>
      <c r="CP992" s="7"/>
      <c r="CQ992" s="7"/>
      <c r="CR992" s="7"/>
      <c r="CS992" s="7"/>
      <c r="CT992" s="7"/>
    </row>
    <row r="993" spans="1:98" ht="9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  <c r="CF993" s="7"/>
      <c r="CG993" s="7"/>
      <c r="CH993" s="7"/>
      <c r="CI993" s="7"/>
      <c r="CJ993" s="7"/>
      <c r="CK993" s="7"/>
      <c r="CL993" s="7"/>
      <c r="CM993" s="7"/>
      <c r="CN993" s="7"/>
      <c r="CO993" s="7"/>
      <c r="CP993" s="7"/>
      <c r="CQ993" s="7"/>
      <c r="CR993" s="7"/>
      <c r="CS993" s="7"/>
      <c r="CT993" s="7"/>
    </row>
    <row r="994" spans="1:98" ht="9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  <c r="CF994" s="7"/>
      <c r="CG994" s="7"/>
      <c r="CH994" s="7"/>
      <c r="CI994" s="7"/>
      <c r="CJ994" s="7"/>
      <c r="CK994" s="7"/>
      <c r="CL994" s="7"/>
      <c r="CM994" s="7"/>
      <c r="CN994" s="7"/>
      <c r="CO994" s="7"/>
      <c r="CP994" s="7"/>
      <c r="CQ994" s="7"/>
      <c r="CR994" s="7"/>
      <c r="CS994" s="7"/>
      <c r="CT994" s="7"/>
    </row>
    <row r="995" spans="1:98" ht="9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  <c r="CB995" s="7"/>
      <c r="CC995" s="7"/>
      <c r="CD995" s="7"/>
      <c r="CE995" s="7"/>
      <c r="CF995" s="7"/>
      <c r="CG995" s="7"/>
      <c r="CH995" s="7"/>
      <c r="CI995" s="7"/>
      <c r="CJ995" s="7"/>
      <c r="CK995" s="7"/>
      <c r="CL995" s="7"/>
      <c r="CM995" s="7"/>
      <c r="CN995" s="7"/>
      <c r="CO995" s="7"/>
      <c r="CP995" s="7"/>
      <c r="CQ995" s="7"/>
      <c r="CR995" s="7"/>
      <c r="CS995" s="7"/>
      <c r="CT995" s="7"/>
    </row>
    <row r="996" spans="1:98" ht="9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7"/>
      <c r="CB996" s="7"/>
      <c r="CC996" s="7"/>
      <c r="CD996" s="7"/>
      <c r="CE996" s="7"/>
      <c r="CF996" s="7"/>
      <c r="CG996" s="7"/>
      <c r="CH996" s="7"/>
      <c r="CI996" s="7"/>
      <c r="CJ996" s="7"/>
      <c r="CK996" s="7"/>
      <c r="CL996" s="7"/>
      <c r="CM996" s="7"/>
      <c r="CN996" s="7"/>
      <c r="CO996" s="7"/>
      <c r="CP996" s="7"/>
      <c r="CQ996" s="7"/>
      <c r="CR996" s="7"/>
      <c r="CS996" s="7"/>
      <c r="CT996" s="7"/>
    </row>
    <row r="997" spans="1:98" ht="9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7"/>
      <c r="CB997" s="7"/>
      <c r="CC997" s="7"/>
      <c r="CD997" s="7"/>
      <c r="CE997" s="7"/>
      <c r="CF997" s="7"/>
      <c r="CG997" s="7"/>
      <c r="CH997" s="7"/>
      <c r="CI997" s="7"/>
      <c r="CJ997" s="7"/>
      <c r="CK997" s="7"/>
      <c r="CL997" s="7"/>
      <c r="CM997" s="7"/>
      <c r="CN997" s="7"/>
      <c r="CO997" s="7"/>
      <c r="CP997" s="7"/>
      <c r="CQ997" s="7"/>
      <c r="CR997" s="7"/>
      <c r="CS997" s="7"/>
      <c r="CT997" s="7"/>
    </row>
    <row r="998" spans="1:98" ht="9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7"/>
      <c r="CB998" s="7"/>
      <c r="CC998" s="7"/>
      <c r="CD998" s="7"/>
      <c r="CE998" s="7"/>
      <c r="CF998" s="7"/>
      <c r="CG998" s="7"/>
      <c r="CH998" s="7"/>
      <c r="CI998" s="7"/>
      <c r="CJ998" s="7"/>
      <c r="CK998" s="7"/>
      <c r="CL998" s="7"/>
      <c r="CM998" s="7"/>
      <c r="CN998" s="7"/>
      <c r="CO998" s="7"/>
      <c r="CP998" s="7"/>
      <c r="CQ998" s="7"/>
      <c r="CR998" s="7"/>
      <c r="CS998" s="7"/>
      <c r="CT998" s="7"/>
    </row>
  </sheetData>
  <mergeCells count="120">
    <mergeCell ref="BQ1:BS1"/>
    <mergeCell ref="BK1:BM1"/>
    <mergeCell ref="CA1:CC1"/>
    <mergeCell ref="BW1:BY1"/>
    <mergeCell ref="AB1:AD1"/>
    <mergeCell ref="Y1:AA1"/>
    <mergeCell ref="BN1:BP1"/>
    <mergeCell ref="BH203:BJ203"/>
    <mergeCell ref="BH202:BJ202"/>
    <mergeCell ref="BD203:BF203"/>
    <mergeCell ref="BD202:BF202"/>
    <mergeCell ref="BK202:BM202"/>
    <mergeCell ref="BN202:BP202"/>
    <mergeCell ref="BQ202:BS202"/>
    <mergeCell ref="BQ203:BS203"/>
    <mergeCell ref="BT1:BV1"/>
    <mergeCell ref="BN203:BP203"/>
    <mergeCell ref="BT202:BV202"/>
    <mergeCell ref="BK203:BM203"/>
    <mergeCell ref="BT203:BV203"/>
    <mergeCell ref="CA203:CC203"/>
    <mergeCell ref="CA202:CC202"/>
    <mergeCell ref="BW203:BY203"/>
    <mergeCell ref="BW202:BY202"/>
    <mergeCell ref="R1:T1"/>
    <mergeCell ref="V1:X1"/>
    <mergeCell ref="C1:E1"/>
    <mergeCell ref="BH1:BJ1"/>
    <mergeCell ref="BA1:BC1"/>
    <mergeCell ref="BD1:BF1"/>
    <mergeCell ref="AE1:AG1"/>
    <mergeCell ref="AK1:AM1"/>
    <mergeCell ref="AH1:AJ1"/>
    <mergeCell ref="AO1:AQ1"/>
    <mergeCell ref="AR1:AT1"/>
    <mergeCell ref="AX1:AZ1"/>
    <mergeCell ref="AU1:AW1"/>
    <mergeCell ref="O1:Q1"/>
    <mergeCell ref="F1:H1"/>
    <mergeCell ref="I1:K1"/>
    <mergeCell ref="L1:N1"/>
    <mergeCell ref="F203:H203"/>
    <mergeCell ref="C203:E203"/>
    <mergeCell ref="C202:E202"/>
    <mergeCell ref="F202:H202"/>
    <mergeCell ref="L203:N203"/>
    <mergeCell ref="AE203:AG203"/>
    <mergeCell ref="AH203:AJ203"/>
    <mergeCell ref="AH202:AJ202"/>
    <mergeCell ref="AK202:AM202"/>
    <mergeCell ref="Y202:AA202"/>
    <mergeCell ref="AE202:AG202"/>
    <mergeCell ref="Y203:AA203"/>
    <mergeCell ref="R202:T202"/>
    <mergeCell ref="O203:Q203"/>
    <mergeCell ref="R203:T203"/>
    <mergeCell ref="AB202:AD202"/>
    <mergeCell ref="AB203:AD203"/>
    <mergeCell ref="I203:K203"/>
    <mergeCell ref="I202:K202"/>
    <mergeCell ref="L202:N202"/>
    <mergeCell ref="O202:Q202"/>
    <mergeCell ref="V202:X202"/>
    <mergeCell ref="V203:X203"/>
    <mergeCell ref="AX202:AZ202"/>
    <mergeCell ref="BA202:BC202"/>
    <mergeCell ref="AU202:AW202"/>
    <mergeCell ref="AR202:AT202"/>
    <mergeCell ref="AO202:AQ202"/>
    <mergeCell ref="I205:K205"/>
    <mergeCell ref="O205:Q205"/>
    <mergeCell ref="AE205:AG205"/>
    <mergeCell ref="AB204:AD204"/>
    <mergeCell ref="AE204:AG204"/>
    <mergeCell ref="AU204:AW204"/>
    <mergeCell ref="Y205:AA205"/>
    <mergeCell ref="AB205:AD205"/>
    <mergeCell ref="AH204:AJ204"/>
    <mergeCell ref="AH205:AJ205"/>
    <mergeCell ref="AO204:AQ204"/>
    <mergeCell ref="AO205:AQ205"/>
    <mergeCell ref="Y204:AA204"/>
    <mergeCell ref="AR205:AT205"/>
    <mergeCell ref="AR204:AT204"/>
    <mergeCell ref="AK204:AM204"/>
    <mergeCell ref="AK203:AM203"/>
    <mergeCell ref="AO203:AQ203"/>
    <mergeCell ref="AU203:AW203"/>
    <mergeCell ref="F205:H205"/>
    <mergeCell ref="C205:E205"/>
    <mergeCell ref="F204:H204"/>
    <mergeCell ref="I204:K204"/>
    <mergeCell ref="V205:X205"/>
    <mergeCell ref="O204:Q204"/>
    <mergeCell ref="C204:E204"/>
    <mergeCell ref="L205:N205"/>
    <mergeCell ref="L204:N204"/>
    <mergeCell ref="R204:T204"/>
    <mergeCell ref="V204:X204"/>
    <mergeCell ref="AX203:AZ203"/>
    <mergeCell ref="BA203:BC203"/>
    <mergeCell ref="AX204:AZ204"/>
    <mergeCell ref="AR203:AT203"/>
    <mergeCell ref="CA204:CC204"/>
    <mergeCell ref="BW204:BY204"/>
    <mergeCell ref="AU205:AW205"/>
    <mergeCell ref="AX205:AZ205"/>
    <mergeCell ref="BD204:BF204"/>
    <mergeCell ref="BT204:BV204"/>
    <mergeCell ref="BT205:BV205"/>
    <mergeCell ref="BN205:BP205"/>
    <mergeCell ref="BH205:BJ205"/>
    <mergeCell ref="BK205:BM205"/>
    <mergeCell ref="BK204:BM204"/>
    <mergeCell ref="BQ205:BS205"/>
    <mergeCell ref="BH204:BJ204"/>
    <mergeCell ref="BQ204:BS204"/>
    <mergeCell ref="BN204:BP204"/>
    <mergeCell ref="BA204:BC204"/>
    <mergeCell ref="BA205:BC205"/>
  </mergeCells>
  <conditionalFormatting sqref="AN2:AN201">
    <cfRule type="cellIs" dxfId="21" priority="14" operator="equal">
      <formula>0</formula>
    </cfRule>
    <cfRule type="top10" dxfId="20" priority="10" rank="10"/>
  </conditionalFormatting>
  <conditionalFormatting sqref="BG2:BG201">
    <cfRule type="cellIs" dxfId="19" priority="15" operator="equal">
      <formula>0</formula>
    </cfRule>
    <cfRule type="top10" dxfId="18" priority="11" rank="10"/>
  </conditionalFormatting>
  <conditionalFormatting sqref="BZ2:BZ201">
    <cfRule type="cellIs" dxfId="17" priority="16" operator="equal">
      <formula>0</formula>
    </cfRule>
    <cfRule type="top10" dxfId="16" priority="12" rank="10"/>
  </conditionalFormatting>
  <conditionalFormatting sqref="U2:U201">
    <cfRule type="cellIs" dxfId="15" priority="17" operator="equal">
      <formula>0</formula>
    </cfRule>
    <cfRule type="top10" dxfId="14" priority="9" rank="10"/>
  </conditionalFormatting>
  <conditionalFormatting sqref="CF2:CF201">
    <cfRule type="top10" dxfId="13" priority="13" rank="10"/>
  </conditionalFormatting>
  <conditionalFormatting sqref="C204:T204">
    <cfRule type="top10" dxfId="12" priority="8" rank="1"/>
    <cfRule type="top10" dxfId="11" priority="7" bottom="1" rank="1"/>
  </conditionalFormatting>
  <conditionalFormatting sqref="V204:AM204">
    <cfRule type="top10" dxfId="10" priority="6" rank="1"/>
    <cfRule type="top10" dxfId="9" priority="5" bottom="1" rank="1"/>
  </conditionalFormatting>
  <conditionalFormatting sqref="AO204:BF204">
    <cfRule type="top10" dxfId="8" priority="4" rank="1"/>
    <cfRule type="top10" dxfId="7" priority="3" bottom="1" rank="1"/>
  </conditionalFormatting>
  <conditionalFormatting sqref="BH204:BY204">
    <cfRule type="top10" dxfId="6" priority="2" rank="1"/>
    <cfRule type="top10" dxfId="5" priority="1" bottom="1" rank="1"/>
  </conditionalFormatting>
  <pageMargins left="0" right="0" top="0.39370078740157477" bottom="0.39370078740157477" header="0" footer="0"/>
  <pageSetup paperSize="9" orientation="portrait"/>
  <headerFooter>
    <oddHeader>&amp;C&amp;A</oddHeader>
    <oddFooter>&amp;CСтраница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командный!$A$2:$A$25</xm:f>
          </x14:formula1>
          <xm:sqref>B2:B201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selection activeCell="F1" sqref="F1:J25"/>
    </sheetView>
  </sheetViews>
  <sheetFormatPr defaultColWidth="12.6640625" defaultRowHeight="15" customHeight="1"/>
  <cols>
    <col min="1" max="26" width="7.6640625" customWidth="1"/>
  </cols>
  <sheetData>
    <row r="1" spans="1:9" ht="13.5" customHeight="1">
      <c r="B1" t="s">
        <v>0</v>
      </c>
      <c r="C1" t="s">
        <v>1</v>
      </c>
      <c r="D1" t="s">
        <v>2</v>
      </c>
    </row>
    <row r="2" spans="1:9" ht="12" customHeight="1">
      <c r="A2" s="1" t="s">
        <v>3</v>
      </c>
      <c r="B2">
        <f>COUNTIF('общая 2019'!B$2:B$201,командный!A2)</f>
        <v>7</v>
      </c>
      <c r="C2">
        <f>SUMIF('общая 2019'!B$2:B$201,командный!A2,'общая 2019'!CF$2:CF$201)</f>
        <v>405</v>
      </c>
      <c r="D2" s="2">
        <f t="shared" ref="D2:D25" si="0">C2/B2</f>
        <v>57.857142857142854</v>
      </c>
      <c r="I2" s="43"/>
    </row>
    <row r="3" spans="1:9" ht="12" customHeight="1">
      <c r="A3" s="1" t="s">
        <v>5</v>
      </c>
      <c r="B3">
        <f>COUNTIF('общая 2019'!B$2:B$201,командный!A3)</f>
        <v>8</v>
      </c>
      <c r="C3">
        <f>SUMIF('общая 2019'!B$2:B$201,командный!A3,'общая 2019'!CF$2:CF$201)</f>
        <v>483</v>
      </c>
      <c r="D3" s="2">
        <f t="shared" si="0"/>
        <v>60.375</v>
      </c>
      <c r="I3" s="43"/>
    </row>
    <row r="4" spans="1:9" ht="12" customHeight="1">
      <c r="A4" s="1" t="s">
        <v>8</v>
      </c>
      <c r="B4">
        <f>COUNTIF('общая 2019'!B$2:B$201,командный!A4)</f>
        <v>8</v>
      </c>
      <c r="C4">
        <f>SUMIF('общая 2019'!B$2:B$201,командный!A4,'общая 2019'!CF$2:CF$201)</f>
        <v>517</v>
      </c>
      <c r="D4" s="2">
        <f t="shared" si="0"/>
        <v>64.625</v>
      </c>
      <c r="I4" s="43"/>
    </row>
    <row r="5" spans="1:9" ht="12" customHeight="1">
      <c r="A5" s="1" t="s">
        <v>9</v>
      </c>
      <c r="B5">
        <f>COUNTIF('общая 2019'!B$2:B$201,командный!A5)</f>
        <v>9</v>
      </c>
      <c r="C5">
        <f>SUMIF('общая 2019'!B$2:B$201,командный!A5,'общая 2019'!CF$2:CF$201)</f>
        <v>477</v>
      </c>
      <c r="D5" s="2">
        <f t="shared" si="0"/>
        <v>53</v>
      </c>
      <c r="I5" s="43"/>
    </row>
    <row r="6" spans="1:9" ht="12" customHeight="1">
      <c r="A6" s="1" t="s">
        <v>10</v>
      </c>
      <c r="B6">
        <f>COUNTIF('общая 2019'!B$2:B$201,командный!A6)</f>
        <v>8</v>
      </c>
      <c r="C6">
        <f>SUMIF('общая 2019'!B$2:B$201,командный!A6,'общая 2019'!CF$2:CF$201)</f>
        <v>354</v>
      </c>
      <c r="D6" s="2">
        <f t="shared" si="0"/>
        <v>44.25</v>
      </c>
      <c r="I6" s="43"/>
    </row>
    <row r="7" spans="1:9" ht="12" customHeight="1">
      <c r="A7" s="1" t="s">
        <v>12</v>
      </c>
      <c r="B7">
        <f>COUNTIF('общая 2019'!B$2:B$201,командный!A7)</f>
        <v>9</v>
      </c>
      <c r="C7">
        <f>SUMIF('общая 2019'!B$2:B$201,командный!A7,'общая 2019'!CF$2:CF$201)</f>
        <v>418</v>
      </c>
      <c r="D7" s="2">
        <f t="shared" si="0"/>
        <v>46.444444444444443</v>
      </c>
      <c r="I7" s="43"/>
    </row>
    <row r="8" spans="1:9" ht="12" customHeight="1">
      <c r="A8" s="1" t="s">
        <v>13</v>
      </c>
      <c r="B8">
        <f>COUNTIF('общая 2019'!B$2:B$201,командный!A8)</f>
        <v>8</v>
      </c>
      <c r="C8">
        <f>SUMIF('общая 2019'!B$2:B$201,командный!A8,'общая 2019'!CF$2:CF$201)</f>
        <v>443</v>
      </c>
      <c r="D8" s="2">
        <f t="shared" si="0"/>
        <v>55.375</v>
      </c>
      <c r="I8" s="43"/>
    </row>
    <row r="9" spans="1:9" ht="12" customHeight="1">
      <c r="A9" s="1" t="s">
        <v>14</v>
      </c>
      <c r="B9">
        <f>COUNTIF('общая 2019'!B$2:B$201,командный!A9)</f>
        <v>8</v>
      </c>
      <c r="C9">
        <f>SUMIF('общая 2019'!B$2:B$201,командный!A9,'общая 2019'!CF$2:CF$201)</f>
        <v>542</v>
      </c>
      <c r="D9" s="2">
        <f t="shared" si="0"/>
        <v>67.75</v>
      </c>
      <c r="I9" s="43"/>
    </row>
    <row r="10" spans="1:9" ht="12" customHeight="1">
      <c r="A10" s="1" t="s">
        <v>15</v>
      </c>
      <c r="B10">
        <f>COUNTIF('общая 2019'!B$2:B$201,командный!A10)</f>
        <v>8</v>
      </c>
      <c r="C10">
        <f>SUMIF('общая 2019'!B$2:B$201,командный!A10,'общая 2019'!CF$2:CF$201)</f>
        <v>511</v>
      </c>
      <c r="D10" s="2">
        <f t="shared" si="0"/>
        <v>63.875</v>
      </c>
      <c r="I10" s="43"/>
    </row>
    <row r="11" spans="1:9" ht="12" customHeight="1">
      <c r="A11" s="1" t="s">
        <v>16</v>
      </c>
      <c r="B11">
        <f>COUNTIF('общая 2019'!B$2:B$201,командный!A11)</f>
        <v>9</v>
      </c>
      <c r="C11">
        <f>SUMIF('общая 2019'!B$2:B$201,командный!A11,'общая 2019'!CF$2:CF$201)</f>
        <v>471</v>
      </c>
      <c r="D11" s="2">
        <f t="shared" si="0"/>
        <v>52.333333333333336</v>
      </c>
      <c r="I11" s="43"/>
    </row>
    <row r="12" spans="1:9" ht="12" customHeight="1">
      <c r="A12" s="1" t="s">
        <v>17</v>
      </c>
      <c r="B12">
        <f>COUNTIF('общая 2019'!B$2:B$201,командный!A12)</f>
        <v>9</v>
      </c>
      <c r="C12">
        <f>SUMIF('общая 2019'!B$2:B$201,командный!A12,'общая 2019'!CF$2:CF$201)</f>
        <v>395</v>
      </c>
      <c r="D12" s="2">
        <f t="shared" si="0"/>
        <v>43.888888888888886</v>
      </c>
      <c r="I12" s="43"/>
    </row>
    <row r="13" spans="1:9" ht="12" customHeight="1">
      <c r="A13" s="1" t="s">
        <v>22</v>
      </c>
      <c r="B13">
        <f>COUNTIF('общая 2019'!B$2:B$201,командный!A13)</f>
        <v>7</v>
      </c>
      <c r="C13">
        <f>SUMIF('общая 2019'!B$2:B$201,командный!A13,'общая 2019'!CF$2:CF$201)</f>
        <v>242</v>
      </c>
      <c r="D13" s="2">
        <f t="shared" si="0"/>
        <v>34.571428571428569</v>
      </c>
      <c r="I13" s="43"/>
    </row>
    <row r="14" spans="1:9" ht="12" customHeight="1">
      <c r="A14" s="1" t="s">
        <v>24</v>
      </c>
      <c r="B14">
        <f>COUNTIF('общая 2019'!B$2:B$201,командный!A14)</f>
        <v>9</v>
      </c>
      <c r="C14">
        <f>SUMIF('общая 2019'!B$2:B$201,командный!A14,'общая 2019'!CF$2:CF$201)</f>
        <v>581</v>
      </c>
      <c r="D14" s="2">
        <f t="shared" si="0"/>
        <v>64.555555555555557</v>
      </c>
      <c r="I14" s="43"/>
    </row>
    <row r="15" spans="1:9" ht="12" customHeight="1">
      <c r="A15" s="1" t="s">
        <v>25</v>
      </c>
      <c r="B15">
        <f>COUNTIF('общая 2019'!B$2:B$201,командный!A15)</f>
        <v>9</v>
      </c>
      <c r="C15">
        <f>SUMIF('общая 2019'!B$2:B$201,командный!A15,'общая 2019'!CF$2:CF$201)</f>
        <v>599</v>
      </c>
      <c r="D15" s="2">
        <f t="shared" si="0"/>
        <v>66.555555555555557</v>
      </c>
      <c r="I15" s="43"/>
    </row>
    <row r="16" spans="1:9" ht="12" customHeight="1">
      <c r="A16" s="1" t="s">
        <v>27</v>
      </c>
      <c r="B16">
        <f>COUNTIF('общая 2019'!B$2:B$201,командный!A16)</f>
        <v>8</v>
      </c>
      <c r="C16">
        <f>SUMIF('общая 2019'!B$2:B$201,командный!A16,'общая 2019'!CF$2:CF$201)</f>
        <v>452</v>
      </c>
      <c r="D16" s="2">
        <f t="shared" si="0"/>
        <v>56.5</v>
      </c>
      <c r="I16" s="43"/>
    </row>
    <row r="17" spans="1:9" ht="12" customHeight="1">
      <c r="A17" s="1" t="s">
        <v>28</v>
      </c>
      <c r="B17">
        <f>COUNTIF('общая 2019'!B$2:B$201,командный!A17)</f>
        <v>8</v>
      </c>
      <c r="C17">
        <f>SUMIF('общая 2019'!B$2:B$201,командный!A17,'общая 2019'!CF$2:CF$201)</f>
        <v>486</v>
      </c>
      <c r="D17" s="2">
        <f t="shared" si="0"/>
        <v>60.75</v>
      </c>
      <c r="I17" s="43"/>
    </row>
    <row r="18" spans="1:9" ht="12" customHeight="1">
      <c r="A18" s="1" t="s">
        <v>31</v>
      </c>
      <c r="B18">
        <f>COUNTIF('общая 2019'!B$2:B$201,командный!A18)</f>
        <v>8</v>
      </c>
      <c r="C18">
        <f>SUMIF('общая 2019'!B$2:B$201,командный!A18,'общая 2019'!CF$2:CF$201)</f>
        <v>435</v>
      </c>
      <c r="D18" s="2">
        <f t="shared" si="0"/>
        <v>54.375</v>
      </c>
      <c r="I18" s="43"/>
    </row>
    <row r="19" spans="1:9" ht="12" customHeight="1">
      <c r="A19" s="1" t="s">
        <v>36</v>
      </c>
      <c r="B19">
        <f>COUNTIF('общая 2019'!B$2:B$201,командный!A19)</f>
        <v>8</v>
      </c>
      <c r="C19">
        <f>SUMIF('общая 2019'!B$2:B$201,командный!A19,'общая 2019'!CF$2:CF$201)</f>
        <v>492</v>
      </c>
      <c r="D19" s="2">
        <f t="shared" si="0"/>
        <v>61.5</v>
      </c>
      <c r="I19" s="43"/>
    </row>
    <row r="20" spans="1:9" ht="12" customHeight="1">
      <c r="A20" s="1" t="s">
        <v>38</v>
      </c>
      <c r="B20">
        <f>COUNTIF('общая 2019'!B$2:B$201,командный!A20)</f>
        <v>9</v>
      </c>
      <c r="C20">
        <f>SUMIF('общая 2019'!B$2:B$201,командный!A20,'общая 2019'!CF$2:CF$201)</f>
        <v>322</v>
      </c>
      <c r="D20" s="2">
        <f t="shared" si="0"/>
        <v>35.777777777777779</v>
      </c>
      <c r="I20" s="43"/>
    </row>
    <row r="21" spans="1:9" ht="12" customHeight="1">
      <c r="A21" s="1" t="s">
        <v>40</v>
      </c>
      <c r="B21">
        <f>COUNTIF('общая 2019'!B$2:B$201,командный!A21)</f>
        <v>9</v>
      </c>
      <c r="C21">
        <f>SUMIF('общая 2019'!B$2:B$201,командный!A21,'общая 2019'!CF$2:CF$201)</f>
        <v>507</v>
      </c>
      <c r="D21" s="2">
        <f t="shared" si="0"/>
        <v>56.333333333333336</v>
      </c>
      <c r="I21" s="43"/>
    </row>
    <row r="22" spans="1:9" ht="12" customHeight="1">
      <c r="A22" s="1" t="s">
        <v>43</v>
      </c>
      <c r="B22">
        <f>COUNTIF('общая 2019'!B$2:B$201,командный!A22)</f>
        <v>9</v>
      </c>
      <c r="C22">
        <f>SUMIF('общая 2019'!B$2:B$201,командный!A22,'общая 2019'!CF$2:CF$201)</f>
        <v>370</v>
      </c>
      <c r="D22" s="2">
        <f t="shared" si="0"/>
        <v>41.111111111111114</v>
      </c>
      <c r="I22" s="43"/>
    </row>
    <row r="23" spans="1:9" ht="12" customHeight="1">
      <c r="A23" s="1" t="s">
        <v>46</v>
      </c>
      <c r="B23">
        <f>COUNTIF('общая 2019'!B$2:B$201,командный!A23)</f>
        <v>8</v>
      </c>
      <c r="C23">
        <f>SUMIF('общая 2019'!B$2:B$201,командный!A23,'общая 2019'!CF$2:CF$201)</f>
        <v>527</v>
      </c>
      <c r="D23" s="2">
        <f t="shared" si="0"/>
        <v>65.875</v>
      </c>
      <c r="I23" s="43"/>
    </row>
    <row r="24" spans="1:9" ht="12" customHeight="1">
      <c r="A24" s="1" t="s">
        <v>49</v>
      </c>
      <c r="B24">
        <f>COUNTIF('общая 2019'!B$2:B$201,командный!A24)</f>
        <v>9</v>
      </c>
      <c r="C24">
        <f>SUMIF('общая 2019'!B$2:B$201,командный!A24,'общая 2019'!CF$2:CF$201)</f>
        <v>520</v>
      </c>
      <c r="D24" s="2">
        <f t="shared" si="0"/>
        <v>57.777777777777779</v>
      </c>
      <c r="I24" s="43"/>
    </row>
    <row r="25" spans="1:9" ht="12" customHeight="1">
      <c r="A25" s="1" t="s">
        <v>51</v>
      </c>
      <c r="B25">
        <f>COUNTIF('общая 2019'!B$2:B$201,командный!A25)</f>
        <v>8</v>
      </c>
      <c r="C25">
        <f>SUMIF('общая 2019'!B$2:B$201,командный!A25,'общая 2019'!CF$2:CF$201)</f>
        <v>453</v>
      </c>
      <c r="D25" s="2">
        <f t="shared" si="0"/>
        <v>56.625</v>
      </c>
      <c r="I25" s="43"/>
    </row>
    <row r="26" spans="1:9" ht="13.5" customHeight="1"/>
    <row r="27" spans="1:9" ht="13.5" customHeight="1"/>
    <row r="28" spans="1:9" ht="13.5" customHeight="1"/>
    <row r="29" spans="1:9" ht="13.5" customHeight="1"/>
    <row r="30" spans="1:9" ht="13.5" customHeight="1"/>
    <row r="31" spans="1:9" ht="13.5" customHeight="1"/>
    <row r="32" spans="1:9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sortState xmlns:xlrd2="http://schemas.microsoft.com/office/spreadsheetml/2017/richdata2" ref="F2:I25">
    <sortCondition descending="1" ref="I2:I25"/>
  </sortState>
  <conditionalFormatting sqref="D2:D25">
    <cfRule type="top10" dxfId="4" priority="1" rank="3"/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A571-F111-4B43-A90E-F7E842FC691E}">
  <dimension ref="A1:G27"/>
  <sheetViews>
    <sheetView tabSelected="1" workbookViewId="0">
      <selection activeCell="H1" sqref="H1"/>
    </sheetView>
  </sheetViews>
  <sheetFormatPr defaultRowHeight="14"/>
  <cols>
    <col min="1" max="1" width="19.4140625" customWidth="1"/>
    <col min="5" max="5" width="18.25" customWidth="1"/>
  </cols>
  <sheetData>
    <row r="1" spans="1:7">
      <c r="A1" t="s">
        <v>113</v>
      </c>
      <c r="E1" t="s">
        <v>116</v>
      </c>
    </row>
    <row r="2" spans="1:7">
      <c r="A2" t="s">
        <v>64</v>
      </c>
      <c r="B2" s="28" t="s">
        <v>5</v>
      </c>
      <c r="C2">
        <v>34</v>
      </c>
      <c r="E2" t="s">
        <v>96</v>
      </c>
      <c r="F2" s="28" t="s">
        <v>36</v>
      </c>
      <c r="G2">
        <v>36</v>
      </c>
    </row>
    <row r="3" spans="1:7">
      <c r="A3" t="s">
        <v>68</v>
      </c>
      <c r="B3" s="28" t="s">
        <v>12</v>
      </c>
      <c r="C3">
        <v>33</v>
      </c>
      <c r="E3" t="s">
        <v>71</v>
      </c>
      <c r="F3" s="28" t="s">
        <v>14</v>
      </c>
      <c r="G3">
        <v>34</v>
      </c>
    </row>
    <row r="4" spans="1:7">
      <c r="A4" t="s">
        <v>91</v>
      </c>
      <c r="B4" s="28" t="s">
        <v>28</v>
      </c>
      <c r="C4">
        <v>32</v>
      </c>
      <c r="E4" t="s">
        <v>98</v>
      </c>
      <c r="F4" s="28" t="s">
        <v>40</v>
      </c>
      <c r="G4">
        <v>33</v>
      </c>
    </row>
    <row r="5" spans="1:7">
      <c r="A5" t="s">
        <v>103</v>
      </c>
      <c r="B5" s="28" t="s">
        <v>46</v>
      </c>
      <c r="C5">
        <v>32</v>
      </c>
      <c r="E5" t="s">
        <v>82</v>
      </c>
      <c r="F5" s="28" t="s">
        <v>24</v>
      </c>
      <c r="G5">
        <v>32</v>
      </c>
    </row>
    <row r="6" spans="1:7">
      <c r="A6" t="s">
        <v>106</v>
      </c>
      <c r="B6" s="28" t="s">
        <v>49</v>
      </c>
      <c r="C6">
        <v>29</v>
      </c>
      <c r="E6" t="s">
        <v>89</v>
      </c>
      <c r="F6" s="28" t="s">
        <v>27</v>
      </c>
      <c r="G6">
        <v>32</v>
      </c>
    </row>
    <row r="7" spans="1:7">
      <c r="A7" t="s">
        <v>107</v>
      </c>
      <c r="B7" s="28" t="s">
        <v>49</v>
      </c>
      <c r="C7">
        <v>29</v>
      </c>
      <c r="E7" t="s">
        <v>93</v>
      </c>
      <c r="F7" s="28" t="s">
        <v>31</v>
      </c>
      <c r="G7">
        <v>31</v>
      </c>
    </row>
    <row r="8" spans="1:7">
      <c r="A8" t="s">
        <v>85</v>
      </c>
      <c r="B8" s="28" t="s">
        <v>25</v>
      </c>
      <c r="C8">
        <v>28</v>
      </c>
      <c r="E8" t="s">
        <v>101</v>
      </c>
      <c r="F8" s="28" t="s">
        <v>40</v>
      </c>
      <c r="G8">
        <v>30</v>
      </c>
    </row>
    <row r="9" spans="1:7">
      <c r="A9" t="s">
        <v>90</v>
      </c>
      <c r="B9" s="28" t="s">
        <v>28</v>
      </c>
      <c r="C9">
        <v>28</v>
      </c>
      <c r="E9" t="s">
        <v>88</v>
      </c>
      <c r="F9" s="28" t="s">
        <v>25</v>
      </c>
      <c r="G9">
        <v>30</v>
      </c>
    </row>
    <row r="10" spans="1:7">
      <c r="A10" t="s">
        <v>95</v>
      </c>
      <c r="B10" s="28" t="s">
        <v>36</v>
      </c>
      <c r="C10">
        <v>28</v>
      </c>
      <c r="E10" t="s">
        <v>76</v>
      </c>
      <c r="F10" s="28" t="s">
        <v>16</v>
      </c>
      <c r="G10">
        <v>29</v>
      </c>
    </row>
    <row r="11" spans="1:7">
      <c r="A11" t="s">
        <v>75</v>
      </c>
      <c r="B11" s="28" t="s">
        <v>15</v>
      </c>
      <c r="C11">
        <v>27</v>
      </c>
      <c r="E11" t="s">
        <v>94</v>
      </c>
      <c r="F11" s="28" t="s">
        <v>31</v>
      </c>
      <c r="G11">
        <v>29</v>
      </c>
    </row>
    <row r="12" spans="1:7">
      <c r="A12" t="s">
        <v>97</v>
      </c>
      <c r="B12" s="28" t="s">
        <v>38</v>
      </c>
      <c r="C12">
        <v>27</v>
      </c>
      <c r="E12" t="s">
        <v>108</v>
      </c>
      <c r="F12" s="28" t="s">
        <v>49</v>
      </c>
      <c r="G12">
        <v>29</v>
      </c>
    </row>
    <row r="15" spans="1:7">
      <c r="A15" t="s">
        <v>114</v>
      </c>
      <c r="E15" t="s">
        <v>115</v>
      </c>
    </row>
    <row r="16" spans="1:7">
      <c r="A16" t="s">
        <v>87</v>
      </c>
      <c r="B16" s="28" t="s">
        <v>25</v>
      </c>
      <c r="C16">
        <v>37</v>
      </c>
      <c r="E16" t="s">
        <v>84</v>
      </c>
      <c r="F16" s="28" t="s">
        <v>24</v>
      </c>
      <c r="G16">
        <v>34</v>
      </c>
    </row>
    <row r="17" spans="1:7">
      <c r="A17" t="s">
        <v>100</v>
      </c>
      <c r="B17" s="28" t="s">
        <v>40</v>
      </c>
      <c r="C17">
        <v>37</v>
      </c>
      <c r="E17" t="s">
        <v>69</v>
      </c>
      <c r="F17" s="28" t="s">
        <v>13</v>
      </c>
      <c r="G17">
        <v>33</v>
      </c>
    </row>
    <row r="18" spans="1:7">
      <c r="A18" t="s">
        <v>81</v>
      </c>
      <c r="B18" s="28" t="s">
        <v>24</v>
      </c>
      <c r="C18">
        <v>34</v>
      </c>
      <c r="E18" t="s">
        <v>66</v>
      </c>
      <c r="F18" s="28" t="s">
        <v>8</v>
      </c>
      <c r="G18">
        <v>33</v>
      </c>
    </row>
    <row r="19" spans="1:7">
      <c r="A19" t="s">
        <v>65</v>
      </c>
      <c r="B19" s="28" t="s">
        <v>8</v>
      </c>
      <c r="C19">
        <v>34</v>
      </c>
      <c r="E19" t="s">
        <v>77</v>
      </c>
      <c r="F19" s="28" t="s">
        <v>16</v>
      </c>
      <c r="G19">
        <v>33</v>
      </c>
    </row>
    <row r="20" spans="1:7">
      <c r="A20" t="s">
        <v>73</v>
      </c>
      <c r="B20" s="28" t="s">
        <v>15</v>
      </c>
      <c r="C20">
        <v>34</v>
      </c>
      <c r="E20" t="s">
        <v>99</v>
      </c>
      <c r="F20" s="28" t="s">
        <v>40</v>
      </c>
      <c r="G20">
        <v>32</v>
      </c>
    </row>
    <row r="21" spans="1:7">
      <c r="A21" t="s">
        <v>104</v>
      </c>
      <c r="B21" s="28" t="s">
        <v>46</v>
      </c>
      <c r="C21">
        <v>33</v>
      </c>
      <c r="E21" t="s">
        <v>78</v>
      </c>
      <c r="F21" s="28" t="s">
        <v>17</v>
      </c>
      <c r="G21">
        <v>32</v>
      </c>
    </row>
    <row r="22" spans="1:7">
      <c r="A22" t="s">
        <v>83</v>
      </c>
      <c r="B22" s="28" t="s">
        <v>24</v>
      </c>
      <c r="C22">
        <v>32</v>
      </c>
      <c r="E22" t="s">
        <v>79</v>
      </c>
      <c r="F22" s="28" t="s">
        <v>22</v>
      </c>
      <c r="G22">
        <v>31</v>
      </c>
    </row>
    <row r="23" spans="1:7">
      <c r="A23" t="s">
        <v>86</v>
      </c>
      <c r="B23" s="28" t="s">
        <v>25</v>
      </c>
      <c r="C23">
        <v>32</v>
      </c>
      <c r="E23" t="s">
        <v>92</v>
      </c>
      <c r="F23" s="28" t="s">
        <v>28</v>
      </c>
      <c r="G23">
        <v>31</v>
      </c>
    </row>
    <row r="24" spans="1:7">
      <c r="A24" t="s">
        <v>69</v>
      </c>
      <c r="B24" s="28" t="s">
        <v>13</v>
      </c>
      <c r="C24">
        <v>32</v>
      </c>
      <c r="E24" t="s">
        <v>102</v>
      </c>
      <c r="F24" s="34" t="s">
        <v>8</v>
      </c>
      <c r="G24">
        <v>29</v>
      </c>
    </row>
    <row r="25" spans="1:7">
      <c r="A25" t="s">
        <v>72</v>
      </c>
      <c r="B25" s="28" t="s">
        <v>14</v>
      </c>
      <c r="C25">
        <v>30</v>
      </c>
      <c r="E25" t="s">
        <v>109</v>
      </c>
      <c r="F25" s="28" t="s">
        <v>51</v>
      </c>
      <c r="G25">
        <v>29</v>
      </c>
    </row>
    <row r="26" spans="1:7">
      <c r="A26" t="s">
        <v>74</v>
      </c>
      <c r="B26" s="28" t="s">
        <v>15</v>
      </c>
      <c r="C26">
        <v>30</v>
      </c>
    </row>
    <row r="27" spans="1:7">
      <c r="A27" t="s">
        <v>105</v>
      </c>
      <c r="B27" s="28" t="s">
        <v>46</v>
      </c>
      <c r="C27">
        <v>30</v>
      </c>
    </row>
  </sheetData>
  <conditionalFormatting sqref="C2:C12">
    <cfRule type="top10" dxfId="3" priority="4" rank="10"/>
  </conditionalFormatting>
  <conditionalFormatting sqref="C16:C27">
    <cfRule type="top10" dxfId="2" priority="3" rank="10"/>
  </conditionalFormatting>
  <conditionalFormatting sqref="G16:G25">
    <cfRule type="top10" dxfId="1" priority="2" rank="10"/>
  </conditionalFormatting>
  <conditionalFormatting sqref="G2:G12">
    <cfRule type="top10" dxfId="0" priority="1" rank="10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1D080F8B-A2CF-44A0-B82B-E1DE70008E44}">
          <x14:formula1>
            <xm:f>командный!$A$2:$A$25</xm:f>
          </x14:formula1>
          <xm:sqref>B2:B12 B16:B27 F16:F25 F2:F12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общая 2019</vt:lpstr>
      <vt:lpstr>командный</vt:lpstr>
      <vt:lpstr>Топ направлений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Viktoria Lukovskaya</cp:lastModifiedBy>
  <dcterms:created xsi:type="dcterms:W3CDTF">2019-08-04T08:23:41Z</dcterms:created>
  <dcterms:modified xsi:type="dcterms:W3CDTF">2019-08-04T08:25:39Z</dcterms:modified>
</cp:coreProperties>
</file>